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montying/Desktop/"/>
    </mc:Choice>
  </mc:AlternateContent>
  <xr:revisionPtr revIDLastSave="0" documentId="8_{E0B35A5D-F541-7041-9599-AD09FEA125F9}" xr6:coauthVersionLast="47" xr6:coauthVersionMax="47" xr10:uidLastSave="{00000000-0000-0000-0000-000000000000}"/>
  <bookViews>
    <workbookView xWindow="31460" yWindow="500" windowWidth="31880" windowHeight="20220" activeTab="2" xr2:uid="{00000000-000D-0000-FFFF-FFFF00000000}"/>
  </bookViews>
  <sheets>
    <sheet name="Sheet1" sheetId="4" r:id="rId1"/>
    <sheet name="Data" sheetId="2" r:id="rId2"/>
    <sheet name="Dashboard" sheetId="3" r:id="rId3"/>
  </sheets>
  <definedNames>
    <definedName name="_xlchart.v5.0" hidden="1">Sheet1!$A$25</definedName>
    <definedName name="_xlchart.v5.1" hidden="1">Sheet1!$A$26:$A$75</definedName>
    <definedName name="_xlchart.v5.2" hidden="1">Sheet1!$B$25</definedName>
    <definedName name="_xlchart.v5.3" hidden="1">Sheet1!$B$26:$B$75</definedName>
    <definedName name="_xlchart.v5.4" hidden="1">Sheet1!$D$25</definedName>
    <definedName name="_xlchart.v5.5" hidden="1">Sheet1!$D$26:$D$75</definedName>
    <definedName name="_xlchart.v5.6" hidden="1">Sheet1!$E$25</definedName>
    <definedName name="_xlchart.v5.7" hidden="1">Sheet1!$E$26:$E$75</definedName>
    <definedName name="NativeTimeline_Invoice_Date">#N/A</definedName>
    <definedName name="Slicer_Beverage_Brand">#N/A</definedName>
    <definedName name="Slicer_Region">#N/A</definedName>
    <definedName name="Slicer_Retailer">#N/A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6" i="4" l="1"/>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E26" i="4"/>
  <c r="L6" i="2"/>
  <c r="K8" i="2"/>
  <c r="K6" i="2"/>
  <c r="K3893" i="2"/>
  <c r="L3893" i="2" s="1"/>
  <c r="K3892" i="2"/>
  <c r="L3892" i="2" s="1"/>
  <c r="K3891" i="2"/>
  <c r="L3891" i="2" s="1"/>
  <c r="K3890" i="2"/>
  <c r="L3890" i="2" s="1"/>
  <c r="L3889" i="2"/>
  <c r="K3889" i="2"/>
  <c r="L3888" i="2"/>
  <c r="K3888" i="2"/>
  <c r="K3887" i="2"/>
  <c r="L3887" i="2" s="1"/>
  <c r="L3886" i="2"/>
  <c r="K3886" i="2"/>
  <c r="K3885" i="2"/>
  <c r="L3885" i="2" s="1"/>
  <c r="K3884" i="2"/>
  <c r="L3884" i="2" s="1"/>
  <c r="L3883" i="2"/>
  <c r="K3883" i="2"/>
  <c r="K3882" i="2"/>
  <c r="L3882" i="2" s="1"/>
  <c r="K3881" i="2"/>
  <c r="L3881" i="2" s="1"/>
  <c r="L3880" i="2"/>
  <c r="K3880" i="2"/>
  <c r="K3879" i="2"/>
  <c r="L3879" i="2" s="1"/>
  <c r="K3878" i="2"/>
  <c r="L3878" i="2" s="1"/>
  <c r="L3877" i="2"/>
  <c r="K3877" i="2"/>
  <c r="L3876" i="2"/>
  <c r="K3876" i="2"/>
  <c r="L3875" i="2"/>
  <c r="K3875" i="2"/>
  <c r="L3874" i="2"/>
  <c r="K3874" i="2"/>
  <c r="K3873" i="2"/>
  <c r="L3873" i="2" s="1"/>
  <c r="K3872" i="2"/>
  <c r="L3872" i="2" s="1"/>
  <c r="L3871" i="2"/>
  <c r="K3871" i="2"/>
  <c r="L3870" i="2"/>
  <c r="K3870" i="2"/>
  <c r="K3869" i="2"/>
  <c r="L3869" i="2" s="1"/>
  <c r="K3868" i="2"/>
  <c r="L3868" i="2" s="1"/>
  <c r="K3867" i="2"/>
  <c r="L3867" i="2" s="1"/>
  <c r="K3866" i="2"/>
  <c r="L3866" i="2" s="1"/>
  <c r="L3865" i="2"/>
  <c r="K3865" i="2"/>
  <c r="K3864" i="2"/>
  <c r="L3864" i="2" s="1"/>
  <c r="K3863" i="2"/>
  <c r="L3863" i="2" s="1"/>
  <c r="L3862" i="2"/>
  <c r="K3862" i="2"/>
  <c r="L3861" i="2"/>
  <c r="K3861" i="2"/>
  <c r="K3860" i="2"/>
  <c r="L3860" i="2" s="1"/>
  <c r="L3859" i="2"/>
  <c r="K3859" i="2"/>
  <c r="K3858" i="2"/>
  <c r="L3858" i="2" s="1"/>
  <c r="K3857" i="2"/>
  <c r="L3857" i="2" s="1"/>
  <c r="K3856" i="2"/>
  <c r="L3856" i="2" s="1"/>
  <c r="K3855" i="2"/>
  <c r="L3855" i="2" s="1"/>
  <c r="K3854" i="2"/>
  <c r="L3854" i="2" s="1"/>
  <c r="L3853" i="2"/>
  <c r="K3853" i="2"/>
  <c r="K3852" i="2"/>
  <c r="L3852" i="2" s="1"/>
  <c r="K3851" i="2"/>
  <c r="L3851" i="2" s="1"/>
  <c r="L3850" i="2"/>
  <c r="K3850" i="2"/>
  <c r="K3849" i="2"/>
  <c r="L3849" i="2" s="1"/>
  <c r="K3848" i="2"/>
  <c r="L3848" i="2" s="1"/>
  <c r="L3847" i="2"/>
  <c r="K3847" i="2"/>
  <c r="K3846" i="2"/>
  <c r="L3846" i="2" s="1"/>
  <c r="K3845" i="2"/>
  <c r="L3845" i="2" s="1"/>
  <c r="K3844" i="2"/>
  <c r="L3844" i="2" s="1"/>
  <c r="K3843" i="2"/>
  <c r="L3843" i="2" s="1"/>
  <c r="K3842" i="2"/>
  <c r="L3842" i="2" s="1"/>
  <c r="L3841" i="2"/>
  <c r="K3841" i="2"/>
  <c r="K3840" i="2"/>
  <c r="L3840" i="2" s="1"/>
  <c r="L3839" i="2"/>
  <c r="K3839" i="2"/>
  <c r="L3838" i="2"/>
  <c r="K3838" i="2"/>
  <c r="K3837" i="2"/>
  <c r="L3837" i="2" s="1"/>
  <c r="K3836" i="2"/>
  <c r="L3836" i="2" s="1"/>
  <c r="L3835" i="2"/>
  <c r="K3835" i="2"/>
  <c r="K3834" i="2"/>
  <c r="L3834" i="2" s="1"/>
  <c r="K3833" i="2"/>
  <c r="L3833" i="2" s="1"/>
  <c r="L3832" i="2"/>
  <c r="K3832" i="2"/>
  <c r="K3831" i="2"/>
  <c r="L3831" i="2" s="1"/>
  <c r="L3830" i="2"/>
  <c r="K3830" i="2"/>
  <c r="L3829" i="2"/>
  <c r="K3829" i="2"/>
  <c r="K3828" i="2"/>
  <c r="L3828" i="2" s="1"/>
  <c r="K3827" i="2"/>
  <c r="L3827" i="2" s="1"/>
  <c r="L3826" i="2"/>
  <c r="K3826" i="2"/>
  <c r="K3825" i="2"/>
  <c r="L3825" i="2" s="1"/>
  <c r="K3824" i="2"/>
  <c r="L3824" i="2" s="1"/>
  <c r="K3823" i="2"/>
  <c r="L3823" i="2" s="1"/>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K1373" i="2"/>
  <c r="L1373" i="2" s="1"/>
  <c r="L1372" i="2"/>
  <c r="K1372" i="2"/>
  <c r="K1371" i="2"/>
  <c r="L1371" i="2" s="1"/>
  <c r="L1370" i="2"/>
  <c r="K1370" i="2"/>
  <c r="K1369" i="2"/>
  <c r="L1369" i="2" s="1"/>
  <c r="L1368" i="2"/>
  <c r="K1368" i="2"/>
  <c r="L1367" i="2"/>
  <c r="K1367" i="2"/>
  <c r="L1366" i="2"/>
  <c r="K1366" i="2"/>
  <c r="L1365" i="2"/>
  <c r="K1365" i="2"/>
  <c r="L1364" i="2"/>
  <c r="K1364" i="2"/>
  <c r="K1363" i="2"/>
  <c r="L1363" i="2" s="1"/>
  <c r="K1362" i="2"/>
  <c r="L1362" i="2" s="1"/>
  <c r="L1361" i="2"/>
  <c r="K1361" i="2"/>
  <c r="L1360" i="2"/>
  <c r="K1360" i="2"/>
  <c r="K1359" i="2"/>
  <c r="L1359" i="2" s="1"/>
  <c r="K1358" i="2"/>
  <c r="L1358" i="2" s="1"/>
  <c r="K1357" i="2"/>
  <c r="L1357" i="2" s="1"/>
  <c r="K1356" i="2"/>
  <c r="L1356" i="2" s="1"/>
  <c r="L1355" i="2"/>
  <c r="K1355" i="2"/>
  <c r="L1354" i="2"/>
  <c r="K1354" i="2"/>
  <c r="K1353" i="2"/>
  <c r="L1353" i="2" s="1"/>
  <c r="L1352" i="2"/>
  <c r="K1352" i="2"/>
  <c r="L1351" i="2"/>
  <c r="K1351" i="2"/>
  <c r="K1350" i="2"/>
  <c r="L1350" i="2" s="1"/>
  <c r="K1349" i="2"/>
  <c r="L1349" i="2" s="1"/>
  <c r="L1348" i="2"/>
  <c r="K1348" i="2"/>
  <c r="L1347" i="2"/>
  <c r="K1347" i="2"/>
  <c r="L1346" i="2"/>
  <c r="K1346" i="2"/>
  <c r="K1345" i="2"/>
  <c r="L1345" i="2" s="1"/>
  <c r="L1344" i="2"/>
  <c r="K1344" i="2"/>
  <c r="L1343" i="2"/>
  <c r="K1343" i="2"/>
  <c r="K1342" i="2"/>
  <c r="L1342" i="2" s="1"/>
  <c r="K1341" i="2"/>
  <c r="L1341" i="2" s="1"/>
  <c r="K1340" i="2"/>
  <c r="L1340" i="2" s="1"/>
  <c r="K1339" i="2"/>
  <c r="L1339" i="2" s="1"/>
  <c r="K1338" i="2"/>
  <c r="L1338" i="2" s="1"/>
  <c r="K1337" i="2"/>
  <c r="L1337" i="2" s="1"/>
  <c r="L1336" i="2"/>
  <c r="K1336" i="2"/>
  <c r="K1335" i="2"/>
  <c r="L1335" i="2" s="1"/>
  <c r="K1334" i="2"/>
  <c r="L1334" i="2" s="1"/>
  <c r="L1333" i="2"/>
  <c r="K1333" i="2"/>
  <c r="K1332" i="2"/>
  <c r="L1332" i="2" s="1"/>
  <c r="L1331" i="2"/>
  <c r="K1331" i="2"/>
  <c r="L1330" i="2"/>
  <c r="K1330" i="2"/>
  <c r="L1329" i="2"/>
  <c r="K1329" i="2"/>
  <c r="K1328" i="2"/>
  <c r="L1328" i="2" s="1"/>
  <c r="L1327" i="2"/>
  <c r="K1327" i="2"/>
  <c r="K1326" i="2"/>
  <c r="L1326" i="2" s="1"/>
  <c r="L1325" i="2"/>
  <c r="K1325" i="2"/>
  <c r="L1324" i="2"/>
  <c r="K1324" i="2"/>
  <c r="K1323" i="2"/>
  <c r="L1323" i="2" s="1"/>
  <c r="L1322" i="2"/>
  <c r="K1322" i="2"/>
  <c r="L1321" i="2"/>
  <c r="K1321" i="2"/>
  <c r="K1320" i="2"/>
  <c r="L1320" i="2" s="1"/>
  <c r="L1319" i="2"/>
  <c r="K1319" i="2"/>
  <c r="K1318" i="2"/>
  <c r="L1318" i="2" s="1"/>
  <c r="K1317" i="2"/>
  <c r="L1317" i="2" s="1"/>
  <c r="L1316" i="2"/>
  <c r="K1316" i="2"/>
  <c r="L1315" i="2"/>
  <c r="K1315" i="2"/>
  <c r="K1314" i="2"/>
  <c r="L1314" i="2" s="1"/>
  <c r="K1313" i="2"/>
  <c r="L1313" i="2" s="1"/>
  <c r="L1312" i="2"/>
  <c r="K1312" i="2"/>
  <c r="L1311" i="2"/>
  <c r="K1311" i="2"/>
  <c r="K1310" i="2"/>
  <c r="L1310" i="2" s="1"/>
  <c r="L1309" i="2"/>
  <c r="K1309" i="2"/>
  <c r="L1308" i="2"/>
  <c r="K1308" i="2"/>
  <c r="K1307" i="2"/>
  <c r="L1307" i="2" s="1"/>
  <c r="L1306" i="2"/>
  <c r="K1306" i="2"/>
  <c r="K1305" i="2"/>
  <c r="L1305" i="2" s="1"/>
  <c r="L1304" i="2"/>
  <c r="K1304" i="2"/>
  <c r="L1303" i="2"/>
  <c r="K1303"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L797" i="2"/>
  <c r="K797" i="2"/>
  <c r="L796" i="2"/>
  <c r="K796" i="2"/>
  <c r="L795" i="2"/>
  <c r="K795" i="2"/>
  <c r="L794" i="2"/>
  <c r="K794" i="2"/>
  <c r="L793" i="2"/>
  <c r="K793" i="2"/>
  <c r="L792" i="2"/>
  <c r="K792" i="2"/>
  <c r="L791" i="2"/>
  <c r="K791" i="2"/>
  <c r="L790" i="2"/>
  <c r="K790" i="2"/>
  <c r="L789" i="2"/>
  <c r="K789" i="2"/>
  <c r="L788" i="2"/>
  <c r="K788" i="2"/>
  <c r="L787" i="2"/>
  <c r="K787" i="2"/>
  <c r="L786" i="2"/>
  <c r="K786" i="2"/>
  <c r="L785" i="2"/>
  <c r="K785" i="2"/>
  <c r="L784" i="2"/>
  <c r="K784" i="2"/>
  <c r="L783" i="2"/>
  <c r="K783" i="2"/>
  <c r="L782" i="2"/>
  <c r="K782" i="2"/>
  <c r="L781" i="2"/>
  <c r="K781" i="2"/>
  <c r="L780" i="2"/>
  <c r="K780" i="2"/>
  <c r="L779" i="2"/>
  <c r="K779" i="2"/>
  <c r="L778" i="2"/>
  <c r="K778" i="2"/>
  <c r="L777" i="2"/>
  <c r="K777" i="2"/>
  <c r="L776" i="2"/>
  <c r="K776" i="2"/>
  <c r="L775" i="2"/>
  <c r="K775" i="2"/>
  <c r="L774" i="2"/>
  <c r="K774" i="2"/>
  <c r="L773" i="2"/>
  <c r="K773" i="2"/>
  <c r="L772" i="2"/>
  <c r="K772" i="2"/>
  <c r="L771" i="2"/>
  <c r="K771" i="2"/>
  <c r="L770" i="2"/>
  <c r="K770" i="2"/>
  <c r="L769" i="2"/>
  <c r="K769" i="2"/>
  <c r="L768" i="2"/>
  <c r="K768" i="2"/>
  <c r="L767" i="2"/>
  <c r="K767" i="2"/>
  <c r="L766" i="2"/>
  <c r="K766" i="2"/>
  <c r="L765" i="2"/>
  <c r="K765" i="2"/>
  <c r="L764" i="2"/>
  <c r="K764" i="2"/>
  <c r="L763" i="2"/>
  <c r="K763" i="2"/>
  <c r="L762" i="2"/>
  <c r="K762" i="2"/>
  <c r="L761" i="2"/>
  <c r="K761" i="2"/>
  <c r="L760" i="2"/>
  <c r="K760" i="2"/>
  <c r="L759" i="2"/>
  <c r="K759" i="2"/>
  <c r="L758" i="2"/>
  <c r="K758" i="2"/>
  <c r="L757" i="2"/>
  <c r="K757" i="2"/>
  <c r="L756" i="2"/>
  <c r="K756" i="2"/>
  <c r="L755" i="2"/>
  <c r="K755" i="2"/>
  <c r="L754" i="2"/>
  <c r="K754" i="2"/>
  <c r="L753" i="2"/>
  <c r="K753" i="2"/>
  <c r="L752" i="2"/>
  <c r="K752" i="2"/>
  <c r="L751" i="2"/>
  <c r="K751" i="2"/>
  <c r="L750" i="2"/>
  <c r="K750" i="2"/>
  <c r="L749" i="2"/>
  <c r="K749" i="2"/>
  <c r="L748" i="2"/>
  <c r="K748" i="2"/>
  <c r="L747" i="2"/>
  <c r="K747" i="2"/>
  <c r="L746" i="2"/>
  <c r="K746" i="2"/>
  <c r="L745" i="2"/>
  <c r="K745" i="2"/>
  <c r="L744" i="2"/>
  <c r="K744" i="2"/>
  <c r="L743" i="2"/>
  <c r="K743" i="2"/>
  <c r="L742" i="2"/>
  <c r="K742" i="2"/>
  <c r="L741" i="2"/>
  <c r="K741" i="2"/>
  <c r="L740" i="2"/>
  <c r="K740" i="2"/>
  <c r="L739" i="2"/>
  <c r="K739" i="2"/>
  <c r="L738" i="2"/>
  <c r="K738" i="2"/>
  <c r="L737" i="2"/>
  <c r="K737" i="2"/>
  <c r="L736" i="2"/>
  <c r="K736" i="2"/>
  <c r="L735" i="2"/>
  <c r="K735" i="2"/>
  <c r="L734" i="2"/>
  <c r="K734" i="2"/>
  <c r="K733" i="2"/>
  <c r="L733" i="2" s="1"/>
  <c r="L732" i="2"/>
  <c r="K732" i="2"/>
  <c r="L731" i="2"/>
  <c r="K731" i="2"/>
  <c r="L730" i="2"/>
  <c r="K730" i="2"/>
  <c r="K729" i="2"/>
  <c r="L729" i="2" s="1"/>
  <c r="L728" i="2"/>
  <c r="K728" i="2"/>
  <c r="L727" i="2"/>
  <c r="K727"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L8" i="2"/>
  <c r="L7" i="2"/>
  <c r="K7" i="2"/>
  <c r="S3" i="3"/>
  <c r="P3" i="3"/>
  <c r="M3" i="3"/>
  <c r="V3" i="3"/>
</calcChain>
</file>

<file path=xl/sharedStrings.xml><?xml version="1.0" encoding="utf-8"?>
<sst xmlns="http://schemas.openxmlformats.org/spreadsheetml/2006/main" count="19533" uniqueCount="152">
  <si>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</si>
  <si>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</si>
  <si>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</si>
  <si>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</si>
  <si>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</si>
  <si>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</si>
  <si>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</si>
  <si>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</si>
  <si>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</si>
  <si>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</si>
  <si>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</si>
  <si>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</si>
  <si>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</si>
  <si>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</si>
  <si>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</si>
  <si>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</si>
  <si>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</si>
  <si>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</si>
  <si>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</si>
  <si>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</si>
  <si>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</si>
  <si>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</si>
  <si>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</si>
  <si>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</si>
  <si>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</si>
  <si>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</si>
  <si>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</si>
  <si>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</si>
  <si>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</si>
  <si>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</si>
  <si>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</si>
  <si>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</si>
  <si>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</si>
  <si>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</si>
  <si>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</si>
  <si>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</si>
  <si>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</si>
  <si>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</si>
  <si>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</si>
  <si>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</si>
  <si>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</si>
  <si>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</si>
  <si>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</si>
  <si>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</si>
  <si>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</si>
  <si>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</si>
  <si>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</si>
  <si>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</si>
  <si>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</si>
  <si>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</si>
  <si>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</si>
  <si>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</si>
  <si>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</si>
  <si>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</si>
  <si>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</si>
  <si>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</si>
  <si>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</si>
  <si>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</si>
  <si>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</si>
  <si>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</si>
  <si>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</si>
  <si>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</si>
  <si>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</si>
  <si>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</si>
  <si>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</si>
  <si>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</si>
  <si>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</si>
  <si>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</si>
  <si>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</si>
  <si>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</si>
  <si>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</si>
  <si>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</si>
  <si>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</si>
  <si>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</si>
  <si>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</si>
  <si>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</si>
  <si>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</si>
  <si>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</si>
  <si>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</si>
  <si>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</si>
  <si>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</si>
  <si>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</si>
  <si>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</si>
  <si>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</si>
  <si>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</si>
  <si>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</si>
  <si>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</si>
  <si>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</si>
  <si>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</si>
  <si>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</si>
  <si>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</si>
  <si>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</si>
  <si>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</si>
  <si>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</si>
  <si>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</si>
  <si>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</si>
  <si>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</si>
  <si>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</si>
  <si>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</si>
  <si>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</si>
  <si>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</si>
  <si>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</si>
  <si>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</si>
  <si>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</si>
  <si>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</si>
  <si>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</si>
  <si>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</si>
  <si>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</si>
  <si>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</si>
  <si>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</si>
  <si>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</si>
  <si>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</si>
  <si>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</si>
  <si>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</si>
  <si>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</si>
  <si>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</si>
  <si>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</si>
  <si>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</si>
  <si>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</si>
  <si>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</si>
  <si>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</si>
  <si>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</si>
  <si>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</si>
  <si>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</si>
  <si>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</si>
  <si>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</si>
  <si>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</si>
  <si>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</si>
  <si>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</si>
  <si>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</si>
  <si>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</si>
  <si>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Units Sold</t>
  </si>
  <si>
    <t>Sum of Operating Profit</t>
  </si>
  <si>
    <t>Average of Operating Margin</t>
  </si>
  <si>
    <t>Total Units Sold</t>
  </si>
  <si>
    <t>Total Operating Profit</t>
  </si>
  <si>
    <t>Average Operating Margin</t>
  </si>
  <si>
    <t>Row Labels</t>
  </si>
  <si>
    <t>Grand Total</t>
  </si>
  <si>
    <t>Jan</t>
  </si>
  <si>
    <t>Feb</t>
  </si>
  <si>
    <t>Mar</t>
  </si>
  <si>
    <t>Apr</t>
  </si>
  <si>
    <t>May</t>
  </si>
  <si>
    <t>Jun</t>
  </si>
  <si>
    <t>Jul</t>
  </si>
  <si>
    <t>Aug</t>
  </si>
  <si>
    <t>Sep</t>
  </si>
  <si>
    <t>Oct</t>
  </si>
  <si>
    <t>Nov</t>
  </si>
  <si>
    <t>Dec</t>
  </si>
  <si>
    <t>Retailers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</si>
</sst>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_-* #,##0_-;\-* #,##0_-;_-* &quot;-&quot;??_-;_-@"/>
    <numFmt numFmtId="166" formatCode="0.0%"/>
    <numFmt numFmtId="167" formatCode="mmm"/>
  </numFmts>
  <fonts count="14" x14ac:knownFonts="1">
    <font>
      <sz val="11"/>
      <color theme="1"/>
      <name val="Calibri"/>
      <scheme val="minor"/>
    </font>
    <font>
      <sz val="11"/>
      <color theme="1"/>
      <name val="Calibri"/>
      <family val="2"/>
    </font>
    <font>
      <sz val="11"/>
      <color theme="1"/>
      <name val="Calibri"/>
      <family val="2"/>
      <scheme val="minor"/>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
    <xf numFmtId="0" fontId="0" fillId="0" borderId="0" xfId="0"/>
    <xf numFmtId="0" fontId="2" fillId="0" borderId="0" xfId="0" applyFont="1"/>
    <xf numFmtId="0" fontId="1" fillId="0" borderId="0" xfId="0" applyFont="1"/>
    <xf numFmtId="0" fontId="3" fillId="0" borderId="2" xfId="0" applyFont="1" applyBorder="1"/>
    <xf numFmtId="0" fontId="1" fillId="0" borderId="2" xfId="0" applyFont="1" applyBorder="1"/>
    <xf numFmtId="0" fontId="4" fillId="0" borderId="0" xfId="0" applyFont="1"/>
    <xf numFmtId="0" fontId="5"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0" fontId="1"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4" fontId="13"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pivotButton="1"/>
    <xf numFmtId="0" fontId="0" fillId="0" borderId="0" xfId="0" applyAlignment="1">
      <alignment horizontal="left"/>
    </xf>
    <xf numFmtId="164" fontId="0" fillId="0" borderId="0" xfId="0" applyNumberFormat="1"/>
    <xf numFmtId="0" fontId="2" fillId="0" borderId="0" xfId="0" applyFont="1" applyAlignment="1">
      <alignment horizontal="left"/>
    </xf>
    <xf numFmtId="0" fontId="9" fillId="2" borderId="6" xfId="0" applyFont="1" applyFill="1" applyBorder="1" applyAlignment="1">
      <alignment horizontal="center"/>
    </xf>
    <xf numFmtId="0" fontId="7" fillId="0" borderId="7" xfId="0" applyFont="1" applyBorder="1"/>
    <xf numFmtId="166"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4" fontId="12" fillId="2" borderId="6" xfId="0" applyNumberFormat="1" applyFont="1" applyFill="1" applyBorder="1" applyAlignment="1">
      <alignment horizontal="center" vertical="top"/>
    </xf>
    <xf numFmtId="165" fontId="12" fillId="2" borderId="6" xfId="0" applyNumberFormat="1" applyFont="1" applyFill="1" applyBorder="1" applyAlignment="1">
      <alignment horizontal="center" vertical="top"/>
    </xf>
  </cellXfs>
  <cellStyles count="1">
    <cellStyle name="Normal" xfId="0" builtinId="0"/>
  </cellStyles>
  <dxfs count="14">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265A1"/>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[RetailersSalesDashboard.xlsx]Sheet1!Monthly 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E947-8F41-A0DF-6F9AB151B378}"/>
            </c:ext>
          </c:extLst>
        </c:ser>
        <c:dLbls>
          <c:showLegendKey val="0"/>
          <c:showVal val="0"/>
          <c:showCatName val="0"/>
          <c:showSerName val="0"/>
          <c:showPercent val="0"/>
          <c:showBubbleSize val="0"/>
        </c:dLbls>
        <c:gapWidth val="219"/>
        <c:overlap val="-27"/>
        <c:axId val="1556177072"/>
        <c:axId val="1556166816"/>
      </c:barChart>
      <c:catAx>
        <c:axId val="155617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66816"/>
        <c:crosses val="autoZero"/>
        <c:auto val="1"/>
        <c:lblAlgn val="ctr"/>
        <c:lblOffset val="100"/>
        <c:noMultiLvlLbl val="0"/>
      </c:catAx>
      <c:valAx>
        <c:axId val="1556166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7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[RetailersSalesDashboard.xlsx]Sheet1!Monthly Sales</c:name>
    <c:fmtId val="2"/>
  </c:pivotSource>
  <c:chart>
    <c:title>
      <c:tx>
        <c:rich>
          <a:bodyPr rot="0" spcFirstLastPara="1" vertOverflow="ellipsis" vert="horz" wrap="square" anchor="ctr" anchorCtr="1"/>
          <a:lstStyle/>
          <a:p>
            <a:pPr>
              <a:defRPr sz="1400" b="0" i="0" u="none" strike="noStrike" kern="1200" spc="0" baseline="0">
                <a:solidFill>
                  <a:srgbClr val="2A3E68"/>
                </a:solidFill>
                <a:latin typeface="+mn-lt"/>
                <a:ea typeface="+mn-ea"/>
                <a:cs typeface="+mn-cs"/>
              </a:defRPr>
            </a:pPr>
            <a:r>
              <a:rPr lang="en-US" sz="2000" b="1">
                <a:solidFill>
                  <a:srgbClr val="2A3E68"/>
                </a:solidFill>
              </a:rPr>
              <a:t>Monthly</a:t>
            </a:r>
            <a:r>
              <a:rPr lang="en-US" sz="2000" b="1" baseline="0">
                <a:solidFill>
                  <a:srgbClr val="2A3E68"/>
                </a:solidFill>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A3E6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65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rgbClr val="4265A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7369-3443-866D-9C404B5F6B2B}"/>
            </c:ext>
          </c:extLst>
        </c:ser>
        <c:dLbls>
          <c:showLegendKey val="0"/>
          <c:showVal val="0"/>
          <c:showCatName val="0"/>
          <c:showSerName val="0"/>
          <c:showPercent val="0"/>
          <c:showBubbleSize val="0"/>
        </c:dLbls>
        <c:gapWidth val="50"/>
        <c:overlap val="-27"/>
        <c:axId val="1556177072"/>
        <c:axId val="1556166816"/>
      </c:barChart>
      <c:catAx>
        <c:axId val="155617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66816"/>
        <c:crosses val="autoZero"/>
        <c:auto val="1"/>
        <c:lblAlgn val="ctr"/>
        <c:lblOffset val="100"/>
        <c:noMultiLvlLbl val="0"/>
      </c:catAx>
      <c:valAx>
        <c:axId val="155616681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77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907ED17A-DF64-D64A-AB1E-D12002EC1A49}">
          <cx:dataId val="0"/>
          <cx:layoutPr>
            <cx:geography cultureLanguage="en-US" cultureRegion="US" attribution="Powered by Bing">
              <cx:geoCache provider="{E9337A44-BEBE-4D9F-B70C-5C5E7DAFC167}">
                <cx:binary>7H1pc9u40u5fSeXzpQcAQRI8deatGnCRRHlNHDuTLyzFdrjvO3/926BkS+YoJz4V37qlquuZ4YAL
yCYeAN39dBP690P/r4f4aVN+6JM4rf710P/50a/r/F9//FE9+E/JpjpLgocyq7If9dlDlvyR/fgR
PDz98VhuuiD1/iAI0z8e/E1ZP/Uf/+ffcDfvKTvPHjZ1kKU3zVM5fHqqmriu/sO5o6c+bB6TIDWD
qi6Dhxr/+fF+U/nwxDpLP354SuugHm6H/OnPj6+u+/jhj/nd/vHkDzEIVzePUJdqZxRjWdGYpk9/
2scPcZZ6u9MSJuhMUVTKEMVI/OHnZ19uEqj/NpkmiTaPj+VTVcFrTf9/XffVO8Cpvz5+eMiatBat
50FD/vnxSxrUT48fPteb+qn6+CGoMmN7gZGJF/nyeXrzP163///8e3YA2mJ25ACiecP96tQ/ELoL
Si9Ig81zG/0+PrJ2pmCiI6bTqfmR/BofjZ2puqYSSrbwzPF5i0TH0dnXnGFzd5rYfKk3/jviop/J
RNYYQsrxcYPxmaoxQoiqPj91O2J+JcdxNLa1Zkh8uT3JUXIfVA9ZWgXvOY3RM1XWdUVW0RYO/fUw
YfqZJhNdUXT5ZRhtp9DdNPYWkY4jc/A2M3juVycJz0VQVVlTBs/d9h0mMXYmq5ryokMQeY2OTs6o
psmqrLAterMh8xaJjoOzrznD5uLqJLG5feo3oPzeS/vL+IyqMqMM77XHofbXYZaTYdxoGtkCw56f
vR02vxTnOCq7ajNIbr+eJCTXT2laDXG7eVe9T9EZ01VVBwWz/QO76xAZTTtjMmOAzG7CmyHzVqmO
A/S69gyn69PU/3dPZZKl9XMH/v1ZjdIzpCkE/pnbZORMVYmqqwxUkvhTnh+6HTVvkOQ4LC8VZ4jc
naYdcPnUfbh46oOH7Ll9fh8UmZ6BKSxrmKoviv5w3GCknmEEwCAGI+rQBHibNMeBOaw7w+by4iRn
tcusrP0P5ibK6s1zO/0+OsLbBIUDbb8bGTMzDbQQKCRdJgRvRw6cf4XRG6X6CUqvas9xMk8TJxhD
f2dl9NxO74AROdNlnciYzagATTlTCUKUKTtw4PwrcN4gyk+Aeak5B+XvkwTlFkwCYDqenp4b6PdR
kZUzRsEIo+rORAZ9fzivMfVMpjJRKNK38x6Y2IfgvEmk4+gcVJ3Bc3t5kvDcP1X1hz29sW2md4AI
qBhKgEkDvmb6m40fhs5U0EygenbGNpgNhxC9WazjMM2qz6C6vztJqIRidZ7K6ml4bqvfxwlMa1A/
CMiCHQ4zb1QDLkFjCvC6Ox1En5+9Nd/eJtNxkA7rzhC6dE4UoXbz+I4mggwuJ/DNVMc7pgbMtMOJ
DmP1TFUUGbicLXz/MON+Jc/PkNnWm6NymuNG8B7i3zwPnjvv7w8cmZxpBDEYG7uBAdbZITRAsqkK
mAiUgJkg/o7QOG8Q6jg+r95oBtLF59McOpM9amzKLA7S9xxCyhmMD1lT5B03MFNEmn6GmUKxhnfs
wsxW2Nr+b5HrOFTz+jO0Lo2TRMvYxMGPrHxXlgeiO2CyAc2Dd1bbPyY7GFJYI5qO6HbMPY/mrSp6
m0zHUTqsO0PI+OskERLKdblJcoiSlu9oelP5TGWKinVZ2U5rc7oHnykahODApNienw+nt4p1HKfZ
W82gulyeJFRXfvCOpA9YdBSDTUB17ShCDBQXAvjYT2iFX0lzHJhtrRkeV6eJx+es+b9B9wAZJ6uY
wvDYzl4zRSToHiLD1IbVmY39VnmOI/O69gyhz6dJ9NhxVgbvaWgTdqYII5rIczMOonFMkylhx2Ol
b5DkOCwvFWeI2OcnOYd98iHx5MOqijfp47Na/n0jm0LeAGEQqt7xPPqM6NFA22DGkEp3VviMRXir
VMchel17htOn1UnidPn0vdxU0Tsa2ICRQjTgcrRdkGHGIEDYlGEkYqY7A3sWAHqLRMfx2decYXNp
nSQ2FxCR27yn7wMRBiTLwFBrx/OlMAKLmsKsp8ozlfMGUY5j8lJxBsnF7WlCEjz4gbd53+QcplFN
B2Z0awbMpjSmQHIO0sFG2J3/B2/wa4l+As3Lu8yxOc2p7GITpO/p2SgQNFBhOMjHk9hU/YxgsN+Q
tvM+50PmV+L8BJVttTkkpzmDXZVP3rsm5MoQfmMqU2V1x7K9Jtm2CbmQsCMDV3AYPvi1IMfReK43
g+Pq00nOXounDFJw31HXA+kJ2c+EsecUqJkPw2QIaVMZ1M1O18/ssTcIdByXl4ozYBanSc6soa82
D9Hw3Gl/31IWqdEEsjohJPp6iIA+IQwSoyDVYDuEZtPWW0Q5jsm+5gyU9d8nOVouAhGoft8UDxGI
1jGVn21fmKYOgwQ6PcM6eJaQ4/HcFbZc5ptkOQ7LQdUZLhenGaFeb9LqXfM8Gbj0FGYwGBXT3xwU
SNBlCMIBB4bAoW75tTzHgXmuN0Nl/fkkR8sq695RsVAC6YNUVTR63FPR5TPBN6sY7c7PrOJfSXMc
kW2tGR6r01Qpf8Xv69arMDVR8A3BGN6OkplbjxVyBqEYmLz0mZL/tSTH0XiuN8Pjr/Vpjo/0MXhX
Zx5yAYRLCNGvnSmsv9YlkPREGMxaqr6LzMwU/erXAh3H5aXiDJjVaaqTVQwB5iyonhXu79teIoeG
UGD2lX36+aGWh1QATMGHUV5yBZ6fvVX2b5HoJ9C8vMscm9NgkR/+41eNW6W7xefVlf/lZ50wchRQ
5hpSQGscAgPUJOh5SBRkO+BmM9nsK8ufy3McnVn1V69wGp9wXmzK4X0ZfZmd6cJRUWazl6ZCVBJy
BWV9x67MoHiLJMdR2NecjZEL8yQVy/2QwZfQ3vMU8g7TF+Q46zp8oyF0vfibeZBA3sNXz8IYQLth
8vzs7fT1BoGOI/NScQbM/Wn6j+ZTvOk275lsARMXghQzlTx7IvNBo8AHAkylkJ6+RW4WWnmLRMeh
2decYWOeJjG5BGSC4Lnf/v6YwSIVSUDzTHTNfEhIwBB8DNX/EVn5tSTHEXmuN8NjuTrJSczIIIK/
eXzHtBehWHQGJhjd5VvOEUGACNUYfFj73A12aWNvEOU4JPuXmIFinOb3tNtMkbekOv53y2rIwOIj
UOzk+cNaQODQDINvAcSKDkDjHw95vV2u4zjN68/Q+myc5BD6q4zemxijgAMwlfJPDAHxZbqsw9QG
9vL0N1M3b5HoOEL7mjNs/jrNwMt51gTVO7v/6EyHPArE5h/Y6hhQw7C4xrMTM/P73yTLcVgOqs5w
OT9RkqwMxuw9MyzgC1vwWaDt8c5tmQXEYEqDz58hOwm+BZiGDGilQy75r18LdByal4ozYP76dpKT
2VUUb/ws2Ty3zu9baPCNoMJkiHrt2DCxFtCh0tHBqYFPnxF6TscE2/oQmbdIdByafc0ZNlenyWQa
GcTFHurgoamfm+j34RFZYxqwy5CetNUlM3g0yFKWIdKMyUzJvFGa49C8qjxDx7g9yZGzeoSB8464
UAh+6ZCuR4+nJ2EMHwTCwkEQUJ6FLH8pyHFIdtVmYKxOk5u52FTV5sFvqqe6rt4RFHIG373IsPQc
DIbDSQzyX1UEAwhG0ZYAAOrmcBJ7szzHsZlVn2F08ddJDhgIM33fvKumgakKdDyB1ba2U9ncvVHh
a3WAiKDdp9AzTfMGgY7D81JxBsxf/4/I/5+vJfiy6KK5qTfWtFrjwXKC//ns9O6wiuSs6q6fH9VE
2yGwevzzo/hw9iBaIO7xaoA8Lyj5IfvxAdz5Jvm+T5fa13/aVPWfHyXgqCH4BssQiWDOTjV18Pm8
OKWdYazBCkSAM3zARsXXnqn4ovHPjxMxAdYh04Gmg7wDsQReJb4wmU6B0Q5LSukMQt/T6njPb3ud
xQOk0r00zW7/Q9ok11mQ1tWfH4VmzLeXCVEVCt0P6A/w3ggkMaqyePP8YfMJyGK4Gv+fAacR9oce
LSWd8DznifdDGdeN59moSjhOOo5oaIaMmS5+UiqfV+3nBvkcjY9ESnmFXCvoPe4l4bLrrrt8iYKr
uviKacHr4PqgmY8Jy45JK6uwCACsfgKLOWCYug6lzRRVzRnzQNoeOdhnFa+S/Bo008hd+nXQ8/Oq
jSxvTLiiLaUEfdJYxPPxcmDtspDq7ySpeEvJckyQ5XWRRWP3IsiY3cnqaqCUd13Cg8znTepz/UqT
n6p84FGfcN+9gtsUacUj1zW8NL8WtxvUxHDFMbgiKjubFtmDuKaNGK/z0BSPyxR92emugUYJbs3s
2mt4Lp+ztpkOiUvELYscL4QELO9scatOyZ2KNRbKHyjc/VmogqamkEkIOAlcdHaGFEvVEkNcE8Dt
vGLgbqeabg7XZhJ39ZKTgBiiXEC56lzDrSknSWRXXmQFDF2Ja/xEtUplUfhQFU7TNOFeDlXEpR4c
C4kxFKnJ6isa9SvSJEbRwn9lY4naNNCXKHG/qVURW+IesCapWfi540oeL6BuQRXuDYsCpOoS/ULc
joTrpq2WVG5tcUUUdDcFXJ3VQ2SIx3Y1+kFYyb2oMWR6pVRrmtkV1IhSuAE8Y5ILHl5gzX5+VfG8
Suq5puNFjXiRtktxisr+9P9+qaDvVdgYpGis6QXgPjRvuCsFC9E84t3Fw8U7UCm0ijSyRVk0oSvK
cK7KEq5nZhjdIhBtkNM7inpOSr/iJKYatBdaJLLHGwpDg/RchXKbXYfk1lUTEwXQHWon0F2uKrUl
dsXFFe55VrHlgEqOpJgXcWLQsLWbMDGaJl2L4+5Y8rZ1zXD8FsAzxH2rqLWDKDEiuJ24BYGyXms8
bQJDSKUSbDxXZaQ2ipDyqAutIKDchbI4V4jbWjmFN4O7RTSoeYDrzyhu7QSqCwlEtS62Vf1vLEtW
pLrLthjsVk8pD9tsk4SYA7FtUFUzkkKH7n9OPM9Asm9u2j4xyib61Evure5JNY/l/FtUJVaMVa4P
8rWbxHddroZmoMg8ZcrCq7R1NWgXRYmN0WuMOowMzScXTR80ZsoazIdi0dV1zCHv9DZKv5IqDrkU
uIURhWyAd+oeUuqZiZ+GXPVgwEjYv46xbFWtB/2sseSuvolRbuRqZTXZCC0oX8Ek5gHvB8sD77TW
qwn3IcuHMvD83TrFL7v/c5sl8O9UZ39QLHO837t4Xh/5P14FCa2Cfq7mFwlpXu61X59XKK4XUWea
cLui8rPi+G9Ovk2HgkIjQGu8rKT8DyX6Esfb691dnZ3ihKytMwQrjDAIIcK94HO6jx92ilMQJEgR
eUSQIwmZw6AldnqTKhCch4x8ULgqZK/qIkVypzch4QLMXU2wYcKBByfxZa3pVzCC1XBEFQlFc6A2
IYKjwKrVsIYGJHHAc2ShqA7UJh5JFZV60V3KxVe/NjSl4YVkpz1X6DVK+EHLHHmYDNr+Pz5NnD94
WuHJKO87eJp7MfzoW67eZb2Zxdy9UVJeply5z6K1dyEvstsg5/RrbgVP3iJYUTtpeJkZzPDPuzt8
3pvaCvE+Mzqfj5JVZ1YG9MMLiEdExWDAzoUFiwVwIzJksSoi/vta2AFXOFZiii+0Cnk8L8bKScVG
7+Q+5lTSKqf1fM3Ia8K4nN5q1divpGRoY94USunUuCudqRR6es29vqSmTxRsgu4bOWmCaD1tWjyG
tkvRN9AovSN5Xe/IeOyMJMwzUKdwLAUtyLE65GYR6roZAf1quEXR2iNLcl5LRepMG1b5bsTTsQ0t
yNjxuByz1AlQ5sc8UKLMmfbbqs6caTdH7XXKQPFGHskcVQlGI8N5YMilVDj7TeNlpTNooWp7Y3YZ
NXHhTJukdPEiV7zl/lCJgzzmo4YjDo2km7gvcwfB9OQ0Wh5DuzR5ZNW95vFAPFLROrJMi9zQRjdz
qNRGMVen7XQApWnujLQNDD/Gg9Gx0l3IbWtnNC8c2tLckUJ/V9JFadqtyvOsxmSlVEPhJLJfxbzy
tcKZNoUo4V7KzQ4FPdclVDou0ktHS2kTH+xnNNatuHfvi7hY1gUiixZHtZOUde2MCrpAQe3a06F6
lFDMGZFVy2XB3wwVlePV0Q/WhoWlir3p0LTZ7+Ii/Kp0Ycylos749LqKaISw9vrRmN58QoWV3rlW
JcFiet/pLaeS28opdELRCIhFuZ2M4ef9G5JIKnavrdVdGXMkN4+5L1WWW1Slw/ocOun+5acSpnG8
hOFgDVJTORKSK2cqBUXWLlo6rlhfeLauKXfTuThwvVWVy7wlFQXUKskAnVY4fhrDo3VSezZrsrvt
rszk1BkWRPQECLDkzlSaegdREFl2tDKm49MhQJwZtQ593tMjaKKC9JlTuHEzGtivJc6qVjN6T9Kc
Wi8UTpU6MiW/CBIuN33ndJ0GRS8dCisYU4/3etA7AS57p6OaEWXpuIQVivNtJ26FzFMHbsfmJlHc
2j7or3moQa+dhKoysHkrt7yYpMkmkV42SpBnjp6rIKY45lYyjLhsVJbtAJ3GZTBVJBn0nGl32vTi
xH53dklM84iX1SCZNAO80AA91EsiMBOUtNQWqp4tYB2R0pnOjqI0203dgXBdrwITDC/FrGI55bLs
EmxNVVQ8alYeN1/3t59KNSzVvWzidnsVWIEw6vohNEoK7dVVMPIHsZlK07Eh72H6TsuAGlHru3w6
OOLG40qhx9b29MGVNXqSWilZhWLOioYxdaZST8O8/DoVBy/FozUVp03BlI0PKsOqPAl8oP2JqXax
P7i/23SNxBLM45SF5tTysLrlrr1V2mEYduRT4xfdqgA9OxowRnLHU8QUhcHoW3Yj2IjTq2ke9I/p
facNkdtooXtovT1L1RHmO38Qs972vE+YFZTyfTb0qaWG8rk7aJYibrK9drpq2s8w2d152p1OTMe2
tzuok0pNshi6eI1Loi1kJNl9KAbZsdvsj5FOZqNByvpRq7LclPXa8EU3ZZ3SWTjWNtNeKA4h0V9j
f1TN6ViHoQ9Ppf1mfizpQamoihwsJGiNRJI8aAFRLx39H4N4+aN1p2r7M9lUb78/leaPEhLuj3kN
9eEL0oU8kNYoEfmRwWxmtULhyj62tD6Pl1KKvlI3UKxQaL1p0wmtV4wd12KJ9PmiJQi6qFfzaMyk
wRiDsuWoHiqzo2UDEwVsmII+yWFS2rLQQ/sN0trD3elEGhRPYg0uaxDPQXkWGmkV9kYo1Fza1eCm
1x1puOw1pdmIzj9tiFDQ+92DY0LrlVHRw3wVi26vucgCRwDGWldhsxkKcIOVcRl2RWITna5Y3GTg
b9ffoDnalYTReaj68SJQtZ6noGlR0sKc3n6m4PNG0faZLYx2R5tGUEGzyOyjROOs1zMrgDXxeFlG
1qAU2jINgtoideGBawlTTZtUHZhsouhjmJimDbBBCvdVbzTZkNl9N7jLvH2Y2kaRpTRbZmk+ripy
GYsWmVpJFfou0qqrUB9D8JQqxUo65UcTysW6CWI+9GxTVL5nd5q31KNqWOqp2eDMc6j3xQ9h8FbC
wuqFeaJrTYKMNnc/BVlb2NMx0R3gm7F4WfYhCFxJo77qyHmHQYVUhVaZYCzdwGI/dzXYusPgRU7Q
rbMSR05bJepC8fxVoXjEwZKMt5uRNle6okbLth6WNMrYZc5S7pPxtkjc1g6HxGm7/FOAwcDJsFaa
itTx0k21m5CWuUHqHptIURJn2ojJ1tGTfre7PREMrRHFaWT4oZs402bbA6ZioEZgBEddawR+DUpW
ky41XyMGqsbSLH163rmdbmgkank9VquWdd5V3SuYK10E9jIBu1VttCt1jPtFjpQWFGqCf1Q9Siwi
TLVpgyctrQe73VRu8WJU2SLN6GPe4+s0llsnYlLrTKUiTHqOfb80/QwGYQJvEMOoAmQO9nUEk124
PRzpfrU9BwTYulXKeLE/NFXc3iNpWjDJKrXWeeVlilEJJVSITRwzeQQeBooNDYHxCNra1GgDFhHq
9AQqiVN5BNbGdNFU6oXmmkr7E9N12ypjHzzGIams6ZhWFPqCldRW8xRmArFBY0qh+UQROjvmeEwT
E2y22pmOaRKF03l53g5YWU2HppO+1zXOVMqkyDPaAsSLm9Lj8IsiVtm5bJU2ynXvqtSGngIqnfir
uHS7Rad6ETK2x2r49Jh5pUVysMynQ0qCJRPyjkJei1r7E/vd7ioHC5dyHFttz9vOYpIJHQAPXFtg
1l7GCy+0a3mNdUthVnefPjGcXHSmm4F2XFSmehtfgtvxSQJajPjcbJNPAxCI/aIOLSgQd12oYJ6b
Q/mp6s7L4FJ4SUCxes7Q3jVk07YZ96NFzKyIWH50R8MrHC6SykikdRZeaeGiJjBmFhpes7bikgvj
+zwNL4v+vOnPxxD4PjNx17W0YrqhKjce4p1uesEqSlbRkBllb7vwXrbqpOfMoCNobKN+GD2zsJIf
hW+U9aLxDU36VmZcgff/XGsrJQwNNFwNJU+ie1JyOeSe6X9Rgdn7joFbC42W3Da+5SecAl3E+5DL
xKglW42AeFtoyFaTVZNbXmBHNS/oFUt4+KUMryv0Pb5Ads7PFSffMB5e9jyHIWoExujIjmKE34bz
ygx/DLa8qTIgqTJTulZgJkp5/01f9AZbkUd8k1rdKvqKzPyuMJnZL/WR+1fysl3WPOXBtWapElev
wekEam3FzOQCL/PvATiW9SX2gKyyIsrjwHalVdVx9VxuzbyxMVjYtSkYVPN7xeWrdKXY4606GtSK
bqRL72l49O/yH9l5cd6D52+UVvI1VbgKbvaXOjWVS3JbfaXmU70c16vmm7sCqYLFuAgMEBjsECe7
duR+qS2AnxqohTwry0BlmaPC5UWaWGrxtQ6Xgf+p8yxSmGVpq8XStYEW53GySPqS65qhfh5jk9YG
eqTZje8bw99eZkvIUmVzHEygjvXS6JolcPRyaPQaD4Ec6J3a42FljNjKcc1R+a1cn2s3OrxWulKN
9LPaO6y1dCtY4c6U3Ht5XGbeYhwsmCFH6BxfGnt0z/2lfkPM9MKz+2+1blSP5NwLeVKZkb70AjPv
zeFzHJmqbtf9statzl2FQIirn2jG042cr9Fo/10nZkhu0miZZ5edjR5yycpHy/JBk4r/gpQP37VH
LYWeaGTKOtK4htYumMKdIV9hnUd3xWCsldtW4tIa27mZ3SuPPujBKjQq6Enn7icPmdrfbWoMrhF/
02tTksVJuqZ02X4bbiFqQOgSnYPtdRN/w0+oNoCZQN/11IiddoOgVxbnODPA+lmkkZkbureKwUZR
Db83BgZMKXjKnNyni7o1vZxrd+r39ia5Zl+LVX+RIJ53PE/PYfhL7Yq5Zve5VXni8ubRM8onHYYP
tlLVcDOzx7AClE3pAiSE28cdOP0GvpAd+SYdjL639GTZhTx4QhfdRnqIr6mVGeCk3ZKv3mN0WwS8
yIAsMFReG+5ldF/cZ2t0A+yAZ/tWs1Zyrl5myzjg49d4RS/vhk/KZ2kpX4dPacE1z5ALrpjoB/ym
mur0dmYVNYeJpvxSL9obsqRrtIoCXt4R32w34B1Hq8rsObWkrygzNNs1a96YzW3QcZgLsQFeQTjw
NjYLbNa+EcGUDQ7ETfstWZUQkdDhFSFqwNG5Z8Kcek+xE3HvcwbktmpkVgI8Nyfg/XaccGKzZXqj
/x2Z+l1vqea4jL4lC8WSciNgV3LFUWXpBkyapuekldGZKjVcnp3DcAttIOmWXgQkGfTD8zrgmAP1
5UBkC0Y+CRfjZegbrLeVRX/z4C69c/A8l+lyhIEaRwa7rpdo1cHMU9pU58CTJ7KBdE7M4jO06ape
9zyKTJIZKfRUbxnAO7RmjMwQhvW1/rVAxgC0vmcUsu2qXIaeT3hxqS1dxWDQDxcu0DsLz4KAxyL8
u7vIyi/ge4WS4cEddVu5x62RQd9LDIgZmd6qOHftxFHvKMi8kDhe9pFxBcEfbV3kdr6UQacYFLS6
4QEd6QJzbz0NV9G5vqHX0Rfvwlv431NsKJd9nHTGXv2xtADCZ1KRMkwbSRvXSyCPHES1cuHL7iVm
YNjUwlNxM/DXqfCNmq6TeVCpjRUQ9lUNGdjWS6p2hMt53pgyMGBOK6pMJU84JFOpU+Q6XW6LOgqQ
FcbtOqJVuAjENfHk3fy8thwVYMVUBJySWgnNrFGNqM6qNdN++FmqgUPl643TvGzCEjWOJMetM5Wm
E1WVf5MypAKPxAqudyV1vHG0/SgiqwqYK9ZJEHkYKcyUU7FHwD1WSl6YmkoralU+GJxd4WaGx9re
8XMtTniS+iHMu8BBhNO+q8EpTY7NIYqGpVrqYE6jNAEqlAFVNJVqXzgF+/0SSMdF4KO12tLYzONy
4AQnqYPERgvAtp1K+2NYb7tFUjbXLmrNAEPnVwcAGNwT8HSLFOfmEGJp4XpXHiQbOkyLwQZRU7wK
/bJaNMKWnjZ1pFwWg4TtTrAL+40nXMH9Lul8aKUWXU0sWy+8tqlU5gym3P1BqlYB14LSt4jwAlUC
0U460uVEB9eCEpxKqmCDg4igZeLrBqyk8zlGsmszHaipvG8jY8hBTbhNXqxLhLENkcINau76YuhW
XdDZktLriz2BhFgK0bhIFYMxaCBqWtSjk4zAxMh1CbO6XoC7TsDybNrA7JVG3u6iLmgNiLbf6K17
q3kVcvykh0iwP+LbvGSFDTGA3oE4QO/ouJcXcsCW3igQL6lynww5s9q4z0YjFHwdjeSWay7LTZa1
4KkI5Pab/bG2RcOKuOdphxMHt6UGplKTDeZAi1tUVZcaeD2y5qrLVhBxE0UnoiCG0rYw6wk6mVaC
RdqSx3symZD2m6JoMLFKGeVS1stOOtRr8H19mFmL70Md6TBGINnAzir5vq0YBs8NNigJeYq6xqpK
FVsTrToBPG32u6zOAnhJcAwR2OQTvFi49tKgYXCMCl0x8qFjfBgY0DuFIJ23G8EhK3kJBz0Pm4nu
g0lS1K4hjRgYuolhDUlYOtt9hvrE+v/BuJ//iulhYA0WHT+I4/wzGHfs9xxEfogMi5GL9LBdLosG
y5eLkBz89s9zwsouJAcLxAJrBfl/FH5gg8AF+1wWCLzBD9bAB4HwA6nwU2mqto/JwQI0sJQJzDua
CuszE4ja/TcxOYj5QIjxMFBG4UsdWJNbLJcKOYeQOzMLlHkD7eI0BAaik5TQZiR7StqiMkgXXFVa
Xa47WY6tOM8gLaBpNnXDktUgnUcdbi5be/CpuuqaFkYBBM+aEbioNHJNhSbgbnSenavaJgjdqwaU
gZWpPYTbPQ+sjiJ3F3HoD7zzIJtEXecDMIIDcog86Ebp6ZLREOCE3G687zaQ951bY1NoZjMuWZN3
publyw61xCizqLDhU32rrcF2L4pVyfpsRamUmO0AUXOSdhvN85Nzyjo7VFPPwG6/br14PO/GAcJH
Ebh5fnGVtCMYBnphxOAo+JEPYXuCV8Ae+IvUTS+kDBeC3lYtTD43fhKYctS0NqLtBUy+43WvZpKV
DCq1igpc0aoOS3B+Ix0Cdrlu9TL4Ewr2kwVlWQGGDbgacRBBTgvpP0eNwmwlMMu2h/SUtAgM0oiv
hSGZBH6LFwgrFJgx0TwzD/kAMQcLYnMXZdc3oCo0yVQLsO6xBM6jF9eF6UGoDnAK7C5oQtv3RUJN
DpbsOPS3css+JayCnJY4W/UKOBFEqS7AEQeLKMnJbV633TnypVsM3P1QV3eq390otDTaTrULFXMV
NGtaFmYW3I8k4IE+WAWSgJ/Wr9RsvGgb/QvS8g1NXd7mQ8MjubTraChNqWYrcVaOvZTXvgYRk+pb
F+qZoaSQ8FAnOjCimF7WQQm5U2pd2XmcreW+xwao545LPl5Gtep0Hkx6A1BCwNHEa4baC9Kir0FW
RefjQJhJepzZvqzytEAtD4jkmnEmXOOI4kXYjkBNM6WBrCy1XoS0srPWj8D3IuAhQwfntQKMASo0
RXCCxddRBr8+XdcasGua52VmwVD9v+yd2XakOpetn0hngAAJbmmis8PhcJ++0bAzc9MjIZAEPH3N
yPrr7L9OdaPuz0V6OO1MmwhAWmvOby5ydfNLR9pncqXlvuvLGoXwz7kvXzzaq50POTd3ZXsG2AJZ
wQuelE/vWxFdaZdcZFuhqnWfUFd5of3mY1SVvugOglm9uQMJRJy2hqdRvcSF6fVUkCnZ1RrMx0La
6n6KbNp3dbVzg79vPSBc5QC70aotDV0Codqs+diyqigD4vamFEVvzDvtuv5YCtkUBtIZVgLcZovK
PBQSUJHEvdDoMGiEOm3UlypwZzHpvT9Zl8swiFLZy6LreVz4dfXcTiGq8y2x2Tz56aj4wxz245nX
dmfn2b1WLyGFLKmf4p6SvQzR23tq+9XM/QBxmP6K4vFBiHWXDB7uxXDq96bTXYbN0KTrpl0h47n6
cNGj6Nh8SJaa5HabgmIW/FDZDLfNR9M8jREaMuNUbjmtC5B6D1w34w6kSabX98Fffq/E8n1lUaCx
5WjgZuy4P6IZjtfd1voyrxYLIbbqciOjIbOAfFJtSN6g7fe7ZNwzUV6hve0ST1wnexF02gqdVPgJ
3QMfZIQFAOQOVRS9a8jHzG7RkpcyAEcUmSStau/gTV/JukWZP30ti+lz7vF8Lb0vb7udoBKaAECJ
HRdmz22FpayZygOJB5tFpf5pqNflfY++ttPbcaQJve+cXeGuiqdlTMRr1XensXvuq1EWM570sJoq
zGVQladpYHgxsvqtlFf4QAgutZtKAET8EpTCnpbKvfEkgOQbvgnWjBBfOigF8bFuq/hqAzRnCpDa
Yrc+ixNd5kkpVdFVVVQ4Nd/3cfSbNX/VhL11G1rDfoU8ELX0tzND6nrPpStbAQ9F3gvv+6lw08+y
DtBQRrIFGup5qe3lLkBMPk/4dzywMuvXuMqTAAvWHGRBE+s8VliZRrntF2mBhHVheWV7nxt9nsna
Z6pWOLu67vciWnM2a/CD5KYKjN59y106tMHdokx0VyXwNqrwtVce5LUKvcjUHNetq09iqNNYdrQI
yAxDDopcX/verqIl3mNuzmNfvo7eYYrHi0O7sCgVZ6QZytxilxRa0GufeFkbqgF3Qe9OU0Rs7kcF
Un35dANDLV3AS9oY7w1co7GFqMF8Bs9ieNboUbIuKdFIt8knHrVtD/1fSTd/NHEIaKsbrxPszCMa
1U0Madyul857CDsGoG7B8jKjUaxCCgt0DuK89m6me6n3AUPHKxKUrHVX3o2R8B47k8CYCnDt1G/Y
C8ZMtF6756T0H2wVHK3Gtub68TFop/hR+iH00iFlIR8+FhpWd6wiI/bI+mjmQeWdnuV9zdR5OgwB
I5fwJohVzD5ADscOab07PCfsuZ5IcJKWtI/EePjQuf5IGnao1HSIGl74s3ne+PgKzPalFbhQyvYd
LWicLrF7B2aMun4Zd06Z9Sg5TKmRBfu+JFvuguQ41mo72OmIdXXcrQR90DZeYlfZaxvfKRdDjeH6
IXFwpOUWqxQTx8ed3pLdapPrFpD1KswI4XvdfpkVKkK9jPEOt9qn0u7JzCukzBLXfzLarFe4MFFz
uEMtQABua3CqIKoAOC5w/V4iF+VStmjoh6TKpVNgiNRvGYVmNy7y92hWlrFxjXMfgIC2od7VkfN3
0sWnqV0HdA/Vj34JXrSJ250Nw6cSBUjdNTY1SWKKSqxpYmSceb13FOt8P+kecga2o1qTNbdem2FT
sGduP2paH8S2QKAFw8r68hAtfX/xdAxblJafI+fTrvZJe/DsWOFtqV6thJCy9vSzEvXebQk2+CaD
g7+8M90qyKb9i9/y98hA9d6WjJ2k88QhUH4FdWugB5bM0DJLnFDp+3a31F8R2dyH9sqfsvKHvY7b
PZ5jfsdGN+EGwjvmwdeCup282sHkvI7ZPQXov0tK5+eMQ+ItI/rWd6i7GOu+mtkD7zj3KR8B/kaj
ZBkh9qlf57fO2C2XY1XmchY538bjCuDpvlwgnG3cvo4J6M6twco1OdKeZRPgp/BNneUSTqkBO6O+
PTEGD8FAwDuzOV/qpTlt63zs6+pa+wpyqYq+lK114evtWhMFoKnM2FZ+rCrBijh+Mk1e2mYO86AS
Ig3hMqZiIdNh5dV5Ctsprbrt2tU3vi1ooquI/b/6Hp1byGyK8iE+apRPmXa8OeKxIkUXNyDTxHt7
u1A1bXYc5/mIaqW7j/0FJRLWutoJveunsSzmyakiLiOZ1a1dd+MKuVrrcyl4t9v4d9NCOV1cp/bQ
SLqWfhOyWDgNymWEAuIt6WdIJTtOpL4AOavv/D4J835TY0oug4clenCbKsg6PAH7uvgw9NPINE8N
SG5ZXUXY9sXMapSUAEfSIYkhzG+6TxWATu7gRU7hdR00zT2jgT57wU5P3pNc7PAwo/bhFUr0BLSp
51SVRvS2uDfhuN9uXYN5ijznZ4vUVwy2uY/7+Sxa4BHSLubQEYbtRYwNcLhpwi67BfmyWHLAimSK
Da7kjz4c31HyorabQIoHVvrZoKZHM0C+cT5JslBWRxUG40s7z3E62Mac/Q6S6RSQGHc33m/OKxD9
02OZLAs4KPO6cN+iLAcwWMeL2G1zv95Z0gB2CQIw7EF5nLcFRlZDDUS4v7DGNKjJTf8Z2SMf/ZMI
zJv2ph1pOIrUkD7YMgbxi9ecuk3S1Ff6uFp4J0sC+3yKtEhjrKvcT1CbkQ0c0ArJcya8vTTC21BY
mxH03hKlQ6DMYRMwrwJSVgXrxzCzwr2FNd9vfDgDo2uAhffuQ6jmp41RjTbtcpkq+9sEU5A1IYN/
1UePHpqN+8hgRakbmB8lCEPB/GN5+xauPynC6chc/T0F9s6LcY22uAHyqqPfVXdP+gi/ish6B3Lm
fY3W33Rsn6bGU7eKdUjNQu+nc0ii/TAO58EPcUzTFOZRo29ySAxnovoGq76lqEQ++0kfY7Zi33vU
TX2ajPpCF3Vldn1zRO88Mmw5pXd9N37OxM17ADxjWm/JU2/LfSTAIcKrrrwmzLeys9n2xFTyFC3l
VxyXeIc1WH2ddtSTuS6/BDHHBLA0Hlq1K9He8NCdadvRVPgmT6w8AYcAUciPdV/VKbXw6cMqZxM7
MFF9J/7rsm3Fhu7NLuqHgjvis+Q15EudQlhfkhexJj9Rff7gFmtIKLyMqB/UPydhm2sGnR9bS+x1
6A2Gx23G8sfF41bSu6FSbzUBWQ5Df4unxzApYbF3/ClqthzkDIR7H4R21bQjPMMM0hJ6agvyr7tv
uv6qoGRbFpz8voUmLSjcU7JcIlbdK6cfm41+DFoC5nAQxWbgnlihiSi6CK7HUD7IW1zFX+gIOClZ
8G7icmQ3yIFepee/BaM+AFOFGtVG362FfyvPG4lhOY3tSxIGZ7BVl5WTRyq6YmI/jJIFaeV9GYuM
TyRXOiw2PD7u/kPXQ7NDqOilGryDabAq+0chKcPiHV6Ar36OUkHSo+dyFA+mLSghKAp5US7tJ54w
gnpvjL5Nn9yj/kUKolri1A/Nz2VkuxUlTiuqTPldDqwFWwEKAbaA7StxkQ0PnJqin6qfSbRcOwGz
SMDW8yh/jGKWB8q+1EgtjD1Eg9upGeohi5J+1+tDUqF5hwdC6PjcyLLNfdemfOFwNmKXKdKfFklP
cxIcqkBleNjje7wZlzVY2x12pNt7Tlz8omUIrqt6EeoMhOOLe/t6oIifWMaQfIGVuSaPhrq3Epql
mmApikZhCcogg7yirHiDetGhjEL3TCrx2DK7KxtYfgA0o+cnxSp9NxDfFMvcqtT07WO7kPoYONRT
UFzOpPW8+zqa9p4EtjFbLBqqQgWwoY+SPQXxSGDFsGNpb2bTpNAokzELYrvH3m9OZTCfkaK4LAYK
ADauJp1Uf2aOPNeS7ggeknUgInxEsErn6ABVKrt5KdpV3A0lnPaWY91N+kLL8bdkOAABTwAD/Xbb
wrsLUJn3pLf2INFFVMxt6WLgR25NYsBebw9dI9IW5j01Cu2rV31plHW1hXfWyb7ACLr7oFR7KFco
48rgIaoas+MPLD7rEWVBU1E089UZteM3t8E3AdWjUcY1DrsF0A9YvSN7WNcAXjxatHTp6sOm5Leq
bXzsQ2UzCHwOGIvbVcn0qEoY/zOR74w1dwtXcSrgzGvi1hfkucZYlGkiBonYUPQSlvEZW9+jDRp4
6h7f85W8MEsuJnBvdIIEIyeoVZ5KdqSmFx512Bfl9um34wiYsgp3c7zibjMHXJc7qr0R7lZSpm5o
z7UXxw916d+1gla7WFWF3urqRNpuZ0WrMjk6yE247iJ/MvtK0c9AShTRCElZKMmLZnkju+gYeLxo
8OCkTLbyS4obZjjn3cbv24RKABf1/DLU7VEkTQECZ77roHjmkVfBBNp7roKna9mW8hvfx1rYkzAh
Bl8ANyhD9O2++9U3k8o6Tm4mgT5MCssGBtXERd+6+8BZv1g4vaMRWg65PDcVcIKkR8pnmD8xlQPw
CQob12lQc2Q9Rj6A9TKa79YKAttsxEcZsnTUpM5c6+2GZJryTQf+wdfuQdZ+jX4U4iSmVih0FH/1
Fjeo4SM6ych+sLlFv+Ceu470Wam1AVDbYBVP0JW4jgd3id7YDsbf1XR0yPGvW3jtaPz6iO+XYG4P
lAp0d4BwsafytIspBAE7oUtAcZY02Gwdn7tjG0WHdWEnXXWID/W8CENBoKNA3uj91T4t5pcM3JK7
SWrs3A5qVXAeTRgf/dJzeRJOhaQGdUG/3M/qRjSo6cE1+pEvgHQhxaZusUuBUEXrjz8jASmwYc2v
bUG+qEVDl6ES/clF9Lvn/rBznSCpiXlzZ5X3rJPp4BE15aEpH2evvAY1eRCxxVWdwCoN1xElnlOo
BReT3aajwrhqHlUX/qynpMnjxt7Xsjxvvti1VN9u0aDPNR+bTCoJZ7YlxwFJrm0oNsvxg7spW9bu
ofMgXw4NckUyeDFwF1PItp8DoUHec+80Wx6gG2NVVnrkLAJUJkTtao+NGatRt3lBu49662V8r8X8
JqcSemzJCpU0fRG2NgtpMGVDD2V0AF5npqJyOvlFPPrKNihSrCnbrAectoegehC2PwiOvoPUHcgl
vQyg6+u9Khtg84B1i4Gj+F0MoiE2yTZ6HMV950/prMefmoS0ELiUby3TNelWeoJtSE/lpCjYui7a
MX96DJbZP9SNnxFErk6eZPzkqukfn+lSb4VzwMgTQcgJN8ot/Yh2Poqhff750FcdO62ISJ/oirhG
+ueLc1KvGQ1wq09YM0+mrM0O/PV0bAKQcKXxHyDIRDs5wkVVg1flkGZoym62cfjHXy5LALazhfO8
DjfWNiiTOoUKg2aj8Q/hWgMouLHrarMH1/fr/g9rGdwCAX8+czOKmng9dgobWMeqo5HX3h/rpkDg
5w6YIFqRP7/9D76pQpGzQSYgcGJ07H9+75+D+fMZJHGJ045j+ftrqELzpVH0MN0YSdsD2HAJBxSi
tzijFXQfyND0NDD6jw/VgLYVzsp7cDMSlxsGWfUyAQ5y+5THNXzD8Wbjxjd3uJ6x/ww0uh9rD9+Y
wujOyrrZ486DfV8j7FEpK1K/NmHm36zoPx8M7prCUe/r7y9h/iliO4Paj9Tc6Lf/+2/VioTD338F
vOnn64yl/e9vOAkDA9aeTBGZO0IBnPZoJeXp7w+JDsobbogv3iDZUYOfaBLcBfGEyE9PDdlzQ4By
lHM+l7TN43585p3oz7JEPWwJdlMHARv86F3PByBdAEk6z26Fb3zAorYPcj3rDOHtOK/ao/QblA9m
wqwPNCtNQggWnpbssRNc+wEbv1uN99QJ/VAr1EgN9lJgnxvFfurqe96UW9pvEHkZbUVRWfZ7o2Q+
qMEe0RNE92at93qO+0JBlSLLMy3HOetR3UKFRBojjF8cbsPcJ1AV17p/XZvJ7cP1BjA0/l0TBj9r
io0FxCnCl2vz4otO3RMFD9znVYE1+rSWy20TKGv0mY4WUphHJG0mEFRV4ctV79QwINY0AnpZguYw
QxrKFC9PW5CwDMuczDZrEG0w3pL1rXcYvNWcpLA/RtK/estEiwZ6EMAO4/or+sQgqyLFj50waJc0
z7BIBvCD9qQx+CBRxNHyG71v96iIX++Y6BKYNpkZQpfrQf0aqbxM3kOJrPUYoFUJ1n3HoXv20Vvr
zxZp6eB3T9izRlPdjequ69buGKzAbEgosrBrzpiN8NqOyZpGEaDD+MhCo2Ge1AgR2+UF4dAT0reW
AssoA3cRJnxKtDq6pHnw6jVXo3yDGI9+f1gXtJLD6xpixd1g0ltjP6s+ebz9WhX7sEqQmeZMeaD4
m1+YAp1aKPgw4tYPMXpFL4IqhdX9jEGB7yGBg2MhynaV9zEYrKxy07+cDj5mvMKogTAyA74NDJ1+
VCs0bEmf9XwbmQXSpPR5Gq7T++3VZSHkhnPL2LZPtvmL2/IxISjOJQKwkHZPDvXEbB+aMkbnFqa9
F70ogfpnw+3RqW7YC+W9jvMCIH9Dl1ibX5ObUV6hz4UCjr2SHpUXkrtpfqHNIgqA7DPWM8CSY72v
qS6wNmKXH3udurr/3QLChWNiZT6saVNLnVUlwsboKtJV6C0N/PVF0eQnKzEcYFLQoHzjhqwFkH4h
K3MgaEbUfXOE7r7SUBz2kYFMHxMeZUF7C99XNUNoDiV0hHC+By8DI0uGArkwkw0bXsIAZ+/21sEo
Cr7Gdi1sQD4feokulQqYENxEH4S5vJzZs2+aPVzK8ExhwTV2JhkSOqA0fQi+YjxrFtTp7XxoDEXY
6UonoCCms7/G71Z7X1grg3yQwQ8rdYxeFq95RIqhs+vPVq8qJV1RUl3uZ9c5fFu/sLCFgLAyFDbI
CA9K7Zwb9Q56TZvWTXSPUJA9MC69Uzc33+sQwwuZrjWb/uIthNBta9O1lxa6IHFZnWxd1sKI8HAW
8wBY5lAFn5uKcXqSGHB2cr8l45MwwS/XW4T1BTRXCdpVzaDnQnxy+1Zd8xHYGYjLyUtlHL6xGjcp
eG7cjvJNc/+SrNbtohb4sg7Jvhvf0GQlGfz+OCu7kGWh080xEWU2tWgp+z56gaMOXKSE+Js4js4t
IFAbxyJoWhCHk0XpXNf5+MMz25hHvcCuWuOUxPou4vLdI9FDWPddDhmhqbb3yY5HGrrL7Je7emb4
zTRG1qk2R+Ii/2BZ9dJU0biLmb6VqTDvYhLuy3JFbUxGLJzNrXZHt5XQ/ToxCCPUoH0/QM3+IFVQ
7kSMzRw0qH+vNfscUYJN0RBgL20x9yB+GhP2HXM4N7hshsD8pnK7qvGRU1msYNfSBXwOVCfzGykX
GMGj+Lhd8LraClMnBQnLYxCS0zJJiBMmvLYtz8nafCE9fkiY3OHQttwwaHGJ8x5XASUGxQLNo3V5
raTSWdOSp77t7pX9JqXQaWznI/KPxxUx+ozpMgD0CfMQAHkwmWyLDAhfFQOX4UkuAnJo2foAnerK
OHsMuvk6GJIOA0PoN7j8+b3rjMC717YVur1up7l8qiZPphRUgr+h5A49kIiIsYgUBRIqonbdmbB7
5dWSwHUtMadgWH+TZN7LmFbYeW49IihvbC9j0ZinieNesh5HbEIP52QQT8xv82B1et+HXwl0XKSY
op8K65ZDXnTS42szNvtJV3fRQB6CxJ7qCqvikjzGUJOCGUJROVdYwUJw3N16o4U+5zj+K+6+PYn0
LbyzlwHsw9Q0uTdwP20lXHftHbC4IgyiobBiSAniEZ+QcdEsxmDw43k/YKElw/jVlP0TYIqLBn3U
qXA7zFZ0QO/5VqAGua+88uQl4QtGobwrifesxwtAbXmsV97lCY4Fg1XGdIXyroBSKNgwKYF8ipoc
uU6AgxErYAeCPYNkbDr12oDss/WTF80/vRI1Dm0Rhpv2He4TbLT7brYXD5uBX8GyCdejkpCJ/Q26
ZKx8zFLw4bZrzKloVnhiqqF77W2QmCU9x3VdrF74MW7ezb0Sd1LM+QA6wfC1Q5cIL8WLMj6qH42x
71M7exmt60tQaSSam/rq5uFXHENBakPzEXdjMc3T97iGn/04vA0dygJTv47M/gh526Z2WK6oNYYd
+keODaBeAB23X9Uc7BK4ExiqAqNh0N8RzqeIF4qbgaeL9Iu489tDvD6XDZmvjfTuAXtTbxwB7C3B
pRN+h/ka4IjRt21ZhFtJBnnNcUaVAcY8uBpXQqRH+JTqA4J+Xg+1B8Nrhi/pt1/zCCJAYKOALRbs
2DyekcNasXl6IXCCpoLDC/+Wlj8mwnbeOt4NMyqfMMZOCYTkDsorIgIYUsOrY7OEX86C7m/Wl3j1
vyCadZnv7J4kYBqCfsBkrvAqZDmCFmcZJDaV9XTesiVkL3iu39FWFqsPgwvngvU+4nDaYs3AUFK+
Yik1hxIU6mUyLRpQSn7KET8lIm8DVk1vGk3KetQtkQ7fgQYcwoHpAk+sWY8VJOM/5T6ff1EGfWou
CXh+4t+25stgBQqVEUsmYEzQkj9JiKOYiP896TLbiMu3pMflc8tKWoa0YpQA6/CPLf7fgZxGv35t
6WB2pWwjNFaPXtvUdwZOSdDfbLMNjoyEQSoxj6NmH14FX6AUy3ltxdvs2Ts2xW3hjxPIS0w0aQb1
G4NfsGTQ7To0255j3AgG77R3Eu0QVAVYITMoWh4gu2D4VzDVW9ryKOdL40NIAhPbLoehR4gWDn+G
JBrIecggKdwDt5ckeh+3GpHSqYdK58Of5PX7SLeLQRG5FzFCAAltryiBwCis/APgzUFvOslQbulM
eCteUQCP26yF7w1j0ZmHFeKqNeOCJYN9LpArik1iXcHJDXcDqZ7GsRwLX0iRumbHZHmR1fRBt8Yv
3BJsOQGYNCUBlFBe7n1EgPHum1NS3qKwUAw4HFeYQXdqQlchp+jBFxbBynh5xaWgsZk80si5I7Cf
K+HNq/O6Abo1ttp6wEY2irloFidz4GFjjmINeZkBrxxL1HEAOyRW6D7T1OFWwb2COSctijxOAEyx
xOxcM4wHVR63zdUYugQweAxgzzvYpf4cOugE7DFZAYbIqD530K328Jy9Wwj/KVLBtyrb5t6Ljkn7
oNFkX42/3S1VGRxhmc3ehlMyI7i5YMPqGwtkvoy3Y6gQ/0TqLd1UA1YKap4yPerIClHHZHmdIQs5
OjzN0t2PlrIMHv7bjAE5eRB9JOonmxEZJFMtUo/WT329PQ0BZDoNz3KdSveEMGEsy7sNmggnkMUk
1HtmOrfrNvKX3jZYSjUi7WpbkkxSe4wi8xdNepZ3Yt2Hjfcaks+uZb+BF2duoMNdMICcCWx9v/nl
ViQljVC+B0Xthge6dW8hpgiJIVFwMMATbFPex92wI6xiO6PKAwKvD2DWvTxcKcTBed6Jyq8L6NEx
JuuMW7oFHtbEdcirAHsIzhpqm+Y4mfXmByJ+04lsk8meLWGM8Cbfx8sb5BlohGCdd/FsvwcKW6ZX
4tkt/MOnyxvkiFczICoGFkbvSc8elsFAi15/+RqKbGdQ0mi4NmXH6qw3Arw6OW7KM/s2NkgxuBKh
DYmNhHTTY8PCKq2kHnKOST7zEB3HBFp9GTdfW4euzfQfDtEyX5jPqUp2w6zhyysxoqByZxjiZ8RH
We6NJbvCm+XB8JsNNs5aAdfDmKXJHdrPcusP08YvcY2Mbb9ZDBjCln1gG71EZYhCC1JnFOyqqd5b
RzGBa/G/3TrMiGgC/C2bA/a+ci/9V5OEGA1EUey1XT/sAlKlcdc/NlFVoTqz12Sgz5b/mpo+xzy0
KkO1/q1mg6xBJpTuz12EOQcz/mxAlpCG6rq9ENt94Bm0uXSaELYIT7C7D23NijlBkhZ09wFdH4Hu
Vzg0YnopmOxf69pg/lWwpSrUQZ5423KLrAgz/IXxT7JIDIjluGbf4bqotO0bVtjaf6pCbz4uDuGZ
aWUf5juWtDq0I9wkSIwGs2jSaO0g98xouQa1qwRa2ta9xtF4riir93GMpM42rHk0vtZiGvdJvz0z
ShCpxf2Lgq9ripmqMDdLNe10Z2gBSmZP5xnO2nDwg9ll8Leet1JQ3KyXSENZ90X9xWJaHy21l4lE
cOcXg0jK0jdIsi9rvoXRPhksfyLRmjGGyDMJXFFBXgFOOWRGapPVSwhcsTvAzBGFXJ09RORAlTXX
tsSR0caC0LPwcEtVBN7y6w99/P+nJv0PkwepF8b/7dSkv59L8zfd/Y//9G+MNiYghZx7OG+hhyDr
DcT+t3mDyf/BuL8IQ4si7zb/6O+xSXhmCEaF+j7H8FxMYfJDDNb9x9gkINp4cmvgcwwbDEH1ecH/
BtH+D4A2xg2y2PMwwRCPhQEXg6FO/zzJaPBMo/uq3Q4KbmKOEtNhRtqEMTlYAVY4FnKB2Nd2YHqQ
JI4yuzhx6m5GW4yaGVvgr+TGPw8zVBLe/Gs8AMOx/vOZTj5e5b+jx3FwPEB+OKJ4mTGekvLvD27u
EoxJ2WDZk8mc8KCOMEWGG6LM7C7rjCYq7PXbGvJ92Nu939/oCobo2Z9L/788iP9sICNGQtIAj85h
oU/p/zM+aY4msE1RtRwgqtZ7z65g1RVE51XhTeHiRUUdhjQGD0Kz398NxgMUEZy4lLx7LQ6xE9As
Ev9ZoqOmwHoyL65hDHndZzd/hkSJLJlwzKSKu3+ddPbfHHh0G3r1T0OxcHH5zKMYy4XH/eIvCUD/
fz65xqxxbVc+H6KA5yIx75Z3QLCC4NCJEp7xwpB56+s7XjVeXnoa29aYwmj7UXt4lTPpHt2CjP6f
93prrZd6QM8p+tsMv+/QRjLOA9e/Wt97WWilMUAPWVwrfuBNCg5NP/8LYee13TiSrOsnwlrw5pag
FSmJKpkq8QarpCoBiYT3wNPvL1E9p2f3rDP7oqsligRh0kTEb+LsFXxNl4inDlUURgqsVFMtD7He
k2n0JshC7Yuj8ItysxwNr6GwBva70y10ijP8qk2VyQXY8ZtpI1+ObEPuXZTaUZKOO5gAHcrPbGvp
Sx0uduiDV04wqyI9B8+KNNIKOEwt8B683QglqFOc7L56jmPtqk2skzhmZGGWuyr3bneZdHwiXfNI
0Unnufk+IG118xR3e1L85SE/pLnO9rY4cusEI6qlpCaoUndSvXtNQoCtAtwnuqVH6agpX46qUZL/
aA4NGZ8rz9oZmh5sk9al1JD9iAtPHJOkRtoa2Xj+mfEXjNj0RK0pB0BzkgPVtls82j9Kn3CQ4LHd
RCaFCfrj6RstsIYwSKvbKJAWkQBQNv3MdHJ7iK5yO2sxcazzyMfnTWI7A9zyGoFDDlixUFZ3rQqj
vfQNWK4mG9SOUTAzq0qLCjtRQrtUV+AxqnVtRhyQuoeCYhlVyAol781ooaj5j8ghNnXdzpTnKhID
QBcHbsRGdjEpSWX+dj14OJ1Glmb7hCURhdR1lmqD/qWlfInPlzAdYt95qW2thFY5fm/d9OYUyUNV
+FstkLdGB8ivLSpqefDSW8BidYKqySMbbtAuQ3w+QgdjTjbxeRzcvcCzZEPd/fvkyNv6l9zgMQ3j
uJ8c+3mueeYBfpk9IRgFt8XcEbltyCyxtnRJ+zAnebX1dkSrZ79pWHLWFNT3A86V0i7KrS+LsKu5
d17FtK5xivGq+IKZzatp+3hIOUmY9CjBXB9hV9mgsfeD3WKalLW7x2zU5k0DUgolivBKJpSdDAZi
MQIIG2697ezYCjMwFCvFv24ssUkZKhiY6gpioSw5ivnZBo0N44CRmjYOE3MQV6me+zLYX6M7HO0G
3DsdX+CGZKTwEMJiHl0p3XBpi4NRsSw1Wiu/jXWYRCBgWuKdinFEv+A2e+pw+sa3qmtbT+bO8/xt
4ET3g+AIs4/hqS1rPBrVwBi8eBegykSsnGP40ZTZ1hmX93SYEbPqZhFOyfC4iMDftBPvj3f9vNQH
03OqfVT70zbQ5seBJCDFZf7OHK0P04D6Uc+z3Md5+UopMWTl+I3bTIXPk2ahMh/fitlpYcQ4Rpgo
Zb4OgTyFoUjWyegVQTFuCzAdyGlZKDI+mBczAW6H7rkNeKQ+Qsx1GcenVfnVmhKtTZRRLyovgYuF
rRgYSjxmD8+Lzbr4AXsMoRaZj7GGsaj/2Tt4ZGS2f2kg8yYN8k5qfk7Qv/UGK5ufQlNYn03VMz5A
I2/zokdbzT+UFtBfa1akbEySUaTBBiMZrJfciuJUZdyjVPlocrYICcC785k7/azKlxPTOX0E6ejC
tGP7tSVTe30ifcfCPI7Jbpm0386UfGsm1oi5YGm3OespwytUHH2j6sMs5uoKKhmFOXSsbhw9GeUh
z6NtAvyxKc30q6zWYeoyjjtuCtRLG7R6O5Wvy5j8sme5WUZ5M6y62q1fRJTCjJ7uEG+au5rBfsh0
8aaY7VbK9rIOE/YGcpQx/oZLowBeYGoMrYMk6mc6JndlHf9Yh8gyspoBsX+1cJNzEB3Yd7ivGQjA
PPEtGTlDrypuQdbI/WjIL6h2/rZq2Tz6FL8HQxmtDkb26DgwYwZskzDTNTaTihQsN+d8t7IMHiM5
KOh+KgFxtoHaK7R83uK09xlbur6B3gIPl7FvRWAxWKWUXAM3FPkjf+zI70b7e5vh69pN0WkdmNHM
5i1i+aVFiY6DW7GbrUnuoUB9dCKifG8223ron9dRZAUsK3a8/LQS+dhApPYidgnd5HHWaoC30skw
Ackvs4nSvK8REbnlvPH7BWChYWw3lFZDzS1vaH6ycIrlvhnc94JHF5gsKrlaostmQd8B7VCHDV7U
pMrr36oct7i4/iwSL8A/loK1Idrobqx3fs5SjHIBJT33VOvUgYaairx4c9U3zyUi6l4+5lZxq9hW
NwN1zxR17qDzVJxccbEqZLYRPBLqoeyGcMWCTTDU+y5byEpi9h0K0kCuy6NhFwhm0/SXHfGeoapf
ce7ZRL7VhF4PR7x2+LUz4wuo6s1Nqm2DhDcEFNVBa7ztumODjchtHyS/UxKx1uEpZsDqoZNbezty
Xgeufjv4+W2NA7SJcT/pbJM8k82Sm6z3xQMV5j6MvJEgZvpOhZPCmqS0PbfyS1b9e2V719zRgAC7
y1wOYWqwuiyp/CqmF7Msawhd0U2bGFyzh2qwHy5DOZU7tlq2QRdZAZX/vmIhM5f8BLwbJkQtW3XP
LD3+CQX8uF6IhtVJjXNXprELLTqBdN34n7hIiAAcQq2cy8g9FaZ58FhtNlXLzf0TghggCvjwUI1m
HatahkWHumWuqNp76WNlRQfXJOlPmObxWD8P3fIW4CPBhJax/WDJYofSBW6fDijowV4Ih6CGZJRs
27bzt03DQOojDfkaVT1H3jfWw1xrv0hKEDAoqU0fdcoWxzxXdsActKfvcdYwI9WyaiRssbLi7jRl
dQtiVrva4oPmg9uWEkh1YT3jXrToOLZVjjSthCoZakC5cIOJXxxOIUXIP3kDwhKmrDlGmzh16rCT
zGXc2pjF3vwr9nVqujYLaUcqAgvJd8LO0X7DhMUDvJ+Ocqn97RCpUBeDb1gOppEhnrG1t3LMvjyf
rRUKJnI0ga5TC77IN/ZOhe6iYQueC/NH1xypMAKSgpe3SSuhCzXzYVFxPLz/fd5lL5WWLXtr5iKL
Mj4myEvQ/RGeIQLYSr3cd7N9pJRAWJSwgA6zoFQsqXK6YApmzoAp2vyz7ftvZr0QpAmmuQVfrUqd
7xrhxmAtD2b/3qqFPYWgIPzSC+2pnw/9+CZ7C3La8BVlTJ3Fxt3MmrAW8VmTkNY/dgR6UBiTL199
fz5IHFo8aILjuMvc/No32S1NC2DKj2wSdWhGCAnTdR8tr12c6EcPazDblbesz3xgWvYhrcGtI000
yKe6uct7+zwLDzuBSd/HBmOVoraOIzchoixv6/ALBrvcwv0Edd25S/0zX+Idk/LeU4vqGs+VU35d
wyBhvmejgaW7WoxTw39ZY5B1EU9bNlcj1Z8iCx/xXlLO0WVzM1EiqkfZ9+1r0MAdKDDExcjWf6ly
cZ1Qg6YVWQ3Op970MCWvaE22sdKYBjG7c66j1Ypa+bnGvog2YFrBEvQt7QxZFO0BHvJH1gNoviL7
0ivOSgXcWSvfA9KbjTEQQrp6dCd68SUMie6lYb1086c6ssMR9m9p3xlzc/WXaF9CTAmxy2YdgK+4
mWRng/LJ26KW/0XKY1y7Rch+RLSBzTq8j/doYAlomuGYtM5N5myk9uw+ZwHOQKhMCQGym9faeCQ1
oWWp3N0IdfiYoKYvU2GxRnbuuZud27o7AlQw/t3+IR/FXU0ITkIhum3qXOEb3ERLVFN6yy8ClK2n
ovgsj16wTicY5NqnMbkE8XAdVNwQ5PBj4pZJVaZfRImkIex7jo3KZuaCDLUFBJCzqXwQBNSXpnV3
kwr+Y+H8NIvfPSzhzVK65yIzr/JQafL3OvY9QNaDiESwWd+RoYUgVoYjQhRT9O1zXjf3XqH2F7kQ
tIgfKl5Qci+s1FLuBmPGcuU2V/fGH5d7gUvixpmGj7K7wV7J0LCpZTx5krCdeZLxsm+c5Bob/lGz
s8uYsPbUfXEzW86VQuhBWChkWhGU+6r91AFzZ4GTjpZ+qRSJIqha0J7HhdVuHcdqH67xMdJnTivv
CdtlfkX/eBmNp1mHvu+nhEiz2f8m1LzZrtvv28Ha50721VkQwYZh3s149+1duHtbEQ+oluB3CW36
NibSPo3dpdJzcV9V8qxVPAgbO9faXbSjptXvlnBeO93/mQTBg5eV18xlfpUGFlqZm/0qHG84pIzc
/aPUWWJq2OiLS/k0AX6zT5q6M7rKUmBb62E0hsu4NfHDnxYoeybOwnAHoSmD6K9BpaoBwPqF/OQA
wthG/CfpLGO8xTAPKRYCQmyY36QT/fDK+dJDf9/6GqGF6UaviMlUgVibyL/YJJUWES0wjv+2BavY
nA+VMC59FfRbPaKCXiOxOQKMPBZZ8DVEMAnkmOH378h98GEC8h2igVmDKhkeiC7CqS+wXpOIA4jE
2iU7mfFY7ODaMtkdt8TGaoIrZMw/9YaHpMa55w2nekg9NOJVsEEf9MxkxHFSGQh2q+vzlOGFVJZA
P1jFQP6YFo+WAz6kIwrdWAlaeGWM2Aompb4bct/YB5r7sDIN//6nUhREfWVCjuZibKq4FFuWBl4c
49DOPecISSbZ2/XwaqmvXk8iMglWjo367PpiDxubmQoOYiq7w2yAEz7ECnrth7uBQOzOczqsutGa
buUyA+f3/8+rU8caWWR+cvz7pT9v8XPIGrRL+JeVp7a6cAMSkQGDcaB2+PfDrJ/++81/H2xQfjWT
+md9bf11/env14L1yH+/+Pd7/r+v/eOoIqfGP1Cp+evy8JThIlHPQgH6+3vW02s92JxdB/y7/mH9
J9IzeLMzxOZca9rzenDZgX38+00JfpUYvZyssp7vDKgcaP81iZgjt1PUe1axhI2iklrDGLVnqZxm
1t9jz33qK0xqotVoJmpN1HLTH4GDntz6zuv23MvxLurjKpxaRCKZYt72nl3CMFB0XM7buVtfXP+p
6yzZWiD7QAqWdkcVDJIS4rVd207eXZzB9l1/Yjn17kQFAUExgWHkX7sqsvflDLFVaxRVWPGFEUU8
mXMwALGRYUIU+ZSEvlVEwnFClxG2ioOcQ0Z2FSvZyHIIsXp6YN5ygTqpSK5hxRO5xbEMhmOUWMvB
LaQMhVIre4H9ipguQAG7S1G1Ng2YapxiDIE4HBpWle8cl7Ymdiruh5JU/oTWTofNGMlDbSKGi+gY
YSoeNnCv3SUPTovYJinwX+NG3jFXLSa9IICAZ0U98SWVw1M1lN7GaIsHTTG/iyZ4iPRy54nXGJbJ
mEFHs6IegGr0821rLKhNfQ2BbwLdb7zgQS+3med+tpG8VrQy2Bi+QYMLJJJQiCh3yhgIxlmIw/Fs
mnTxhBHWdVFsdg3JxNLj2eFLeR4zoSS9PqCZ5f82Z/vTLzw71GrNo+6U/wraHk553X3W+WFQTPqp
hh2hOdWhFN3VSfuHVrHuS+j3cTKTrrgsvLUz4nsIRx+Y4L6AtA/vn6TUUjz+/hd+YMO3VjH8LcX1
ryD914r9j/HXnZ95xxLWB14coxV2KW0JMqt8nHLsBBhAHjUz75g3WOVB9pfHPA0OnQuZzfE9SW3H
K7Z4THybctclaJE4zQFlQcfJQT3tHmiuTYtw9J+xLIfEms8/zARVf6GUD2D5yBlRYyyI7sMxhgg8
5fPDkGvG0UuVM3Ft7OseA0ubpiiOH79jKxLs7HY4B0FXhuVgzacBLUYL+KwrcUZkDTesLzAmooo7
Bs+moAw9Kj3HiLAjQ+FRgcLtusqHpKngeMvH+8slyayi7hdnQL6ixCIS1YiDeqQYUMjVIgI7VtIS
DdgapYlUkpNYiU8CVCg5apRFyVJSJVCRKFWwZi2UcAX48Sf1OB2NIzZTegd4D1XHUnKXHt0LqeEx
RgdjK0GMJBIrlESmV2KZSKlm0oavqsWOcmqyT1DWJEpiM1C7ZgAhj1Pym7oWe1MH4nOXrTeW9t5p
4ZL2jnHzlXinie1HfYz2hZL10N0hh1w5vrldcqWM8OpG/qFfpUBogko3uM8N7yVSYqFGyYYMnHeU
jEhDT0TiSkkFhRHiiO9Ggsso/sPXqsV7T4mREOHidacESkVQf2RjejTGgEYVSsRECfXBU7ImqQRO
nZI6xdOJTOWD0tBHsqT3g2GdtQxHUlE8uA+2kks1SjhloKAyUVL5bXTRlLTKpYFBMWlPEFh+Gkp8
1bYxwzaiaGM8FJMSKLqUq2Il2cIOi615GI4Naq5ZybpM+PWqOlcowVeN8itHATaonHcx54ssqCLk
y4T1q4BnvkzNdonca2NVzbHurf1sJi8dGrNAic1mJTurAwNPhuF+xq3jTvkLW0I2OP8tTNQM8l7q
n/w23i1RZWISgrCtR+HWonSDytyeErRv2CDgXankcCa6uFQJ5DqUcqOSzDEJeqyKkNE9IXFwnjVB
dpaisotQ2+lKdtcrAV6HEs9BkTcVoa8EeiVKPa3HFhbl3oyCj0gOESmSPuE4sCX9wyLan9Fy7+Tp
S40CkKUO18cR4xDVhSr67impoIdmsBuo99bOsUPEqVSouTlBzdCCjYM0QyrZYWzVzxU6xAooKJqP
nSj3uWLgo1aslGwR3X8I7vxCe7Xtgq5RVwJHySbmK8UjykfLHnYiKh9mmE1+Dzuu3WQQfeDYoZg0
RFj72WFESamjqEyVtDJWIktsei70GPmghQloGBVGSusgJRqCKEwlo4elNe8rVJuda9yK3HwE23Kx
Qjohq/kIQAgdNaQNjIAvg68ll660cLdBxRFH7NI5iqaS3fIdHj9CMO0qUJL6KEoTlKWzkpgGaE3T
YWsP6I5NwmATLWqhG28j2lQPjWqMVtWxYpiIrlNDFSUsbxPxMLX1WaYxOEB/tFG8qnueo4AVKGGN
qboaWXwxxfhowjjBEYBCO7LsuxIVrUBN66GqbVDXeggzMEmIleh2UfJbqYS4NorcFmWuRc4Fxb2/
Zsu0Ecm0S5tGta5AZxE/Fbb9ph6NOpRA81uzsmHzweJ9n/o/bIyXydgxGWiG98h3UbB6L6iwgp41
efJeMx5HP1XvM3NohCjsG68O6mMHFXKApjnKHBAviC647J/ixb1TKtQA/bKhhMwuimZq8BsbhbNP
CbyfupM23aYZ0rpF6TTz6x2ORFsbhTT1lG/ztzlGNh0rATUVT1sJqjOU1QkKaw1FD2w6RNcZ6mvD
PC9KjD1y4+eMlU14T62f/yyW+K4rrz5FnQwtt4OmG/kDZPhE+4niD94JlSXbzxGkGDDB8Lm6t9CG
Y+uCThzHBvZAJR030JBPaMmpiX0nVNnWVfXZiLOfMgwLtquQ+sFpLg260eVn7C6OE+ayOtqOZakj
lFZyILP1n2YKHN7oJGTY47FvbGsHxVB5fHlXey70sCeVpCiaXyIlVNMR/riU15TRPPprbbTPXep7
uyLDJ5o9aXbbZeuI6FZP9e9qwjWyazErM+jzphu7Otec8zTrx7SC41QWGAy49H7p/OmjlfWH27Lr
FzaDUJdArJCYveqSG9MOr8+Nn8w4mnuXqR2/kqHKD4WhPPdxeIkKfI6lE7+PGmNtXAyAVcKDKRh3
ozbQrMt3lq3eI9vpvaTd8DhOij9nYVWBwtDE8NgmvUhwb9Fg/2/yBjLXaHln16BynGrfqHA/uZqF
G0DGRu/iZJCZuE2js7kzUuPbTJCkKi9InW2DgjLpYOKFsIzHY6rp53SS9oHV79MwojcnphlcVw3v
fQHXnPrStIFEcysBUBMIQIa4luXyrk+oQbqCPb2ah4s94kirsWMr/96y/A6tFYQtzb/3AYVTabnO
vhCw9lzKbWyu9+ZsMebH/n1Okn2vZ4BaCORCjN9IZoX2Ck2fe5LVr9ow37siec0RPHkmzgp4SzWb
buzPqekcRtfEc8h8lBF1E0/Hf3gsxQ60TGzsZfgKAuoqWwesC51A8lI7wXXMfaT95Pnyw16Ir4n1
XI+q1JyTC8tcPKUTzdUi+2ib1fvQPxp4TvrGR72AvPKfajtIvB72I1p1OhW6zvCsg76vrQsNJCBg
vFTFFGE0dyDkWjYGGdCo+Zhqemj+9TcxmXhYAE1mlNFTcCdfidtZv/kKl8P7NEJUHQ3ryjgMSh2t
re0UVx5qUrEaQRZRb8HGRLVfVK+rVovqEKo5ouqpOHv9buZwRPLqV9NCcCFel+Wqjqu6JJp/tXqM
+I4+8T0kJDieqLOaaOm3SHhQ8sXHYIF2fxW1s4D2fwYbUpW424qfMcjYrT+rv/FfRfvAgJGDm8Vm
fZ0g1aDNYEO7QVv/GI8NZuJIoNf/ox47klVAxzk0tCsMoIMHfF69paKdofpZTceA70ppd9jQ9tDC
HLo9m/Yj6xAENvD7Tv9SJ1aojomVIpTTQhE+ObU5yH98wkjPAb8ONFysaLyo0b+ANozqHer7KpRG
+BVt1bk6qm/jQgNHSwRH9eUVjR0rdQEA1xYNH8GSJ9o/qsOp81Jfq6nLoU3keu0co6ZzH9mW+nRC
U8kGJBvrhr36M5b9obo96vLULfzXpQaclTkRzVE3qxeSCcTtqpshHjc71m/6QjLaeE11Npy9fKt+
Vu8pwft19wODPZruUM3grap1oXo7kv6D6qmoeiWqpoj4oYUGdSwqFHXi7dVLMX9WrRbVW6pObBdo
7TN9ELGD+FSH0mm/mBucDUX3uWk+xrK4qkOq9wTlQ7Y8qneocyrK38nDv04q5kV1Blj6ndRX8RX3
I13FCpLntDXWr1OHc3Fm4zAWHHBSlG/BchyTnOgFpnRRXvIGP21ALL8oriid4RzEy11ngeoVCDSK
HtfCwQTpiC3x5RFsW8yqFL9ibAXc6pCgLma7n68rgF91WOc7/os2MVxzBDdLkr/EqRmc9RyvChBz
5ITAwSli5Y5atF4wFP2ku0+jaDpAR/iqEFNPE2j2Uupij7XNxh2d+ug0BvSQ9FLHP1MKemw25hPZ
wkc+TDmAu/e40iDsmoE65A9skhTLFChi1y922dKlMocW3LT0IxCImk40l0rMPDlZcfGMay7iah+2
TocrHzEO5Ybsri2HJ/VfHtTmrlI0MUUFayENmWm77Ic9uhAQLDYRutslX3o0lHvhfSJxqcPGmb93
UYPPn0OJGmWMPC5EbI4F3cBqvFdrSd+twvNxuUIzSsIw0qhiqG6z0z3LmHhocSiyuyZokzWzZ9hI
yTX95E3Qa2e1YTWpoVYUisZuRexJg46Xtdzt21TTMZRBPbRt8vyiKbzSUAgMBbuM/lDgMcI6zpot
jgE2d5CSWf0sisJzPl+7Huv2NCvvkRlgh6UgM72DQdEW8tNuBAr6mOzRHDn/4nfpl4C1VvYOfwKP
qo6ICXD/NDYGbVkBkEyBzxbdeuuu+l5URnEZbZmilcLQ3bL3iwHQ0tF5LLR7/bnKqGkDpt1waaB6
XeMdoECKMo4Eck5ynRWcJHY+Fh61gyKh0G3C66OphnWgtQdIbMY2HFBUmccZM7ey2JsTjjto7E9V
o5+bgGLEPAplJgCY6ZjlZS3hZ6e85DRX5lUJVQwXiRH+Hw1Op5ZKaUQtG0fDLBwNeG9Z+RwjUGei
AkX6KJvwL6ODrRE4O3uK+n1OJjN7gzgULaBfkVctERa4c6+GfKV5+LOM+N859cWdHQsjWJ5qD9d5
lMSNmo/jvDOP9x7RErCK86h7d0GpvS3R9Cl8OieIIN2vX11Pq02EJnaTWWA/YsfFSSe+dgpMGtlT
ycms8uEXqaDKKz14jExWaG6KDlYU9ynih20b+2fat8Cs0LEinPwmrEYKpz1a+yEgblnEI/4080HM
fNJLnRBVFzOxT14sxcwYWaNTse8mXMsVk+FQOPVLXlBqTkZP20DivbNsM9uOwynrebbiuxOV/qam
uuFOzbIvjKTANuCTiBOBXDqbBzgN565FATSZP3QDcCIZswt5IGZr0yL3qD+vVlJ+gnfT+gBS4C5B
YA43/dq3ycXAU9HP7oOA0KjOGjucNarOai5EPWNby1HJxWOvmq9uAR9cDIlIIgy9uwQG/hDUCacE
9laummkoSt8fOFUBiitLKi85H4K8sF3EzR2te4N430PPu+tGwqMuJRpsGUqUbZIg0TdSocf40gN1
DQR6GCb2PiZxwEUraNBk4HKEHzdJwISUFMRA/abb5dVZnG85DELAHoAbJnBfmQ9db705KQlcgYAc
yFEO5WVwUVoZ015PXTCfsZf7yAMRKBF8dzSYiq4TukkqIgMCSXhxhUVUpr6ERjbUVo3vWLbe2sx5
lgk8IMXyYusgegQsWzpksoIJnLsMs8zP9lGu/1b42UrMgXxvktFnZ8eCN0Gt+D6eI3BacjQ7QTcv
LuQeVJFUnjvF1N9wzj3XqbxhIX+1KsYCnn/v2pjQyxtQ2+xTb5+NHvN5Qv3Q61tHNWrulqC/tB0Z
qD59T2LEzaoM5AwweUTiIG9UHBlIKC/GQo2o4AqbqZrISSwZIopmy44hVgax+AVBzAJUNQoERwFN
0FwmQg8nwm3G49hjqW7XWXDJNX9fOeYF24tvC9A3pUMGiDtwEUI9JDtCPmLkza6sy3bnl9Zz1Qaq
IeFM2+l+wpwSpkeZOtkpcO1Hq3RuqWt+Vn37oadgyNZCDFDQ50MMPILAJr/AwNXz/sCM2NLcQdVH
A91jGwunp8Pyg85DA7ZUdAkFZuobsge79/cemFQOONfE7ZvEij51uHONB6btdV9F6r/8IU+N7c+i
+tLGJ1GeaJh5lpnixSrILxPu/WIadLZimLeK6SkTb9sJ/F0xaoBQ00LGj+LiphA7V4Hs2GgyRWfx
pUBB16/eWnN8lkZAsYZ8Y0CLGlIIFqGo3CfGzbei0Ta6ZhO4KuyshyVSlcGPZlx+jBMLEOYwXH2Q
sAgbFYagWXr474TmfzavXVnBhktiYrHzWPDO/zcruDGZaHBguyOSdfWwV1AU5Nf302LLDvq8QA49
5i1lRFuLKJoF4cpdSHtuEu5Pf6iBesfCN7GxK65SLRgNZVNeNcVk9GLCIpxdaN/Gb06EXUUBB457
gttF7B7MpHPv6dGtdpO7NOvJ3wbgyEABeDVWICSg31BQOP8HIdr5Tzr5n8umQbHBtQf/MCOHxlXm
+JR2R9K0Y8bCMS04pnmQRzW25s3S3EuaB6G32ZoGJge1b1gbjgTnokyZEGRysAIIV0r4d7Oi+SQw
AXCDSL8IQn7WrQrAluDDr/FlHfx973D31l2UAlsoIRQMGduameTPQ0PvIQ4I1UB8qbApUeNUKioy
ft7ZX1x7RXAoCkpBUT1fibLesZehDw4rXO7i6QW18kQ3VnGUybn6XYvlsdEy+/+4adY/ugevo4UL
NS3XdwLA3X/cNN/zpTdoVnvUhAUBropeFjBKLBRZyxSWOzXPnQkstpIpV3oEqMuptCnHqa2FhOXi
lQGu2Y6GQSdNmmpzv5JjVlrTsrB4eC6t9gyRnWXXcudcBk2iJ0+USd//sNls6xXDW0BiUiRFbohH
zLNk89RhPEGPj1NT7uOEorSagf99snj/OWYsh0UDFYYPk/E/JAhxX0szEDH+RfjF7fEM0SJfOU2y
TeRaDL5Ff8OVTK+byGBbX9B5j7GsWTxKkSsSuGKTR3P06FTooGoPIzTnuLgsdflwaisolmvAMNXz
0wTToFSbSmznt9nnzhRB8FJgAx56BuUWOBCsPxrNlkYwIoxNV+oQqksoc6QVWUXjsnzEFNkr76bY
h0mVTjA8suno6cUxXeaVh5SONm0f2urk+jXcQrW32XjnHBxhn0pFxPKVN5yRAQNZlI8EKfghaGB/
ypsewT2K51cJNWHxWhc9ALsrcFVFQC6xTVKjwkyDLTxuCmD2qYaJtf3vT8TUPTXk/reswcOdADGN
7gf0F1ANEf5d1uD0mlVl89gc0zJnhSRYPXTK5tTEXyMvxgd3cXG17Dy20rq/c93a3DZD8sWeXPUQ
m2np+zorTh3OMlCF6wIj5/zed1DBaiUf0kTxvcHOLyjAr/4sSq1xst1+0w41PaMM86c+Lr88Ed/g
nu3HVryYQfblSxaOXHum8MGGiif4yiqTjauj4vLuU7u/LbnqrFlHPA/3vVY8TvRzYqcNidglc7bL
Pe016hK8bap+fAy8adct3ZnOyvpeDuYW5b+D7dnonB3orlJa+bEBJkk49GXIp7soGBpeoZdMNJpb
kdePLbW6I12+JYFXa+BF0+qwyeHObquRcmNGv0SWNsQb5U1x8L3apdjJgqeYYSudzepgoDvWL0WI
bTJiJBWkuU32hcE0en/WJscmClyZVOvfTQI5C8t3fYi/CtqRaKmF5g9fDBVQxnl1dTUQzKags+6q
s1DErcZzXpaouai8OK7EDy9tTkEZvbJS3lRqShZthbOqDSXYWI+B8yPSq6106F/XDHS2WlBpUoa8
1AsRV6ARIyzK3WMp3xUxiIg/tLWEMM2RX/YwPdV5fjb1xCVJhEMvaAeETfGvuYjf4iY7rkzVLvlZ
xv2HZqpjJeQQgR16BZIIJ88xLbW13SAZKUsCYqf3yoaSTFTUxaVxvRepweBVrC4VcbZZayoySBZC
Kr/4WXLyYwfr/j/8tl7lHWjLWdVznAAA448CDqlPEcFLKHUoAp2dADtJnephwemabb7swZ7g3tvV
S2/A569bmuWoVJhIdtdCjNy3vfXkR+WPSK1C3sKX6139JmrzxzrBsSbA9wungSQdYABUMQKY2rxW
+NLc0dDGAFdRdG1nK/zmux+PV8fC38kk79nQ6vvgkJP7WkMolxP+GQFpkeHp36a6/FaJ8jor3UQH
lNyRHuP7DKcoysatsKMXjeI5DRKMsLHq4E/a3WkUTgaDUsBCeG8o+iMCdNoMTqdEjJc+/kmlX9PW
YZskZ8No2D3AjDILT24Xhn/aWeLccJNt1YEhLoofY77sah8hmxwBrkHGX3tZGuceepqjleE4SnFN
zfFEP5zxWCJdRnKSuzjmDtEeQRoli15+K4uB/UQPnIO9JFeH3PKkSZcOUJEOAOiPF1owfThyNp8l
2npLDhf8Ml+qBRFL5736Sc1y1NDK1euoOAn4nnqiLOvoF4FvDAXZTqB8T1ozHE1r2JGh+1uJsKLv
s4PbaQ7wP6b+ZTCpKmlHpmoD3HWK2ANJszh69JhdiUFYDWGhtkl5ErvJSaI7WGV3CMnrvdSKu2UR
CLsn3cIud7k3qZrTtUCDyFIUp7zDQG4JlvuksOUOCcxV6w3006jLccqSh8VedAhdP6oZKzGyV9rX
Ou0XHlxkIBo1htI0rDsoadad57V//QRsaEhMzzRTf1oM19xDXztWumVuE9d6odv3chd0b2MtXOpL
UFFwKnFyInh+xJY46/HDKxM5wVestbPp4TXajdOx/h/2zmM5dmXbrr+iuP18gk8gQk+NMihL79lB
cB+S8N7j6zUS+yoUUkehvjo8Z7tiEQVkrlxrzjGDRVximchzs/yuv2jV76z/h6OOIWhjIbMt5mTP
Pm4jAHRvFsTrR8uSHsQEQnndwnyLay+9TiFBKOaCe1nPbUZTs3YJ2/Km5/xzLMflNpQyOWYJDIA4
65GbZ3V+yUQhtuUAIYM2ItT/wbhHRGcf1ne5vgtTtvwYZvtbBmhYgrJoED/EjFQAXGwDjqHbcjTt
Qw7n1Ajn6ORkGfOdOr1mQQI2IebbaWV8KTQNhllG41xneLg3dXS8LQrBi5u/1j3yOsMOT6lsSLRR
RUigl+jppnY6YDZ7sKAhHEfbPUidlkpK3cmgZXr1Es1f4G9NhvFtjkkKS8ZoLlZN9s4U6f+AdYA+
O5X9JapIfUEhE/qlQ6zkNOgnaRUMc+gSXkaDxPkkZGzIWvwUhO5rGpPY5QUacpYA01HuAE3gDGma
yWWcH+xuvi1aHpfI0+8Nku5dOiboB0WbHKensFh06HjnhTfQL2FBYyjQD4ichkOrZ0AF5+6g5Q6n
5Lpe2rMtyCTrA3MzLCpxIZmJ7kXhdEZgn5zg36I9xrlAj1ClmHEsTDGZEHqd85EYADDW1wiR8h5H
bBlbQxIrQcrJbaxYyYbyqHAYw9tNaVa0+nlVAKctTpSy7FBmAQFr2pC2uoyOq4WLAHY6wOnwC9aZ
/pQgilKtWlC8R2L60u8scl6sfHlZqwsoKeWOOdlhNBjnhV37PoSoHV3GfSi5s08X5ly6TN1OU34G
QixoG1kdXZ79Ko3Opik+RBiqZrv0xyb9M4chmbOqf2BkDtRjdLeQp3kYMa2NjrhFH+Wv73IVTKsW
0RLk91O0Q9R41iP9Vrfg9DNU2S49sIG4fV7rpGZm+xjD/EA6c0Q9S6SQ6Dmd0aYhRqQFE788qO1z
1ZBjfkHV37D281OARUgel4Dub96mn6OSBmvIzinTm+elzj+VHlapzx0TBTrGJkaJ067FEhBjggzK
pVy75mM479j1KaUB+lGbIM0ps2sbUF12mBDNlDlcVW/TOjsn9BU3fc/36ZA+pwpUKfqaoxW/s5pk
yA7QNp+rtn+IOLnL2JcZPQLwmQcgac/EigynIge2E5vRTZONpQ9CffVsrQLhqcFG0GicRQd09ns4
PKqzL3/NKkRT0tLnzE3Ot/W0QKV1SJTocL4mpfKgesZxEvVto3nPcNmYVRqEZChviDM+2yh3Sdf5
XeqMZ5URVA/nH2aiCiWglTV/Di4KlU6r98Zc39fSOhazg9HEPq4HaKnUxn0r71BL3I05FJ6hRcXV
yeaUrd005QcEQ9EEzb0GkBeqw4wlgrjfHs6jV+2WzHzKVEOzUu4akdCP0WrvMkY9RYt5tQ10Uyqt
ocX5wn/jkV7lLElbYhC6TbQ69euALpoxnc3ATBnIYMkIg58hGqmL1R2xRCa9SMrITWJUtxTR42Zt
tkwB5xM5ZG/SA54fN+9Y004h8xV8xem405IRJxFvuj3lPXIVa6J6KkLqIgfDgNkvCxbd/LMVwm8z
8bZ+A6hLCHp4CsxiIhHVbp+VacdifWC1rd9U7bn2DwLgh11thztVn7d185QyusYkQ+2b07RJEo71
kSB3pBEgtUf5mM3mbS26m1iigg4alM5t4z0DpURUy/zW8bh0nlZhnElubcNRsb/0JXv7ebQzMLLT
m6bT0zEkl6Mb+XhAMxjoEPiLOt1nEpvlN80t9PyjMoFBDeUTcn7cgaj6wYm9a6esqLGyIhFCwluz
mNOtR0TBS3jgpd0h/BbhDUFBG7rVLwT2/FZigWeHfrLEvrObZElNPi73Y8F7DeYE6F8ku601lHcZ
81ZWH6wuU7aPRfhHL7iGqkplw947QLeWsf48lrP3oeX5r25gFlDPbadHD46bkxZf/aRBetJVAySn
84uvlwTaufke6Jya6j1CA36uZE9gKhRF3qKHcqjg9JEvZXBemuqUmyRPdo6lcdA4jrAJz15g2Tsh
xl00mJgb+9o62BFqXXNKfteOiIvSIRRBC2Qrj3YQPnbrb4tIYc31Jzd1v9zJu6UHBRk/AJ/b77XB
DZTWiiugrENl+FmA1yfmDWpvuwCzVgMK1b4msgJhQ5l8elP65YbRTxE5Nd3oCid1Dy1LBoVPCPAc
cZJHJM5y2OKbmJmGmiNFtXmoyp4DjvLctQJJ41BLX5lW1HlcHUnsmeM1NRnfBDIcbM/zXJLbsvrr
E/MrTmcMg8rhsZ6PqohdO4wqzDNkkcnBe16NU6sDQ1c3FYGgL4WBNAk79dqAW/vWhtp/JAGqGciz
TQtQAV1piOWXwi9XfWYLlPfW5EFNaUQe+0nHZp9GfwcAqz9HU5HwAeovgiOR0qpThwWYMG79UTs1
jk3dS2U/6MLC+/zgeLf90h3y0ig2OtqTU9ySIdY6LlOcODvHc1Swtbz0FlipwQanGp50ywA82RIj
kjgO5zGE/5h0xe2wOI9dRS6urVxlohvoepv/zGqVTTmDjh2RFaJBeM55DT8ZcfRbWhnW5FcRklYN
nt7eMndGx6e4OmJBjbITFd4eOy0kpxamLgf9fOS0t74FK2HFJejjw4o0/Ok83GKy7toJYrVa9hNC
sba1hWtf0qDVWoqDdCR3L5jv9VlHgIHrol+84mRWmtyUM0YizBrn1SA6hkfLJpfE7XZYPUVxtw44
10OuQQxIZcprL1Lm7HTfm7z8MEljD8vlth15UFfXbSCZV9r1BGH5T+9Nz55ood5YGNTiqbBOiQbp
J3W+S2wQfpfLa1UgoJ1hWvrVrJmnMvhDBgm9B83A6RscV0zH3Iv5xrBes9DWtjngNX/t+EAFwvPX
ugTVS+ssPbwHE0toM4+/ZSrQf0rSh+AQkBl9n8SohFyqplJZDFfP8uo8iQjIYUV79qz6Yx25zTN7
ndvNH4unXxNteRjyJdkghacx5qVKpVDsai/5WNtWOEXZV6P+jwyWuwnd9ljK566eXq2s2MvUeR6D
4aYp7YOrzq89rQpUY3i2FNchCAV51MrlpcbNQFOvav1fx7hCg9cwCmLPozKl5ROXCM4BNMFW+rvz
ESJx3/ZMj5lm+sqBuD5dqTn7Fnw1tzCQLqUvVsiPUib1yevR0AUwXlV5R3qtsV8fuVxNZNahhhoU
9cMf6ZD7ViLePWTzawZ5E02s92wm97GtfRc9z6UQkT84rJxeDu1AdY5didZVg7S/bsluGv4RSYlU
mav8dyQNX36DJMpRnqh+EddA2E/rpHf9DJFaMKtPaDo3DPMbsl56yWyilc8MmthZVI1UaqxMvYtd
Dv31aQI5RBhz9Cs08TNYw3sXjA+0wxg4AFzfRcTd8HhUNDDWu0E0cbVfn4u1hyAYsDDy4QXpTx5m
TT6qmhnRZrpbJxfrAKuzvwK3e1q9RGC0w41A1Agdn2ByN5xpJC6v0SSQNASRX1AP03vkvVo0DTdZ
Zm8ZNfLyKS2oOoNooUUB7gGeDxqJYAxUO2NarqG6Iaues7OqpXuStzacQU+iKe49V3l7WXj1jMW3
pWaKQ4HiAbU3hdB0NNWO5yL5xMqd3at6zCynXQ66RvkFYUOo3peqtHRKz/UqJ5H1NlJ3uhMNn9Xi
pb/IxUl4l3Af+1awixExTrUDwusyW+GvmvXFEfqUpb6thuSwvpatprpLxSQ1aepnDv6/hcASPQl5
dvnkt6uxGHIXYYXeM207yJXxYe0BTahO1n7zRLDa1DKTUFMX9GfOVqPaY4Jb+Qnew3rsFl+NMJGa
MfNy+Vjy5h5783vL4XapvResDwwu6GWgqDdu0ix6X5+hWtdHX04NhhVZ7sNy3rsdDhPFqFGWOGcq
uf3d8H410rrKgK/cvFJ8ZzQpQM15B7wllBnqyXSH7JPGEeS64S/doGegrc+EdFAoTXA1uRiv64hj
yYESVM7THL30P/ZcEkJpsfcE8hZfzmfBkXrj0bqAz8B4qch+TVl8xvl4TzAodstQX+fflvRrE+3x
6p8ULtWtUbFz5m1xnRVMIJdp4VeELeEHKC3ODepmBTmP8ER1p1TZwows3oFN9ldXoarnYoVCMHPs
r8qjuMpGbDP3MyuhZVwz1EY+hVtTHE1orA6uoH0RB7SNE+5a9WAx9jnbk/VghMzLNDGPvoXZeays
oxmWv6tgAIk9M9Oi240mQPXPphE6ivL8Pl56CpQQfq4BaoT3wkr3rnnQA2mTxspbS6jlfSSpjtXw
W616CQFVqP1hP9ehuRmn7Fv1IMeeGnJ1cLN/vIawdCA5cF+7KdZgDa+PqtMrWr89PtElsE+jQ9jW
+iNEA8E/HhhvIrkcdOFP6wSjUPfm5AbPK9cC+hxAU8ZsUDKPJUyAFPrdNrWNT9CtDMV5rghscNDd
LI8TCONNbXC5V2AQx5DKwK8aggpFDIynxcJtzhGi3oR6/ThnTs2Jl8Nfz8fiVfhjexsIOUZibou1
WMEJdV8AdS7c6FddUfXdIrPhRKYcHa0B5E31pHPL2DE9I1XCTq8FHeTFLjJ/bfNrHEz1XdHk330W
36jKaUkp0aht/SyJcRWDumNMXr1qOm2YAI9oro/jxlje6h4DLgEXeGxYKW3D0uF3LJd1zWiVLz1J
EDSl+CcJFjMvQTP5tMX3vF0OegzT/9riqWymXnJ0dunlwj7dNmAnAcUv85ZqAyLdwGk3zHeKfEGb
iPGOcjjA5v7RGHiAY/a2xMomTf6LdJTmbiBJIfXop3ACs5Th1u6GHVqyZOOA9kKNMfzjJMlB3e7r
mgh8lG/XJ/46D3E0XP+ZZKRECbaWmRpRnXS4/nFLLBB9fk2sKNq6bhGcmWlux1rAPaYHviIL3Nj2
OUfdrqgCXZnio5kubwn9bsqpIdfnJzIlBg7avKCOc5MMmfCqai9LMg+twuV2GlNYd3GDik++zHVL
pJX7sjYT1j6GaGciawbjaYVjNNmM2jZtUXviBxpSllHXizhDm/Icwfg0I+6chc0Gtnbot8+Lxdad
pjizcrfHrvE7WwCQUrLrtrVtP0VMwDeFWI5Txz1QFGzsmjeQppgee4V5yWV5I3qixRhTfrnjz+pS
D+oUeYnHNe/p1bgcUm2CpyKcuq47sBUs+Lq8kaQWJQzoOBHRhiefZuAhAq58nSLWITOo2a7jjqHC
OdJ75mjFTk3fNUn3cVBb3Vi9dizJqrOSl/Rj9OpYczKSHqI/xMO/6wG6W9onkyC4YQQRSMLNNk0z
ckVwDWP7794FU9uxJ85unIBh1ohvRw4Y0kl/0qo8zZlGCUi0jiWV1Fc16lGXfZCJ8GVELBFM54bt
uGisdUi2DIk4Q2DSieu9VSHkGjPnEkN8RVJnPeRK8UGO7G3dGAvzmvjWctFgNQs6uFyJp6qQ4t3m
qaQ5C8Azu4azY22yhe5bTZd0p3nBbpVcdI7LydMOrw5FyraGNLkJlh9JYYs2B9dLIYsCQhd1krbk
73mNG8NuoAA1ktebEkC3eoGwK3X2q3goctDSzSHH0zZgUbKy7H2yzb+AI334SroWBjNvWTafJtli
fJQUx2onVzOxlbwTOwxAapsXFZb4FZa2XxsofNQ1VcnbCleJ01oFlT6pfbNGg07jvr9AqMJGro7w
CdMhqfOYt2H2T9m/rUvoup4VyWfscCgwK7SU1lvmxYcgpj/gDBMhbE1zI5m9+hzzPwUpuXpePUT1
z+D2XxVQdfzkfGaZQckWo6rbThIDppleW0uJk1hoVlQIxXi1geZH//VTne6K0Du6MckJCHXMwqHJ
Ex7q5WoMkcIDtPRr0C/7VuVdhAgOuZ7+WaEcuWCFy1VrGg/BplGijzBwnz1icykpqMBclnPV/ZJA
AVZNx7hE59GN31Ec0tybNmubs2LUs8VPePAGGR9XMNSq9BrJSwjZB1bhgBr+pQ4iWjdMf5A8URkF
EOetOv1ZwUK2w47iQbFmB34j5vEnabMXBTBS26ZWknXqlc23S84AIsrvdVyH2g92ffW2uNRBUHcq
2C6K20CXU2mGhg61ZctkN1IPH3m0z1g0T+sAWJdM7GjQbCzPu4cFeBcg99tjymCpDdG8d8GTOj5N
E+U9Ia7oU5XdbJCKYEV1mCuJX28RZUbcFQRp8bM2hw1H2YmngfZUv2VCgpDV5nPXW5TwReOisVZw
nYGMEY35HKai3iefhpO8ukkZjBLmPDjbvCUyg0H8Yx+hnlVXn5sbXQ8DyLyrrrQJr0qrhHvhuNZ+
69mtFLdxHuwXl5kmFFvFpJb4vxqEjwizTQBNSHTjw2Slhy5x3shPwHYSBn8iJamN9GbvtQYjUuoQ
s3EfXc6053io3jrdrXeMd7ae092iNUMIr1Bi6pQ2KSQSfj8VPf+hlNJDTj4yTazFV+31sn1uLTTX
6/GmU6SxdYza96R6W0Wx6+3vzJ5wFCqchDrZqO5ozA5YtPAYzEliS+TIlvHHUtlnlRTEQhqSDO7d
3Gs3UbkgFTA5n1l2fYbWyTJayC/1QCQ50jRwsBtVRa8COHLI1dw0/qjvkoYDRa5+0EhVAF1/J45O
kxf7YIKw7ertw8rvShe269j10c27nAAJRmSNNPYO0vC2NCOe5UD4xYxx2mBkta16jJsGgH3u16WU
34VovhTRSp0ZGXy84Gk51ll9r5giZWxfF5oeNJGpGSeL6an3BLb0HRchPkxWcpY71pX7fNGeV/Zh
pt6+J66TJrR9neIhbhWNDpIIkdYmMt32QhPza+2y6BMrR9QuHESbF9LKF4ynMTLA2NypSzgvKYzi
ZHh0lZinLAOQ3wD61VHLzIrXTFun6quEUh081yd3UXQ9dQZbe0/0KM4m1Utm5f+Yqn+qrrJbLTd5
5Z5lxbhucf7JxxqbDBJdLf+dFfNIWt9GPD2oj8e0nRRy8X5iuWcYQAqU+jQETSZmNjX0+57P1Kof
sfCxoTPGU39sUKJNuDQ2taqs1GVeK2LVTl/P15PkoV9pRepvz9DhUItTMq8nQBLfDJzH6WVWC4Xa
wfEcpR3kPXjLiCQqsotm4hhw8LIUir2dcx7m1PCJL/nDVhl1ogGIXMGp4UosqtR2Vfse1uWdM+FX
UyrPhdzxTVO7j+tOMqDyAXekUcoz308qKhFu0Q8HYGG+5GcLWLn6IYb+Ji36D7XWrHu/HSy3JsKj
PTpRa/YViq1HjkMWUPwbwMEga4IQ3gq2YVxU7135NJv280qQUkWvYy6fWeFdcOAp/CAhLUsYvnW3
GvHRlTC/qwfLTy3i6JuKD1RVFetmI1zcoPPsI4l0A1WqqoGCcdsCS9hYw3BKivGETQr4sfbajgR9
4q5/LsbHKGeSjCXiuTYMk0FiwtKVfq71rSgssc2DTdzaL2VTj3+7cbpOM8C2cTYaoflXBfn/icb/
F6KxaZsOjN//+t//21+Q7O6r+/ovf9nFt1/5z3/+6zVuQsIdvv717989ff/nv/79j/4X0diwHF7H
sC0XQLESkP6baOya/+FIaUn6t7aNXtBEmlUgGYl4DWDHNmm3GrotxzF0DaHh/0QaO//Bq5kuSi+A
x4bhOP8vSGNj/S7/m0AM5boSt/KavA1Nc/8PqLE7OCXa/FA/dktNtxpvqZUWyV5e7S5maBHCLvD6
4iBrunWLvADtTq1BPzjY46j3zaA7r+7vUZ+Ra8rbEi+kbkzjUVewFdJk0uOQGnuP2vicV+KlbYgI
GcTLovckS/Tk++KSz0zmZr027zKHKFt9epQxs87ePddaC1L8hfRdeBBFThxzeZPpTr+X0W36C1//
rQqm90BWmm8qryBJY59jex+/MnHVmRxdlhgNhzSqz6QN/0wqO0/hdsLKeYwN5+q2VNIu4WCDOM2/
MUmplnQCP8SjQtNGDvNRuoz3UoN0QC0k59IAYhUUzl1ZSANTj2UeXUWNsRm+0pybkHXDn1gsdBaO
jDHVkMdCQAuhDEXxKwmBwBXg3NWNB4UNaMBu7gl/mZAsDWnyyAqQed+mTSc0Hm5QNr9MuknejRrf
Z63Tnfn4HuNgaPzQNOpzrL7kxIsp1ZhGvuW+yatwX/ZhDwyEdaeMcA8aWjHDOEkxJgvYQLvJOzuW
hNfWFNZ7IsbQXxLMogv4rTTm/RsmLZqG2/4liOp3lrOeFvOFwcwvsdjVtYqdSwZ16JhTV5wNdEN2
acX3Rt82aJdxXQw2s3A9GkKSP8OjOYfxHc7P7wrwwSGacM5GceC9IgjWX+dFP1VMBYyasBNjzPXj
PAYJ6hqqA5Ig9KObPJipJG7AG/3ajay7YUYKDF2rpZDqAcN49/MYDaBzOL4tJqzjqnipZq6UR+Ac
3Sadt2KFlwG3ps7JCIrr5OqnZhL8uyE7lGgvoxmOSqh/9kFPdnyTjue8NV5tRRXiqA9Lamq80+Qc
QcmSJgQ/C6NviLUs+7FH7xmn1WEMy+/FFWAcAmQHRjruNRiXG/KVE9rdZ9gezHDNQ8H4oNHH5sxu
i7crgjpC3yNeWnuX82MRZoOOStdNPw0H4tZyIHtIOsGTWeVpmqNL2lCnDPRHtqWTP1U0iX2ITH+m
yRgJiwWm5PXDFUNCeoCDPqieGnJN6qeNqRhF65cGXvSOkGiFcC6qs6B/vGMjJ7ZOiUE69cXqBQOg
xD4i+QFMlH3EjfdhafiyG1sADYQi3v2Tuu4h7GhVJw1duZbyiubpRDuAHKC9QfmcxwkZ7OqWjVuQ
EiXUJisqvzOZvzW5FviABdAKU6XUNm6XUmqnMcAso6Qr6xeao2QbLePBbmfimfBZn9ONWEyinhhF
76Rg1ARST2zSwZ2OXgVRRF0Ykdc3Sd68pAmq9WaiNZGi9CJiZjkHRaKdgzwEOVk0tHMQKV9KrX1o
OGwclsS5dZ3E8bvUvq1rWxwcMjFFldzLGpNja0cMXBindGE4nkezHM+GFe8zWJ2nrvT8jsbcaXb6
uyjxyC00LCJNKpRTFLAq7pf8wFaUR9mLZuu0Fnm0VtOfKbVNWKTaXV2PJJQ5IVjcPjr+fZ+x/QTe
ZPSHEttNgZVnY5bDIagnQWpq9OVGLSA0/hIDyOrcEC9+HKERLt9a6k1nQ30JFo7s42M6dt127Blt
YgMplD4IgvxtFUouLey8tEzyExpWMEZyPurqRqkF5Ik8aPEh99XZG4mSk8KggV18jTmN3R5BEYry
atOzFGybov0zSyP2q1LOFM6klQx6/WDrrDRY1ODgx6k8SzMtt4aBVzRz3SuIVASVuVgO3Ym2Z3PP
8NS8dZkwZplcLjo2Um5e350aeV6q8LmJpuKQeYhUg3GUrAigLsdZP9c41Z2o5cOw029jHsO94zAz
g22hvF+w8GpH8yFIntaNiCDzmzZMKlobxXidpvQJM2hwwFH/wEmuuZ2AVj02nncIdYgRM+F7d3nd
fqy/CgH4+NJEo2Z2b6S06DeG3lq3ix03WzC0Kgsk1Y99H1J3BoTCpAFY0NDDyWqkuoXiyfjphugM
66J5SIHbWRhcBrdb6BqVt1HDoSHPaTxxsVsipzzzjUuLPGfuLrNWTVdCc8nJSLubPopNv1gMksW8
qqrYNSkinUAPjY01QlMIPW/nzga0mGQAW5p23HVTAMLHEqOvZcR1tybas5V8xY3f+l6r0VddyvA+
jP5YwWJfytrK/Lmp9H009fcE2Lgs+QB4onFGz8ozdVNO4Z8qSFxOV+l4TKE/2HYpzwb4trMTxdcG
yQbwVSKCiil9aztLu+LWswFoFea17Gg19EtLb53MU5hQwtoHWcA8nOkWnqLkFSEbPnCTWe5oBz0A
jazekbXrnr06enPsvLiGPeePKiaIKK1GJNiziyCypCs+DV73ZM878NTtHbiGu4hTDmM+zTmkHS0R
QCEIDHUwcTl4P5NdpFO6wzp1L2Ns9ScdXHo86oS2UZGxTvTlZXF1zC9iKEElhdmNxmvt1j8AHsbg
teoPLEpjhOf7HtTLfcJE4qmgR3Rg+vvYC0ahcYK6z/FwSlYNv4q15BGtZOwHSvZEdJEQ5mvQpcEn
kAnyFYe0umn07TAk6dNgLmddWgPTtAWMyKR3Z1fG3RduukwbxRnuSU4AXxYQDO+mhOtk/WFCMO9r
TXLpBkuQBVo5oBBpNkkp7pOx9B6s0UXuP9TNhXMtw4FtP7RM/yWelXLmU136hjJO946j2z2Xbg8e
KE97bqvsS/TeI7qV/C4Fn9nbQw0vUM5MC669x6AttgNyneV0I7vB2UWNB0wN9hLWB3o+6V0/mSFB
t0OIDJ2/hJsUUkAwfvQL0zK9Kw6FUXt7QLbbAidXEQw027KWNr1zpTrtHsUMQt7RxfsQ5zT7vSJ/
yUPrJqNVTyxUcw2UZoRdaLlozVO0NAKg65jdQk3WsCPr5cVorSdbU4ilvBF3EclbN8JhaXU/UbOH
9xQRpHjA5jn2VnRA7QS+Jg1LZbXtXwY1o+6bpDzrbdy/wDAjpmACIQHlhHYwT9vslvVLrr8vvd4c
w5GPh+ZNHjXyRkcHu2HcxsdhSGsijj1xjom9PHUx0MYujekaaaXxFhsH1+ydi0emDpOFyb7i7b8I
z2Dz7TvmCslyExSDOFcQR7cDlha/x9fDg8FbMEVUAUeIzes4RPYxmLwrtFhLkYFNklYZGHiePe8j
J/xqOIzcxckKeKzsYxIysWzNEQdticGPzoP7MA3NnZfMDwNmgeclwkxZS5PTtMTEE/kJzilou3Pi
G1UiXxrT+GTp46Aedy/x1PmQf5ggRtxxVGE5pHXUNYBxsqus83+ShAxyU2D2WxLSLVNSPsNPIy2G
O7iaAC9aLWJ2A/NH/9uMMh+9GUs0C77ck4Oa7CqbrCs7rroDdXNzEK0k+XAJLRSudoc6FQCxHiLO
WVIT9lI7kyZS8XJp0QYPDGffujaiAxjK6kUzaBnngxV923h46Mi5L82CrzpPt2KSzUuR6M02nyZW
9XqpPlpwMtByRXihQwj8RpKYiU3/j8yb4RzO8LwxikNJaesXBEQkJUZ/krG5s8kSQ+RT3lql4eyC
uSJJOe6VZZcs+DqryILuOOgkTv8akW18CsyCWAC7gqO7aAeH1Y5lqjHQuLXLTdz/tDkemXmUFE8R
23mXUhAPDncH1xXVBDrVnCI5aN7mQG+uVhhylOvF4A/CMU92DltZdDNS3sjBx86olRi2jAOedN8j
4qjjzLEf5hlwhuk21xQf7yZBgnFIZT3dll7yxasEl6J2SP+Qpf01kFBGfOPQ7mNkMQfOfYxmJ/29
42xYL+FjODFnXYaCTlMeKaEeykX02pSOobWvOjnfZwVqAEFW9taD7kCwLOyPjKHtwc66X6zn0VOa
MqsxCbooGhwmuUlxqAXmzuLxJ0nOvHH1qPNzJURqbUbNYxxA3Q0eQArZPDnil3FmcnLEqWeEEya9
t0fPSqJZVzIFszpMLdgqtnk4WkcXA1AVtOLGEPM1YftsWezvZAKWPlFkoIIO7AWrCX1KrmisOeKG
6usuTCNORgYN3MZtT2wS9Vn0ZXwqbPsPemTdbxMH/79XoS4JW3mIh5HxcZ+XN1PmPMR99zx6VXqk
/HX3E9pJTsHhtaqRMnUGbIGKaUveMIRoF15Z1uavHcgeAqTW7DyrSO5Ybqg3Kr19xKQDNSCKmH8m
nbdnleygGiTBGYkAlOKQ2AlBhbFzgvB2YsB3S/yMBiUu9drmmNPE2ACXx8GgfP/dLB9ioHnHaSoQ
Zw6w16RTCcSRJMMa2c1i14CxFiScNEyjEzSk99mMDnkjs5ci0O6IHeReVHbNpQZngA/dQuAUeXxq
CcP0XQdoeFcSP7a3mSVvZKORGV+XFxEOPOrEvJ3HPL16ixVd+nThIgcSJW7aPwjJjUnaIZkumKGr
7mfprfoyGCnvvnC+4LYgvMICspNFp50FgvHN6I7eiQEx2DDQueCV+4d0qj508GUErsYhVR9BhHpp
ZQeRhOMec210zDP6rWkC4CKwzZ1bDdPRJpAIXSHag2hw9xUB2b7uuN25Wtx/utkrL/aMgAYp8yWw
gWrRrhuvMhjvUC9gNFy8By9Lelie6bPIH22zj54cN4xvaku/1wScFOCcj6JB6cqQAMdgI6ybKR+u
eUKhF1nyisjAu4vsutwUg+/lRCzNnWXR5//Wym6+gN9kkpeAY6OleNbKp7HHbZIO/FFgECfiZOEp
F1l8cg1gxbURXpgmOP7cmgGIOkCVEm3ttFSfhIpzB2EdaGT0MaBUbNLanyL6loo8pePavDVKKBGm
1uS+Z6cNVF52XBnojFimfDp2s1aiq+tJY6ddzolSO4ZufGgtp2V4IwFENEBrCsu4DKXbXRI66Hqp
UyC6yJOZ3+9DUnAQAXjtThsiVMKaHQOiySu/M7NjKz3k0nbyyVbNwAFl7tkBE05mbX+KWgteeN6c
dMt5YUoMVxJWBfiTAkuRJoyzA3N1O00llUudZf7kmeUmbSVjmDR6xa1HWZPxPBlcb58tYFP9GdNw
epgWOyeGfvjWp+E5KnvrAE/5aI61vZ9j66fWvB87mzCe6vk/NOGbU7R0vlclzg2H4YLWOlPYunGM
V9M64SD1Xgyv+EohKBzxFVG84l/33Z6WilOTZIhCw0KYc+lBhWyQmVdfkd4+cSXe0bSMJ/wvlILR
A+CZsmX7oZWQvUfdbU0u8hsSDPvEM2fu5trKH3PTxSBIzC84susw9K9oKLK9bnlsB1F5Z/OIM7gc
GVE2erFfiDV+KMFitB6EW1Ca//Blt1QpkplKPkWJuZMghhRyYS9lwx0/jO22MaLdRLl0F8etsbOG
OfZD2k6OaA+pxRWdR9qGhOV8OBKnCWjucB9B1gplQqCmiJ+mgdKTwQLsh/e5TQaO73hFG500C0FL
iEZbuxVkEGrCZwA3+iHqGNI+MYh1jL9wFJYAeIaO1EQdHTJ8Y4DayPr5mIgdIFuDpJOvesnL/T0E
srdhBH0np5KtEH/PsYepy0c+30JysDDgzPY9YRMDID82SqdnMkHEysXRJPgv4VKR2dOubqr4w8BT
zoEq+8zncG9Jxq/MsaKb3DOx1EiyD9oJMsNSIzNtGjox7dS3d7pG/8Xlx2IWG3zbaZltl8ZByt/M
dFJFnpyGhMRsdzHvW4WDq12SFiaTtgdUPRC6CT+0EwttBxmjpazR4XFxyxEmQ+aCtRnN6ifH3YR+
9H+wdx7LjWPrln6Vjh43TmyYvQEMekKCoBNFibKpCUJKA+89nr4/qM6Ne2+d6D4v0BNFmspKJQlu
s/61vlWDimsHTKRu9ECIYsSA0HTs/tR2CDeWF1dh2KHV2N51jvGZLS4TlvCSFWA8Zzb0XrIqO6st
xsjLeyMN7uJMlOfEKfat2efPEnuGKVTs9731FI9Oie/QODdxvxtc+VzWS+Dlp4khu6qj27B+iVTx
Udtd/ihzHlBufYT6wXVMHU44l72x1a+u5tn9qU2wntMYMuN5TbfDHF6MFos6bnwiAPjUmRJCQ8GU
bSiX+ElTMQzWeMLKKv4i0bqVbv2m99Z93c+fU2x8NGG/bwL8aVNTXJvR7L1qYcVyOy/KBvOFV3lo
kEmu0qh+TAFlbSDkoPc+LitTzl7pcoVjXuSCdRLsnGSMBoSO1uKHCiidMkZzA8EB9TlU7R8rVph/
y2jnrDS7bOXaFQDuJkB3KcC7HvAdsjXQkZWFB8XD43P8Eo7zpQCWF63UPLo1XooMuDSB7AjptpqI
i0R85Pof5gx1b5AXew2MlCuPLzMh8w0ro28C1jcaHKzDqnyTaCMrzU+C9avB+wGVI1axEv8q0H9G
/BCtJMAqe+eZ/LDIOqI/MrcDafOji6x4b4ARdMEJpitXMAUwWME5gV9tb0c2gNXJpbWwCKHGWkw8
9RusIfCo8ArVSi5MMxvFiJcVv+pjqt3slXEoR2iHiG8Y7OAfZisJsViZiE1u7K2Vkhg6yQt0raOR
ZWstzsQls9QWz+KFpAln2mEfBUmEZlk2vH2iSH706INUhWPJWAa4zSP/2C5f/pBuukvDBTIb+yRg
R6e6oz9OX2mP5cp9tFcCJPrlV+9MX9T2IhsjH6QrLXIGG9ms/Ehd37UrKM5eyZI1anIz1b8VyEnK
CxZionCVyuy+T6BShpN15sxgAKu0V2ilJYHcUVeKkZFI7pqDXgmXgIUfypV5Oaz0ywEMprPyMBfA
mAGATHslZWKCDXwdeObMOES304PlnupxSHclMguX6Zj6OribLRneqvoZ2hzkljj2m3ooLrp9dsfl
S2S5Bo+pc4H54F4c46/QGttj6oxb9LuHRMwwimr8C3WckKBljXJs807xW6ailCCISiiKVfs7qOV4
XZpk5VP9JNE4vHNSgeVvFxcZ2wAWx1ebMzdh8TBC8OZkV5q8tE01yc1Y9fUHRMeFwJ+dXrsZyaHW
Fod2KpdZO+nVTqJ4z2T21zcOSwd27GkpaYFNrLV8zaHAyDLuQ2LjdwXzDg3HFhWaJzUc7brHsWJq
CfQAKvGM/tQvKytzVRekiadTS2JPdPnMQjUF/kLSkLG/Pmzk0L9E7gRbvmofXNtGtDGyuw4eGAR5
IgflwMks63gQGG/Uz5Ij7USNwnYouM2W/BlCQfo2bcHVxRG3z8IiO9UuzY9EYSqdp4FCQLmY5H3b
djsFNa8ckhfY9ak/aOkCYjHvLo4p79yieuR0BwP2QVsC1zO0sd6Df1sdLEDIateBlhbVxzbi4jkN
xT3g0ZuaKLVPV4scd0+vaK1HNYIRLPNnsTTctl0MqZhWiCSPjrYzaBCkXkx7gNyltyy8Bj7/vi+v
y5jdFtHhvByB0Cf3eZNjOKfOk8yxE53bJCIyF9K0PiwfgSG+eqMaefK5JHGP+WK50bug3Gtk5jZm
+xWOOozu6BIP/bqp0x9phxJXUEv3ctbWIVEQs/FdFdEJwvOXZCEQLvrEjwXnA6dvXd8a3yJaDr0M
SPRA9vhojnS+dPh5jmTKN0YT/Ani5c+cWtajJC5GB8lEGQk3yThlU1hVKwseCo1nqy2L0KwnG+3Z
rj8miiW3cgnfIxmiutMeU0+POm12u9YwPlUTSoBl2kORtsduKpNTJvTOs1YsU1Cb965RffFE5Hgc
hqCqLpYGkdgRenop1iJEBkt0Cizdy0ihDCDspbszs4q2EdcbOwe2fFyTmSub18TtbqousfbWDOXy
jpCtNDmhq+yzyCh/QZl/xcyNBLDUoCbi2fAHAnB3JN8hZ9kvbQ1pJw3KbqdE2R6a2DibtAuw1xV7
U3O/3DIf3zOBiX0YfBM94EDTfe8TfNIPsGIilqY2ONRH3DBcc0bfSO03s86fbTRnMoHt9DbiI5nW
BGMQ76n6ovMLSk21RC/6QBAl0bX00BAX8GNcBR86BWwKxu/VzsMDY8kNbwS5xyY6UC0zcKy8JDDO
Z4qZgcVlZzT4tWKquVtycax0Tngutsk8MPsdGL41Pw0vSTduGmsk90P9GWoj+1FVnMJAneYI8j0e
mAZLOlqCxd9UgbHeVlP5m3xaT/L610hHG/gPK/LI4ZRIpBz96/za17xi3Yw/zmB+N3MsZJZ06Esj
3K7lK2JYwO4Flcb0pr91hviY+eb8gL5XnJ3jrxyv0EnLxfyoOvtxaFm36qn2rUayial+HYaMzX2m
21tnPpPf7R/BbeCbak4B7Fm/SY+K0evBKpwjkvriqdHYh8zeSGDk81G2lV8lA1HYsX9zm4TkufHa
tsNMRZ79PCzlC76pJ5XYu7hqD2GqDmE+5pRNCBoXBi19SDgWnqRwn8JqEGfHQpeL1HAvWVZLSjeu
zL5UdcH/DNetY5MVdny0IwCIs8FVGj9C8V7gx6l0Fu+0dR6mvH7gqF17Y2QeHY3chJaKdB8Df9rm
ayGNadzlqCbQUwRZ/pADcM2+xUZDU2vF6QK3lKnAuXRyhvvddCznee+NAq1cVvdOMV7HhVs3G+tc
TcT560esZZwLrfq9/xnnoPuLRX1IV8I6FJiNRZ89zYbkdcNdbnFPh/kCJKpHhnRKJApdMcZedumI
V6Cmm+PkLHmxyalhD+RsPDY6UaUiDkFkpUwpaDt2NN6e9qAC9zm1pv7iMmLIm174YxCgO2TVyUnJ
FPQme0LiRqfWZuyf1B6MIKLLkfUSkqRnU2PNSM1zYnP0EvPdojERrRMSpJzkPIaQ2b7TWeoiuV46
3LS5zH7Osv7YdevaHkfLXkz1hdxz4+mzwerEFIDxAWd4Hsyo+0oqXfds4oDlmnRedFbotY3ofnS/
BrAjO5hEz6rkQQlN3HUDl0orNX5nM8fYlJz2JtIUZL8/fWL+HpfmrsLfu5syUklOWIT8YxD1HEyA
pGemTT3q9qMd2kcw4+RNUWjd+hV9LQfV2r3alQ47Q8przK2UWUtuXl04IeYY/Ept8uoWfKpjrdmr
UTr97HM65mt5AyPO0HcMXpzFuU1BQytxKIy7ypmOhhotbsYD2mdT/lz6hKvDkoaHgaZvvFrdvhpN
3g2Ou60rol3cT5+DrrD0V7lX2Z+T3aO3Z5+uPh9wEkKMjAg/26WYvKE3awzJOHbtXjchB8fSo3To
fsjh0BjtwrThSmHKI6+gr4LgQUZGvR/S7jD0gQdHrsPbSks2zy/FJnP3oIXr5Eo6M4fqatuTxGMc
Nh71hT6/ubT3ttP/1tK3Gnt2QR2eTxz8fkknmg2W0sPzwczFfET7fcfw1QY2l0saR5wp1jw3U/yt
8qFwuuh9WppxpwZIy13WMKjmVg93Q4TbXE5+F1f3ybT80so1tjmPv/gHyY0we20fNbdSFDf3cVnC
8YWBly+VU11UJ+8lI8Q5leBtLC60MghuaQ5MteDWu472IB/h/TfSes/jc1F1c2VaW3sQlG56HF6c
WoOkYU7VFsTXqYtwwuRJsjNiNzv2cftGhmXHnGPc4wAmG8yZhEkrNSgDAnZUMJ+PYP6WwQLo0UbI
yHAUz3bIxX9SAFdYXcus3emqdnZoQJvExl/e1VATNXoq5tmor0MZvTPyU7s4/ihTV8NmY1+pUn+s
deMOgv+tX938KHQXGWJj0A20oD4Pn93pZ56H8Za0GL4MvL56xg1QCRpITFdBh9ZX9DDbEUHkvjOr
d1oF5Xn1NnF2zTgWteOwK4eAEvK58XueiH0jRO+ZdV95kT3q+8nJuNdEKvBse6Rfg6BPEMHnRTQh
bKri9C6I5vfW6S5lMWbnOu8BihGsyigngll5AJdCrfk0YUHJyrMOq97vY8KKum7d97nL3ID503ZK
6LOI6N/rIy5PQLZgizNcCdRxCvAlpTM7i0OZzDjBIqiKz/V343G6WI19rTX3zMVrh7RHLug14TtX
5kT9AorEqHzLwpwTjY9T174KRptLpD2X3TDeZZXxLA5EcdjJm4sO8c9rUwK7PS0VSatubpxPz0Gm
7XQy5kCui8Sv68gPnRxiVFjWXhUSulFDiDLb6YSUE75Be64uS88gYD0CG/b3LC/2uJrP10FFDMXC
z5rL9dace+raYi/rKVTopuFp0jkkhS55AUtgbNeFygj2yQawU0JG2cLS1KZhA+m9Xd82Ye1oR9F2
iCrLQxr2F3tEFA1iAi2G8SSxfezQxGuvDIpLELUR8yJDP8YcuwjybQysGsWAQWpMS+C4qcuWMnP1
yDD2B9M55T2BGz/6xNzzO7MYP8eZsbO0EGNaZyqPg1Me0b69lC4d03Qr39JqwOWEB1s6dsAZHTRY
gF5MFcou/BGk01tP5ySOVbybZD7drWooreoVu9w5LJxLNOP9FEQX9+unlrJOOjSGSRRkpIJrV8hP
0fI2yFjbLOulYa4RsxvplwNQkVkM6tgQhWr6e6XfRY3Ij9CoPic9XfPb8AtSK23AeIVXqHgtRtTs
tzUviW+J6ReuXGvgqmYmg7sn+BwzyBt6qggOFSYpkE9zsEv07JAwhBlKeJ5dWWxjOwsIBZnjzlYC
19G8ZTJp34Ql9zEnLg8CAPH+kgo74VCbscjuipkxPhpBzOHboUG4uRYmuhif/CeYTUg3UXEwu+7c
m86+zRgqDBNdtdw/LK+kHmaXlHxntqGluHiWpwRyxV7VL/1SzB6x6g07b4LQ215EO7+A2npJ8Kj7
c9LtMRR4g41olA0ztRn2p1sa0WH4ojXmfWb6AJIV+84Y67csT9ROzugibqy+IifTvTiuy11f1n8w
E03aOrwtJrzeVA3RscejXua08bLJJhfDAaOlM6sLW8jk7nKEjborGC9z0ioW+Zkm07zT2CRgeBYF
cNrJQv4qLhAZuV7yeQqwiL+nFB9VRfKrIOXUjKF9NhVTJ5dD4MR21aKD7rgTH2m4mV/n+tI28/Ah
IwldIRXYLCniyFx+PCzbSZaXWqR3Fpo8CvNT4ZL16o32zujKU9CsIaawJGAfmlw+3Qk8DdnOQ9nz
OHHsajaw8MrPRiOYURLiA6GnH7XYpSvpT+Ik1ln8LLifeqLX5FFWGDdVbkTbGAsCiwBertRYoEzK
5i4Cm0jByJ94CuJ18PmsE8Cj9sF+761+H1O7/KDD0npAnQNaHiIMm4yFGe0tBNc5NKCvN7uJXrLt
NMh3EQPJZ3wrYMLgaWeTGuWPXKc0JjMewVrEXWG8sU/w707UBLMmJMJLEkQn6rwLbdxUaVyOO4uC
qEzM+7TkfSXBHRAj6bktQebb4DtbNllivnbDB2lhPCCiyfbz1D/yFNFGBm/fpowp0xoOp/Yq1jJo
aquHGDrDzmmIs9Tc7zZpE7+RWNe1Ln9ppvzaoRP7xdpDxTazixjnbUPo//EM8tis6yecUQ9zMNdb
N4s4nWY3OCiXgXQZ/eWEq2EMERjFsZJOxU6RCNMMxThqxhHbgXdkgG9CQ8dwlQckr+3mZ5tkTKeJ
SApxkq2ULAzAvemTeBymlCNk5TLsBrE8laYvu3zcWsT/t0a53gysNtsXqcsBK592bVDb7KleVjPl
4Sjk0hO2XJYcu6awMqDpes2DTeSineWBjoPlmEcBh1VDIi73rKkDhsMtybyvgQ3/tJCFzTTwMD22
eK4+BdmuDEysG1xxo6ztedF8QDVom/yQRSQU1Fr3CExuVyvX4WCfQFTB++J2V9HymQAev/ZrSUZr
QQ6qWn3l0VDvU8O0AUcMrMu83GaD3GRwUd8uttauhRERBuLEvqdDzYfLSF8jfipvdsAmzREfwdm1
LkVSHUvbJaQyKFYCqV3aOidclQw+N+lJ/GiihencMuGlvcl+Hs6N3dDqk+kUZAyc7/NFEWvjPTaz
BW+WYx0yjDEzAm5C608pBx2u4LIdVCLvo27AxIiOxpbKBa7Alsdjt8kmHks6k3eMgLiNUU17Xpib
zVNyq1ZgpNkCfmw/9Ub7px84y1a8aNzaXhszAY0sDitzBfeyolfHq1bPXwH9K7YyuC+J/nuZ83RH
wAircgKLbkanqmc1HrWKqra8ie7xtykfA3dCyEk0z5lrZH4G1RPoE8/L90BtwEAIXiw9CTh+6UD7
JUPZ2KecKDpKtwMRUtVEP4eSfj/EuSl6teInW9cXJvLBzeyz2v+2eBY1oU+KCw/SmSjWsWBYf5st
2Qmu1oKFzHXSkzKNYY/ePZ34hF2QnhFXuuq5Xcslh5kmx0i02CfGK4wJ2sUCBPBN243iREQLGT0I
j9/fTqBsNEl+6qXJ09iAVmaGY3m5PZNt+XZ/L6t9PR66G2J37WuVKk+a0VQbMQTCG4ZlXLYmmh5m
hGXNs8v+sQ+qeS85BMwJzo7aKYnGrh/NnHdVzVG8VbqLJP7dU1oY0ne0+mphCPCppvhZOeVhHPlw
KE0S/otIurpzW9NG8mtoB6qdICwqXR3GJEaYbJPtkvIgkve/9ezDEJRWUyml7v1Js4vPUuQ0MzsR
5KPBcr3FocYjDGCN4MRgTGM/L6KHSpTj5tzqTWjtbVke+ijPd+2iUSnV9YxXisdOD6Q39oVN9s25
4ENPGIsaH8XiihPzIr7UY3kku0UXS0lVVsgZxjUWfRNYKQcvCQHDuKWicnaJ1TASo/f1+0udRic+
cLD46IM9gZh8V2R5Y13cq45yyBlduw+nUxLr/iQLZnV4TkJ+aYfh8do40ctif5qQd3F1YBnOXGtv
ykSxcMljqht/QiBBbLPkqGhL0YmwJrzNALvRwGr4NFicOGbCWYID1e2wD5YbS2Lb7vTx1TR0c0+x
AN1+QwEvT3dOAeHTEyEOzyhs4HzmSuT0q9VLG83qKzOM1cJYQDyfeSS6UEHN66pPrrhvzgTMcM7t
CxtgDPy/n08lAfiTUyaWX3f1Dev0uItz++ZyHZDcSHJKvfLQCbZZgao5z9kZ5bnG7sSnD2CE/tRO
5esSkQgdS+1dtbQQ9TH5qyH7/HYO25w+/vI6z4ioeytxH7k4cHiaP2W6hgM6YJWlRS4Pss5pET5o
2Xvc2gWmTJpGEs7CYUjrbxUUVA3no3UqCkqged+wnfpC8kno2aIZb+me5iJlVlI2ZMmzp+9PlR6g
howG+bNKRGfNCh5M/t+778fy2/X8/WVpSib7wTWciEF02qNdkzNBERekRercNxyYMDqVqxw63kZ7
LT4DuOLPK7BTM3DgBb3Yj20OSSjAdzeLO5ZtjMnrd9uUuFfq9UkRgUjO1hwC80vQxic1rrvD/CMC
UX7Sakp2RknkpSJNQHiRLQbO0VUuXFfqMngvTO0SqCQ+mKxJashvGfkEXw+XljU50vj3DeFvtwAf
nTRAw2YMzrhGc39YcU2JoR26en26E+uUhnzLYrXbd1FoHajL2wrF8Ge0MgSzMCBJbOG8NPOjy3kK
YY72NCicoHs6zz3EzIfpcZ1+IZCz70t6BxQb+vcHMDRZEjQDPJujIVbHobUNh3WRM9KnnuJEU9vQ
Xn3f67LftvO0AgzD25AyUHWHDMpb7duYfTYu3QMePki8V3bKHfW/xKEe/uJM/4+izx/oWe7a//0/
v/n4/x0/bUqH6I2JKqeTe/kbfjp0x56L+dTgUE9+L9IK6E930k2hGCbNkbQ2UIWMjeFI64TxxEBC
YWo2q08XGe/fsPz5Q//CwrZM3QE0QQDfkob8G8wfZuaspGhL+OTYp21pNX4251iOUnExqvqJG4lH
I/2y0XBfIQVFlFh1cOBaHb44SJzwtSzB4nWE0+O0gI/6VSE136ooTe8VSlkxtF5izRHq0xTsxsgp
PNuItKvFcTKxU2TxODZPXZZ3HsGC9i6wbEyUHZNOPaaHBy73fHIKDk5jSkZSt9IbrUYWxrj7KghA
I5jjlxiEc9CNKsKXi9WILafnA888VuSAwTrYCy+z9IkEhFs8weJRq2JW93GQxyxlaiDLtSdKcv4J
M7bN0GrWljfd53HUfsAvl2Z9LFcVBW7FvTExLMyjifaTSsRvi8vRUgGcwjpCQiUKj4lyhmNvUSwp
KnW14urdaMYcNoZWnuFF5qywxU2rGueEDEGsoBnoKHV4zqsmZpmUU7sbzHXHXBzzKtb5YjEFd26i
ha+IKFnIzJxbtwmHJLkfbagYqmUqgeXWpPowwNAGj/soZLkw1c5cSoIo9UX46faYH2BSaOI9k0t+
06Rzo5hjuZSI0V5XWcaujquBZzpp99izVi26+UqDIjyDGOrJSNAKRpxSu0M5/MVWoZ/SmW8zTRAR
Rz134CSbexokpzu7YBEs52664BQklWnRtDPW5dcUAQVyHtklik+MBtQMRtGBqaX8dDE9eo5RvcbB
lN5pTClxtVk895AuImtho0daLHPDeDY0ck7ZkvwgdnKgU93Z4Wqj53iwlrecvD4lGZB+KsPYi5yH
iTzKjH86bV5du/vQM31E+0QKG+dMXCxi2EcLaE6//ixRAxzJ798oeKAuptEBe6lKCIAOSWqeF3tB
EWTaL6aeQF5oG9QTrX/y+8+wFKAYzUX0138obM0msz3Ph0ChSmA/S09WRzVTT5aNogiDI6mMe6Y6
AEwi6U63FlDDwdKxuU0tko/zaiX4BwoG0dTYWRAI7QXPbPZUzmV9oQ9BeCJN4PRVaKkLJylcIPRT
8pksntrxjHcofxAUfB4qZW4Zyc93rjuCyKKfR0SdOiq9bnxDa37XWkR3m92yA5SoGKS9aLAqG+vG
eRNXdXDNah79vg/w/UaGBXEuIA7FC3vtRiCC7pg6F9EUZHE7KgglYuEN/zlljg7E68CicKgPSO0N
Bfi2KqmuqfxTh8P44uCkkXoX7toUlQ5npjzHoIazgOBL6nQ62yEOX7qF0QJn+8sJy+bgGIN1F4T9
E5Dy6jINijkmFT1xZY5+VzXEFntqnJayyTxeM3hU1sIoFyEH8hgemmghdK82jDrKU1SY94kS48ks
Sxqgy/6cACJYNaaOOyKNhmEZWdtuGsez7WIqZTjd+BhGYWqp5QuJt6GwIsn2Yi4PTgYBSobIMv9m
o7D/ZW22pbIsx2GpF8Ri/7ZRpI1uBKoV5QFHwZajb0PzdpGchJEnd3I0aL1L0t+wqxsSMxmWAYeu
XUb/FKkR2wbGoV31motSURAiYdbyBzXx33yLxpqE/e97Gd8ilTukeGFjQyzl939+3uIiXHe+/+U0
CpEPD9Rh0hNz14YENUaHAR5eL+MsYJBt+jxPfgcs5VaagyDPDE6n0tQehmT0dPGYFUjvEfIhXcNO
tx+ayb4ozGpxSe8bviQdoZt5FZohVEsO9EidpfFvdkH9XztKHGE6dJM4lnBNV/6to6TSsNKLeSqx
jRX1xQrlAwG8DeF5hxIdWVza/FSVw13IGoiGVe+/cYoK5c9n9Rnxt1cv1LfBs54+GSfhmitrDb9u
Tibs//1IWOa/vN4ONg96KwzdNt1/eb2JIWpBGdAQnAIP2Bo19K+2EupgOKNXhDUJmXb8OYXNY905
zXtHY+/MKN5WbbPvCoIdTpCfFfh2bwoGbV/m7hsMPkov5unOwcS9a1K2etnULgdsw9hMQc6Fpajk
abDIkEkGoBtq4s39MDaG5+Y0A3KneAvU9HtYrtrsTI9VBW9kAhYSxq4iLYvVX3TIOynszgFlP0ZN
OjSCSd73S/P/A/n/LpBvCoND3f89kP/8uyh+t+3v3/8tkf/Xn/pnIt/R/6GkTQjW0C2TkL3iA/LP
RL4r/mHq0iS54fDErWn9/0zkq38oh5GDwwNp6UJfPzb/kci3/uFSeeO6tuusZ10S9P8BDPjnCbn9
28//64nZEMbfP6GOwadTZ9Chm0rAa/rbOmPPDXGeURb4hG1t+y1EfGcYR8vsjp147dFET6VpVGK7
CIw1Wo2JtF1/8ft3vr9o+TygCqyB4++fTxppkf/87e/f+P61oh84//Rk0NcDFsEaIsurmCLCEL7R
98//+qFjNkcjA0sNAkkdMosOMs5CJ0TR4vT9o+8vfcwwBa9RMvtabV4TxyzITLVwfb5/OAalS5vo
+qv1+rekFgiPrc4pZlNKrfFVzUEhGpkuW2x4xkQHK9m2V8kFe1PnOCE5um665Tya6W5ihn/SBarC
ZiEauqG/UGceUZzjBYhBDhiI8QtJE8s1fLq1P/Wpwws2VS+NjgW2S+2f2tW0xI98VtH9bCQnSYAf
hscSHIBJV9u8t1q/qtj8xfAwYmXc0aNTbmcuoJtZa7wYgEHWh+aWtLugVS3ZC1AiB24Vpzic4nPX
0YM7olGKInqvGvM8T1Sus7NQA14uFzvMiHeZWOSzdh9bHTS6/UQri2+MdAYNkZ/jN+lH5gRirHwj
t94YiD23gCt3OBlYWggh5cWEOJvnj3MbY+WzWSYtrUJacp8cWC1+Qlh0u+jOO9f3TVU1045CPHzh
wr2bB5ypnGW1A9t6sotbguolQT5/bBCVUep2nKMTkKgvWnQbu+RHhvJcxIjjFvbMOqBkJDUhv7kL
znubypck4gCC+4yZoz3eGaF8ym0owCJuuN7FNDz3lg+WWduE9AJmetayh7twYSLnYrXVRAGF/ofy
CAXq2MD2mK0k+6Z+NNKTHBp7N2dat51VtQmxOftOPjYb8uuWV+jQ4OB93WwyLKBvih0rs7aPM/cc
dnaA5TfmsGpOmF45WKflqimt4CXYaF/j+n9R84XhzHsR1PRJxDgBTWf5QFSJfW592+8PyvLUZsxG
Z2N6EAUpsBgiMCCDcTW4Wj/DTqFym1yOMpvHJkA3LuLC2M95s0eihspvqBOXuX2TM53RxHjjkDVt
8DdDjK6dalOE826F1E8RDjKVOukhHDANdIwIxRD7Ev/BgoOratR0F2tO7gWPrpEeJX2MhQOxWzXy
yYiHr6zHFjkvJY4TQYQQl5PGIM1iWfMrTuHHyFxooxc7PUDnNjUj3tpxeyuasffmKQbTjSYGpctL
tJYPYncoFO0aSQ+ScSoBUla1TjgnfW6ECdNd089iOdSW9Ss2Vm06zeVBleKOYy5YagukwxTjVXFM
EnKklKB5jPFOxIqZH8dNmqRmJu5UNpqQ93mKGbU174Psw/OawVnVVthtAMkL66wTUOo7yKB61+t4
HuHhMtPBNmKBjXBAC5LAjhf3QBwatB6bvxKZ6/MAPZZ4UKqZ2fy4jtMteg3m9Ruri9La9ibHCTqJ
2mNuPee6+kjtoPJ1HwSxN4K8VK2LNUWPRqSYAcSpP15M0/7dS7s7KEctvB0BHTSGRcF22r5lPGYU
vQ3tNsTR0C00z2qFOAd0E+5aqmAr96JbgreHvumhQyaVxT4RJY3HLhkXzZgScL8g5DEc/KrnY0iN
MjNtyT3CTA4sIPvM4qMRcaeuo+Kq1r+krPP9MoyYQmzFQV5chA61zpwa+dALCwIYa2rY4zWYHqYh
7u7nzJq3Q9OEx9Z9IiEavrb2OhmY4+mw6AXocuaIWOz8ZR0iRMZqGaPAbD8k8MKw0UqXKfk4iJ9G
ys9yEX6G2hauHd6FNPaCpoASz8k8iG5zGGgUF7JyDgLHnrRjj6N52FY8jZE5s3rgZLbUqzlhPMcb
A34qDJmwApT2qJXaOCEWKq3ASAJ2rNwB2j+qDjwmwkS8iesxOEdonsXIHWyc1W4Ynd/4uizktzk7
wEENt9WRgUz6kaniiHSCfb/J36X1B0IEyQgNk0xHCoo6Ma7a1R+nLNaO9eGgNXpPeDd7BjORUAPU
NMzBMC0l1JTgHAJ5XrQ4JLTguOism/0vwKMLvdjmK2aXwZtSHSQFmUFG1i7s68kefINlqrJ05JaZ
EPaNGOGW7Ee/dXR466PkGms42ogjtuMaqZP1WpKvpUK7S81OngOumsr4GIb6w2wSc2PpfeuR7MEk
l0Yabtjii/7Hz2n2q3xNKGvTlZkX5hWBAB7V7dl0MTdA+JgB2hxtI/iBQjoenahnl4moPsujvUQv
21pdYW8zc8kOWkYDa5NFh5F7GvPhJX/4huAJtLqA2l561/DoI333XtSRPp7OIPUmCgjwxzRR8shs
CirvK7O30Nc4gxC1YCY6AmmecF+fAlkzkJHuAXZXySO8TRcTL0CE461Mo+c6Zy9ajDEg4o5TIS1Y
NMb0jwwHemRHM9vOLRXWieiNY/s2WNUB4uCl6vGVOjMM0yV740qBg7XuvczCzwnI5U/hKm3ryqbZ
FVHteAWbStjO1zldnhsFyzhVyXw3EDfj2FBvY920bqEe7xINHgK2JrqT2vsYec9HHHuFvKDAeat7
LfGHlqiM1oorKLNo2w01FrmSz0QLZm+vLHXTNEAqkgl4QVBwPb6c0NboxszPCbMOm5kHn5x3sQ5B
6grBuGEu4q5Tku8vKQeJtE2cnW3cKmYp2jpUwcfD8WGQWPjWkUvC7CVfhzD5Oo4p1y8mE5qcLR3r
hXOZ1uGNTFnUlzR7jKqKJy9yP4Z11FMhWk8haJogFAi/GNqdTZzLZ7EOiSK0crGOjUYmH9r3JKla
h0qhU3xW65ipXwdOw1+zJ6ZQCDQDQcI1YanCY0ywvHa6zfJ/2DuT5baVbdt+EU4AiQQS6LIuRNWF
rQ5Cli3UdY2vvwP0uWFb1rPi9l9jc5OUTIgoEplrzTmmysuN53735lYWVBB02y56kGFudDGf2PWa
9o0xHxIFvTC/6ayNXzL02xq+G7t3g2VsS+5ZcxsN+hvx3nNrLUHIJcJxG1n1TRaSkTY34Rrakxa6
B30evyEdFIsK+8dBgE/dlHV1a85tt/7cx0w7gqwJQjIBStPji81bOrCQgueWYDX3KgGp+/tsbt3p
mX5Im5weosaVt7XpK4b0F5VJkzeeJ7FU9u/NuQnJ+H/q57akmhuUNOgOvh1YGziyV5iY+8M4tzON
kSZLECVil9NXaGaujZzbnyJxbrO6mfZmCOKbZL3ZwzA3TM9/jk0PlfMk2CsXCn8yN1gNOq3B3HKF
uLjMbIFzdm4wEuLBnNClRatR3I3cmK4tHkB70w4awtOYli7x4Yx7cpHPc3e/CAIEhrSADXrBgG9g
aqB+3mNWXJZzw9guyUEk4cgiP4h2sj43lgNUEdwYIGkFZwKV9yzpQkcTk+UaTzbCuUfqD7dpY1L0
D3RaapBGECdjXqTLAq6CSiJ+gVhJGt30KaauCTZNZX9x5hZQnSnCTVzZIX+jVZajIl4rUMyEAdfb
KSGmTWtrfDbEX7CCt8gWLru7NHJ+9CHjRaDnlxmq9W0uEsAI5sOABysu4/uwxOPd4S0/4IiNETvR
YQjB1E7nGDgsMOwGr1yFPTDlnMvJ8JNHUqMN/nDaKqn7hXlgsHFFdJFnWN7inOqd6H50sachhjyQ
BtIvRz14a4bkaLS5eSj0+8IR5t5vzPEg50WEzLUNuRzWMnEoqLX53J7MSdBDmYPjOru36AWvM505
GM0JNdNTbrTSKrdW2q0tomt3mo7DyANIiV0OYEGR1eM+dW8xDKgD1Ct16P3XRDkjDWlyykSZPZqm
YZKCOhnulnr0LtRMevB0NfAjWPXWZOEmEX2T+FR8ZUbhLqyUwUbJVUM3eVEWFBOrdHJW/pA9lAy2
G5v2SIHQIQzLu64PIGi1qjtqDl3OyTH2I9aqKdEONZASZg+PSQn4SbPrIzVfEAM0PVNyQvpgPODb
I9jcLcoVLn15aEd0Y3P0am21wzojEofCSyIO+DrVXuVPoUbZNGEs/3lRyz69wb0Ml27ANhjNZ6GY
FRB0sWJUfgq+rp8bG9U944XmdC9Sc5nq4Jf8NrlIhoahw9ZchhU6v346cHUT5gzdil3kNYIJ3xg6
u8oF9dWmeJbD+BR6fXgYrwE/tJCg+Dhl+vdgSUBGRQ3+dKQe+wYMq3bGTNkRpuhAPfrKNJYBaNQl
hansYJVHO5uiQ5ktsyRk2y3A9qYdo72PaAeoq/tYhlC/8aLDPZlP8zHQCY1p63jt2l8VRsYADDUq
nuIiEgalLZwUZgVQnZBMi3bmIiymahUBGD1UOlNqhYduUfQXZZx0+0A+E/WCWB2x2ap03s4At/OD
rpPbtqA4f0MYJOfovHZFHPbfh6SAlg0/d9MjTPj5fmkDazKDDp7n/ICWolpkmL0vdB0/PJP09WQa
N9xI64NB0e5gxrylNeWLZWIydUPAUaRazHY3qyF/puwOoS3p90xo7oitoZVKScJOZbMJknJYJlrZ
bZonapEGXCtdHsIytX4+wwNAunnJaI0GIluA+6rWfkb8ZwaAgTlJoK0av293NX3/pq9YVsry2s38
YKvbpdoBX10p/LEHKny/P5zfI9gQR6eG/cCdf6UkDfQAGP42M2y1GcY8PpjhDUa/kS1646ukuEI+
uGMRbxZzA80J/ik1398Gc8c2J95j1ZSgbrOqaQ603ZBTx/mXfoaujdJFdUeYI21A/ceMoDC/Fi21
gjR2ALcmVcDJjC2bpVh5oASFX2F+8Oa7pBEw2yWmezqcH/Som3YZulSztlOGjZxpLJkxh/ODNt1g
vMHdNd/Wfr0tGqboXENjaukHfX6Y2uI+a6S7jp22JAJCvsDJ8jeGJwAqEn4BhpbBd+IcxZyCDnaK
+2NGm5yKfEa/H8MOOir0bm7W7X0NwaugxOoCbI3TwObMSeX1+SHV9G8kwt5ZjZphTMYD8Cv6RLa3
BjuHmD2aA6KtdNGhqNhWtTgMTEq3SNu2SisJ4+TMo0sA9MuM4WzpETEYSfQYY5L9OtB4pJ3Y0ili
9uWj5DbCF9nNfOXEqo/e5N2gH1R3RcHUAM5eEdDuqDPPuvbckHE1SL43lbYlJdg5hEULLBcJ0soe
onFtx+DMGmYR921gHi3lkzgrWRgMIvePlXiekN86sdt+pRUx+wpxD0bmU11EYLoEqViDGebHWEdK
kfnxso/qftk6+rC3pPWjaZP7QE/dndXq42YwsZP0LM+wZQ63NI/3U5a9eGjvXiFlHCgKPEFPNm8r
gCErK8L+JnwRHHqng/ruD5cY0b5DxaaZhvFvkdO0miVY3REQ1N5qhDp1epNv3HTEDwUh4yIsvhl9
Yh6LqyFJ5S0rEMKg8ZhtqtCF4MeImI9TsY8EK1+01VhJ/BZUg898YrQzsal6uCSsbldVmZW72Kuq
C+TH3oUvo1urfxnpij4LORDc19jraDDv6ba8OE+Jb7iX3BX9VdVYxn2AryZtwA9gBWPhHGTjBai9
ejPhvN+qsXYvSCtCOFA3KHFSc+X6qdp2wYCkyDJWXRGPW2W+VUE27W0r6rcT0xEWIPgik9q7zydi
ZXydCUYEjelU1vW4NhusRIHTf0u0sL6ysvopyB25BNPADVfTKaGiDF1RtWQeON+ENWaUhzGM051P
GiKGNrhi4DwJAoEyGM+8QWfmU2LbuD+/xVxoPFyXidtS1+JhHNvuEPUmKtQ5Iradq7TdXL8lf49P
z52VS2Zt7LjENgCVxgbECZhAqNsQD/YQz+jNqnP7nW9iC8+77AAdLzuMorpmVd//fEuci66FsB8a
KAQboUAFnh+gQzKA2OUmb8pkCYOKW31wXYf5CL6VH5nc6Q81yzNQ0AFzBczhaGAEltDlWYsJwjun
N8+DGOrV6HH66noH0AjbXEoHEpXTedLj1Xzp87PEiJINpILH80onZ1mj0gBfxYBafuBEsQ3juwHg
c4vTaJ92trsjONU9Cr8mVhRMmO9SVvEMQbllzKJd4XPwOtA5zHLddsfXoyjSbrlgSBrxAsYP7Rrp
O6Z+rzGQXJSz+8L+0Y2DQeSQc0QJRp6JN2GP71sA37eBH5Ep0XcHPr1dRF58b09mxOKF6nFI/3Fh
Euu+KnIA5yXb6krkFhyua1/43rqja7nE/u6dOFsLPEQohlVOiC9UCvIcnCm4cpp1gTdhm5vl0XcS
OKIU2Skf9bjG5qHGv25NdQ2zjxR5fOVJKcReReqWmKk3ilrxluMdD3OMm16tkykMlmPRQblMd6zZ
fBRsbbygraEtKg7BotLGGF1xJtZObYybKnpIQvMH7XrS4MIYha0fvLCOv0Jht41d4INB7TWbCuem
oLjI8NhthplKjzrIW3CUYsPcuRpOOKqL3dokYHMhsXeA5hOM5c6IxSZkZ6upREGEfWRBxjShbBZM
Qmz4EhdgO6lv6In3jZtcpOXY09Lg67vTk9WrAym7pRjiq9Il8aWyDWtV1EG50PNVQZF3xZaZ3MQ2
/7qdx7BpOiJaBHLaThhGZm5QUuAOCKle16i9k9IsLkSMvURpkXE1h86lQuMEdcILk51jG5Kh3BYY
O0Cs+LFbnmxqpdDbfwzg0oLeLS8G+gEAZsk2Ij19J1J0ynqSYMidMFNrx9Gc7eyNdkeh/w6LM/2X
wviCD6PYz9NYrCKkV8PmF3p9m07hF59Z0W2NmYIWTUT1HG/6KWY6GCb+HQuByDw1I1nQfhjc1dPM
V/K4402EJWRFem8L/6SYE3d1E5yG+UCXoywvFK5d2JkLaYtXVRKMo5rHDIPZIknVA62fR0vWIBxb
ifanSU5oZ1Av2OhUKTdflggMaSzgZLEigyAzAnHqwBDkJBrg9LibZRq8OOyRToVrJQrVXjPGe8dJ
NoaNNLNgzOKuVl2UnbUaZixEbJLJSzMNQxYi80CLiNOz7FshaAiEneutdfAIk2GfMOAtatj5/JlF
BWi3XyBi9m5i7wQivkW5Vhlrna6JDil9NdoyW40gH2hNW2vNAgmiQzGV0K7wu5voMc0fmtt8N0Vw
KbKcwGmNGNxIfPWD66D1PayNmLUEyRA60wMEOD0FLEtRPMauwrYvDOI1lxgs1yrF2c5EGuFLozOo
eAdHq56tSr4NrxldQlKLspM26tZF6gdPWfTKSjWgeNfE64aoCsLRVrotWLIV12MIg2ByqVpJbTOk
NcpkyQmiprsSdhTrJbhlvoTrg8mtbbjSettbTvaXiMgkygPmpqlHE+qUX63axD4Usb0io2/cdOh+
uQMD6PF101h5lFkqEhWsNFpV4kuOKH0VxeaDbMS30CQPsuzh6AdT/kgUVbskg4YAXyM4Vm2VbxqA
Xgu4VnBJDOh+UInGjQ/teVG08t4L3WrnKZhTQKpi2aI+i6YMeQ+THygDmyAaacWH2YtvwAwpLDy+
QYUUms7J0ihvFYWRnllPjVZtY2f460JuWJL2UFjspiwng1tpt7ruNXeBFE9zemoG4ISqW4CZkCG9
DuxLXEJvfiSxkvc+GFuU7izQInpGRIVjLiAVwUeHWc8uNDVnZNQjnt2EnsJaxGDeeurG7gggzDbJ
UdFyi7Rng+BAbmwRkgbtWw2WCH8k1sDa30RhgVFhMCTmDYnFqMPAq71ysa/wUXEYs4FgTtBkDJsA
rsSVmR47gyutjB5K1mcLuyryLXprFBtY71TShFvWzPsJ6IhPdq8Mh7mAF+crmQPUI+gVDM+GOc1V
jWWoSiqC6Ux4BnZ1wo4BhtCI78rCfBPVtKOzxt+v+q+9IrvSC9x2n5bJKbgnjpnR8IgelA5QCapI
uXxEFxTlydP6BQkiz2gOmKyEzRNNBDC8priKKA6iaCYLHvPjQk6dszShbSRJc0VGXr7gBp8u4zRX
m2ldWPDX0clpK676qgpsDByZuR4yogjKMt90ifsKCYI9Q8bEyY+mPVKMCwOh+srTEMmTsq3KguUA
WsYm5j5R25R68TljEBfE0dWg38qxrVkD6Wrt2ORpZ167ZlnOWZgt20Q9U90EapRVG2SFi6HfK8PV
78Nc0Q6CLmPOk0TffA2B5ML30veMNatpSPe2To/IVf7a+a62RpbqSKnVDI6bS0ZwXEGRLQJdxy8U
vdBhKzdhAymA6j0B91p0V+UxMW4qvu1GTjF9oGGXcUmvmmnM1kmBFj3OwKGivL6XKj+kaRXNdIAB
VwMdyKDQSfZuKq6ugEFVOfkGQW4I03Sib3TwK7VJFCmEeFIOHjGyq3LA5eIbX8oEEHYiyFkpO4NA
Zbnpk+xFvkZWYl6KovuqtVVIykwu9xbp3lOv8BqRHID1tiazc3BseJL1G2MMzgMd/yDgkGPj010Y
GDO2RkflNZjatZO63/A8HdVEKxg6JdUe55Jerr0x5tJh3sk8cTD1QkD15jnurwc1T4PPnPF37/16
qU0GrleWYz7JIvBNzuLlrCGliIYpOuZQz1EUUEUol7RwwKLj28WfAIjxJ578t9+vPEH/O00eivM/
P//Ob09/ftz8mflcTLAFl8eZXg1A9cqYjIku3rzB+eH8b3+9/PlHmDPq+tePf370r9fnZz/fHPtC
X/vGxFDtRT16TP5hP1dz/PnDeytC2XDetAEVZEeqDJwPXzzok4l6ztezjfSbV4pi465tinhb5vg8
MmbXa8hwr/ZIOEL3hMmQu6EZYiGAEwpVDV9F9jWa+vE5SBimA6UuHNFaO03MEfDzqgR9I7Oh90+z
MiVxGQT0umnbZxDD/OJ83M4PkWOjCDk/RXXgGuvz0wAjLG2e+bdqXUVzoEDidXKfp8f3Pz9/nsqo
WP/8lGTe2vmXzg+2iP73k36+KTHlB3bOzJl78K/f+/Vn/fysX68/+p2P3pNa4+xVvUWgWmJuAxHf
U2okBmcEvzO/DAQ8/LOn6Pzy/Oz83q+X5/fOH3B+9uuX3/3bdy/Pv5e2OTQbk2MB7Jooy6CkrkTf
wOfbcoLPrz980ywq1hy/fg6MCtvWr390fn3+sV2y+mmd/dn/VLWc0vSr6SJ4YNb/+/T8o/ODhYda
K7X9r3/+bhPnl6bemz8Fev9fhfaJCs0wdBPrwP9bhbZJ8ir8/kcqzH//zf9q0PT/ME1zbN1EUmnP
krb/KtAc9R+bhojlsnoi9YVIll8KNOM/pME4rmML3abbOuvW/qtAE/I/QJrwPzq6jXjNdq3/kwLt
L52rbVrSlIZlQUgw9bOn4zedq98POtOXvN1ZcYJTIa3CK7KWo2NdlFcY9Q1MAEGAd1eLL8gz5HwU
Zb7My3gVFdcSeNBRtO2lRugkc7eqXyqrIl64EeAP/GBBlgzMJaM71VZJlV3Pyq0LTPUTre47CR2B
cnKW75moR9HsCvFOQlfSl3c7yK9bnUO1rFtaNloqFnTe54ArYPATjdPWVd8VSN9Ptm3of+pWf24c
LaCOEgk63XudcIWV3jBSC5AEsASny7clnfVFNQZrCARoWTz/qoCkS2MKcxWL5c88Nx9tn8OGC0Nx
jknzncJ3Moa4GKXESubU16bsSarvqU4BxyWfc9ZsxPsyBJdKx2ztWNTYfjvXP/L8vDt/zt/f5NtL
Tm+B/efdzh/IBozJn2uQFjTBMqq6W7/KAizltCh0GSCmMRt/RZTwa9VhbiZaACqE3Do6sBKSXBgm
tU92ycd/kUl4DxeX8ZfmuRkCz8OU2myJ3rQXRjQE68xgHf3JF+fi/F0gzhe3BJcLtXgW3qaj3u34
GnAdU2APDP9EwDlI+GhdDXb0COeeTnbjI6rMvMuppgIkOhIjeq2/VlVFbU+VgHJMpl3ERNvgcKXz
iex73ue/adfPf5rB+CBMQ3BKynkP/XZNW2UnzIDezLYuv5M0buIzDV4l8ULj6N2HUgfWinDtkzPh
791uCSHcOfrKQDRrzyfqbxv1oIb0CMBalE5zPQMj4bLQQQz/e7d/tNeFRDPrKN2Vljn//LetwFPF
BhzHfDUfCtXk8DWqnCy5xITB8+9NfbQXf9/UuwNsSx08Hk3ArUPw3qJF7eS30fcioopmkl6KETBY
hcF4+vdWzXfeiPPBc5RDjJhjo4N/PyCPQWw7fc8FLRTzywD8285N9WMTqpSYdCEXHVToaGxPRdHf
N0pGa/ggO4YGd0F8QbzqMCGs+0jbar0tdtA5CYpvYc3ZjLtO2/WoYuOLck6m61q3W3ta+Fb55rTV
PHHyQBsus8p/qw172o3xdeXkI003FixQrMKLuTrS3Bit9ixLK9x98s3nHfrutDV1qXTDJlNT/HXa
OsR7i7zhwk1EE2+MIbwxgSMvAp9vpQXdTUMxCUKmtlade18nUOfx311TbFWrYbC6tZ3dJTW0B11z
Z10qNGeHgF0c2vWK1EYMe5wsoiP7r6b8s0ys/NJR025O7ylLfWVMwrxAHhWdhhpSWaYtfafXd96X
0YaTIaL2QhPR07+/svHeoDEfbZKdDGToprD4792lGlHHiyfo99u8VOm6bVE7l5QnMUMRR/ww0V5k
OQlmsLesYZeN85rcehvd+lLHdU8wlHZBIlUW839dR/VqI1AsjK+Bh10onCsirmVs7BZQI20PosQS
de+23s7Vv0XofB5SaI8L+jhMVMuWBAVGs6aDyiZnkq3epMfUrRtqwfwM7fbN0Dk3bl48NO0FmB7I
YCNlKVOdRKMbAPBJiTlGk+8uzUCJRdgzVW+7G7/AE9Ud4wGsRZ6SXZ7LO123HhwruasiC9EU8Nql
nbXrpsMMnWeHJM4QzkmN4oQqzFUuKAK2MnwEQUDdceE0w4YckQczCq+RJFxV6ISTEDaRM/avY0Fe
hlZk4xpbID2rlozF+CCca0WNMdV2CObupU54RK81sPTDI4mm6QadeBkq4FSSJVjeJQeplw2NzyYG
KYJbK+m0WwM+xCJ3X4PKes1VdW1JAG01kWyl9SwM+15O8gutDuTU7rBHYwo4SmGdbBw+pIJHavtI
eCOrCjGnFOaC8YrOddVcJcH4yVn198DlWBazVoZi6ZI6yPT19zFyqH2rtXquo5auepEOWwfpFu1m
8E5DhcIjAJ4Hl+aT8f/DrVrcdS3dUvON4M+tuhVnBxkT3Hb1RyJGbghWfWsr+3KYtIdKxk8xpplP
rp6/5z6OhQ9DGa6BiQKzxp+brOkVZVrSMveSqLwgxs+wjDsiS+t19WKpbiKJ8Kg3WoJ1fbr+98b/
nnTSdxfz9Nx1dXLy3l24VNrweXU5X1flCP7FJhqFtgcDrG2KRhz0Zqe071qv0k92s2Hypf4cJdmw
tB3muaYJn+3dfiZSTUubnv0sW3WJ5YA2TUrUQ+KPwx7exwsaUntpYYzFvD5d1gyeC1JGXuzuMbIo
l/17Lxh/3/X5a9CvOsJShvrLZR2jqzLo39Vzgw9q+Txs+AUSFh+DXErExiLpa+OyVjoQMZljDPBW
SeJE6zTo7+E7YlJO9NW//6b3lhrGVIeATbpHBDZBaJDvTgtqlpIkSGoGwkRHnIA0K/Crb7qweyz8
8Y3qJTVKnP/AJcHIgc99Ss38diTJ+qJOjK8Y4/3FrpbNIXCI70bPIrFrEm3LcV01un9vROLUYH25
ZCqC/K9feI2XnsopeAukh+si5qP//ZXO05r3Bx1O8bwixF9vvffx+VIjbjwwcTDLyd1mCF3aS6K3
03XWwfZISC5fdhG1ts6EdxElQ7yb6rnea80XPnEcq1q3X8QcWWx3GVLbetUXcGdtt3bXE2111ZOO
oFuZvop9z8Tm7dzrIgd3bQfTapAjQ5h74Q7I4S2AlRzKvW9yWx2SZOezj/IQvfS/v7LEfvXXec7K
2EBob0qGs/nnv830CLRBq+D0NQBH9CI4qgP6WrBNR5Q8BrRTItCsgHiFHlZGm2XDIg/eItCLGHvw
y7dS2zE9H1kFDvaKBSAQTVOiAeygcfZR/iUdStq/82K2CVB2Jd80p3+o5vCxJDMA4vfz/AcNHM0r
cyGsDlOvKBCqdvHB8cmfIzoGGGI4vkz1XEZDvzvzbMwVncC7Hlztv/fGe7TCz3P6t73x7qrvm6RH
pjXWW7814uWYjNUS9kq1yOlnrYrYSYFgcBvtaZLac/YJOEwBzd56gFl19e+/xfpopGcCzk2aUchQ
74c+ZwQNOVpIZN2UDkovIeNKEcO8c6FVGeNFaHUKLjKZ9JXvMyAkxlU65PGVcou9KxNoxYQVebnO
Li2Qu9bZiBU5RY87IdJM5zlOBGKFhPVvluBDqJi+NEbb7UmTwSVCHNGKnXHPx94DSYxWk8J2A6MR
9ZwToxx3wrcka6DU0cBpEsvbWKn9JS3oDDnuDAoms2gbU5weTX1PJgwTChObDR07l3wQxKqh/mRK
78VQ+YPdRtzbC3etmvKpbbDol6TehSVeoMr/7iB1OHyyb/8+6VGIwc5gDmxjCXx3mC3hqNiLGE4d
Gb/4XpOvtAkTSz4xp//3lj64f9lMPsE3SMWn6vNB/u3yAlxoZxXI2W3hZ29RgalHkaxe5tdOj+8k
KALatRKHWSbv/73hD6a81MKwewkXRAjWzHfrqhKfe6E8NKkis9ZtF83xWIPcx039CsgLSrwDfFOQ
A29nc3/GpzFHkhXTKeb1yzhBK6Cc79JqgVgX9OvGoIqgzmw8oGefDLsfnOg2pmS04CaTCxa2f+6j
xod25EV6vc0CHw5teSST7KXTk+uBaPg0DN9qhXzn37vnPGl5N9RT8ROug6TCtGzr3Sngdlo9hCFX
l9G1l7qp06oiJwNXzWQrQvi8ZilssNIQeXZUGW6F5+xFTW+wd2NvYebyejDBMgdAxjaVx0RzCsf7
0OiPjfbZFOjv9RoH0uLWqTguUn8//SLLqrOgrNRb8kAaWtfEqSUxrH1bJ6DQCqK3f++ZD89YlkiO
C9ZFp9L359GwXTrlaTugZc5OfSNOUrJVkdmXDM7mLIYogKcMZLl+dsL+vSJ3bIMqKacrB0Ri+f3j
UonIhsgNWdT0epunfpQ3hmJ1SD5GvAyG6orlytLwWX/GSFCXtg/ME7fCKug01uGeD4g5re2lqXcb
HabZNNnFJ7dK4++iCH8gXgNqcFI5MLr//AP7sbWmoI65ojT5wqhCyrFsog3RDifWjT8CyGaLTjob
W7BeU+NdQfAICAla4RXyDkaxN3NkF/77cMmPjhczZI4Uq1tHvj+RGx/Yj5np1Xac5a3AvoO9RpM8
qadolpKoy7px3WUU+voG4Dl8Sb/YF4IiIlSP9HpMCYm0wjtzGH60UdCDOfJvgA3Wl35Gt8rEquME
lxMjzUXp4gCyPUx2WBb0y4z7ghsZp8YxcG+6gXuaCm4TWccULtSxkJGr1T3V5SkrWCGEAxWefd00
L8lgfcHKl+81M1KPEAi+T4Shxp0RbPssGIgi57aGcqS4yItVXTIH+PcO+2B/Oa5t2wzGirm08e78
DjQnHK3MhljtW1Bywmjd0rifs0mDZd5a92Ewk1qrt6j/tIj9wVzL5a4D8AM4qkML/s8TKIwMyv2V
ArOKon6H40riHyAxV3gm6Ya5bez7CtVil/aHxKO+aZqlBRHN/L+vqVhLWcjE5m7EX3cGMlmmpnAk
REf4wRU090UZ6/o67LN8qQLjBc+gcTnm2UUkRf3J6fpBId9h41RzWcTge3hfNBWTB5KScLktzB6L
7L5gK5wcTrvvowQqBSZYN1v607SPMLsVAZ35fx/+D0YZtMc2VkgDYZrlvjv8zJSyxg3wgCQt2ozC
3ZveMiKzHkx9ijJX//QbsxT6YC3JnBLsgHIVVvT3a0knlnnrTwbb7GaxgEBq1heNfY2ThhzXprpL
shnjPpTuPVwlndPQ+26qgGQBQk+2cCDd60h7QQgbrFuYitBk0SvGvYnIUTQXtVES+5XPoZYKUHOi
TA06Tg1xs7IWzJMhIsWDIg+BtCzdK+4wkT7VIxxTVVfRSwPFzESYcVMnKOZMk3h6rnaWvdkQPmRN
AUyv+BlNYT7FUn6DN010qBgyrvTWOfnG/EHS8F5ipW2xKRpC12+p5mj3kohHT/XWY4hpak/5yzt5
CPRwG0vt2tK76mYSEIDa3ryhsVE+NG9mTmBeCJfnyTEfQfFEPzrq+lVPjlob3itWEDd5DzS0r7xu
WaQZa24n8NxbhCjgV/3xCCP5eppG47HODPibo+l+8eqIYA+VUyISUl6h6HtkJtPuYcxNl4PQYZK0
xqFp3GcWQfGpMIbowpkSfcEdMnscxuheJ+pqlfaTu3GNBtod87YUOtWLzK2EsUPEKFkIoo1JcFmi
Qs7vkPe9iqCYXvXYIHUs+dqQi7LBWx2eRtWGp3ZovhcjGt8A+eW0cNK8XadFOLHew6cY5hkrMNTZ
0BBizNaRkQ4Q3LthqZLZxJIXzOrb5KnRonZrzK/Ob6lgQhLjyRSjqgovubOHl02e44SgTHJ+y3DA
sBBLtk2ysL8gzqG/yNFs/3x2fg+k9qruKg8+DVjYmGAdSo/koM7Pfj30qd8hvqUm51hFuhlDGBed
yMOTR9DMyZe4UHofQqLvxfkxGHQtR6nQ5MdSVc+DnbN6mTxS7PGQHM7P4N4m6yQRuJc6HwhMXk1X
iDJFDj3w/A6dv/EqTCLCRKd4l1f2RTObCn49ENCyDJmrXKq0Jge9joctQJp4V4/ZwBy3kA9DbAa7
RqXbvgEECHkK1EbMkurgduXjyBHYIAjx14lheXcSiZExZsaTFuT5sQ5Yy2hMk3GQabdNYWi3Q07c
RqJg02NxujYqasdu2Gy9QUMr4VvePQlrCCZq8lfPL1Om+KdxSlZtPeyrTks1DCRxf800oQL+hUsq
CttrArwVfEVRB94NinYLydmQ7Lui9BAB2sjUdTu6kUQq3VBg6tbDSM72NNqU3+0uIMMm7HBgFNGy
MZX7mIwYOoq8IIcuE96jTcAJZtQmnXV029oepsdRGpQw/G46ZZo3PaLvPWjScG9Svaoe02eSzadH
WQfJHrsrF0OhtiXLlwffc8c7G+hHpYwStV5FbmvsZ9TI0d/YeUuLjiXxlV2H5tX5GVPXnrXGQjk1
9Ie+YY4UjWZFcPGkNqqMn5H/WAeFbuyAQcTm/Jboeb38shtSIjyMptpaRkD0T6Ee5hrlQsQkbRFB
BIkjM407PUVApnXXLVTPtTvxtd0OYFgXZMg8B0dtzZgNd2GbrAajL9Cciuk4FBgrxdGoiKGke+7d
NF3XPvuD/NKhATRwhFzZvTAv85rzJBfOsNIqoqbqHqypXQTfAzsdFwLOEzUITCe5b5HpXdfsUDBu
d1Pa3kAysr/ioczWdVcMe23Q6i/W8GhZKn00Q7k2C43CcRZ1Wy8tna9tcCjFaD/T/x02QzU1OwgM
8ReLVPB6ft82meUmRQPaeGBYNZ28foCcNS4FEIodIfaLopqiR0KgnhlIkufM9Pj1+C4CxXbtGLH9
GESESIfp49D27Y3phNDxHwtZGvdO5eZXTjo8+G3lPVjhFF9GjfZ6fpXIMDxlNTaw1EN/32caR4Pa
6w03mYXCVHTnzg9jI/HaBZM8JrRAV7hyqp2JT2g1UVzaFcKAH++RMBNCWqPflo8PCXTYdaL0b0M/
pMsyj+q7FlndyZXhbVV39V0zPxgD9YMhd8SS9OkGKZ1F2Tlz+0OfwQBAKx3dRW0T3YVE8ti9/uxC
Q9yWzqB2ve1+GUxAA6ve5loUqDs1qXaGH4ff6h8c6H7XEf7HzceR11ieWI9bq4pkhEvachjKhtjZ
OrDPCD+ryjUDnn1haU6xRuYZrAYIDle+U45X52cd4RcY7RPSZzCwj4NJP2+oY0KAiuDKTh7d0vc3
aQe3ryM96ah3pnEsBBUbVcLkszVbHGyDey+WuGnnwrY9mtTX4iK4VKPKj74RF0dZpPq6riN324/k
y8dWtqFFW9+IUI9X5iDVsRROcUxtyVmq8Eecb3a55KdB1LPQJznu8vxg0TcwYlff6nXlX0i3JMrG
EHAMvZcpbI520KTrqPyRa92rDehXJdTZ+AJH/CL7NgnIHiNxbpWrYR3Kxkc56mOTygjmzfL0IGY0
F8uIhSVDEob+h70zWW5cabfrqzg8xx/om4En7EmwEVVSSVUTRDUq9F0CmUjg6e+i6reP742w/QKe
MCQeScXDBvk1e68d7R2n+52X5TMh8A67XUTRS/4BrX1PqN3KMyZ32wwuj4K6T0GubIPwsNgAs8kO
OQ/Z8DYSeJHY4nehoM83exqYtR7dbyr3n02DFALGX3fKeZy9SFKC0ubMV/jOe2pIo3bPoRzfbBJo
FrTvjENuVZA+Tl02S4mLkgTWRVC+hXZycBfvl21nexfKgLZPiYoeTIo/jcqhGIW/F/Tdq+bT6QuI
XwYAokRlrbU5YpEY2TDZaau2+CfE2kArRzNUnKx2+Qr54wktMXZ7sswgox2duborQoYIGspJDzvq
AoxLoUnlahZcscZ2Vva+JCPRg5SZBvMHHee9Q6a2mQPhrsnlYgJZzw5PGyWrx/8WSQjL0Sxj9Qgf
8bvXsuyh1xTec+Gay1pCjVkhVaUq8JjXJrUJxDz8FVqEgeQ50XhLNd6bKHn2Z8S+BnBSrIBUJjDz
HkNGoimZxiGwvJGxHOJOnEa81fVxHBrElYik3ca45Vr/yBcC5NvF2pgCx1DhWN+bzrwyKiE6JySC
yt4EC71nNCy/Md8ZLP/s46geIGlMf2uCDIExCxHu8CZc7BKmC4qQdo1o+8kUhrMavIrsCwvatP1u
y/AKsYLhM4x93I9Vh0S9GLZ91gM0NZqdqUEtsqoi/8FQhLG39tUz6CMa8mV3g7KjePa5JLjBhzGq
btOGDowkx1yHXuusyiW6kvVwNwdICXB+CYn3/S2q7RZwxphiwEPozeCfeNusx4CfG6QmBCwtfOhT
mSKmJgMasDjpHoLE2bby13EhEMlrPID7cDMYJT8ogIOsP9Df/3GGtlxNCyQuSWWBUl7syprX2FXD
V18533urQ2BAtKn37N5yg2V0GimudRPqaKSoWKkMnuDORMDgEZJXjDF+grYciCibZHVRSbpbbP8H
Kg5CDXqv3AnfS1e9VBy7jzCoYgpxv4xnMlRAspj63bMMAwTpdBOdcjY5m0/ACFMsW86lTgXH2s7F
PmnA5Kfmchx6+avhACy6Ob+Ps7gpsC4k9mYYN/qOyJdp1iTb89WQmxsCGiSido4eLUihWNIu7gA5
xHlAm8uc0bO6Lq5C10AKksURdswVwmuxjfII/IvJzBhP+UbVqYhDmSKJt4dUrVuPEfznnaR09XE3
pmcHGMae3U0fWwam16kz4SxEJQJQ+hvS7abOxtomL8HjH+wJSo0DP+DqaWlg5yJctVowGG9dNN+P
x57VuoHdWfz6dHAXDy83knh31eSD3ChBljfPs7mpzHKIvR7wbF8/ZB+CQDWVh9e2LA92KgxiH+qf
Ku0IecZfvaqVbGP5eBJwnWHKalyPLYoh48wL5kOL7ylj2V5r4BJ1mDLL4cz8a4YHmtmsHH/ASYBX
jygCnM5TYq6dwIZO87hhLwiJ2o4OwvC2GlbSUYyei0StrjBmZez/exECdfOMN2EkE8kQfPd5Fy34
OW8CgDGijvO2b+Klzpo41Mv30KNYciTCMgZR3Vb6fv9IpwKyUzyeZVyfxAV2SxPz8BqACXzmsfUf
i5CDPzMrtPOiAv7CV3Af9lAixkPZyPdQJe2O75LT5027BOPOxdiI+73mcoK76PP+AiR98/dLFOJb
xnTBoW/mNJ7LMos/v4pICDTQrkOuc+FmWNMh79Q+ED2RMUr0b1mH5f7vt0YWwYE3pVy7jofVJqPL
Q4WOV7WIP29IXMxj3b5VbVr/vTsc3RDGdiE2EzbHZje6DqkIQ4IA8NM82pc/8ZwmW5YZ4cmRquI6
rq5OGelTFgwXcuVDMjjZoQGNzULONSvg7VONjnGweMWhM+TlwaKD29oTpuKlMjZ5aIYX2OjckAS+
KiKz2/VGZ/MhLxFsDIEgEOZjCa0kZsiHj7EUYi0aGNK9ufMSj+baCQnAjpY1mF1SEdk9oGrmAlaa
vyZpYI8aubCCrvs92+NOh5nelknOu2mE5BtZ2bIejL45YRqMSvoRvlxytx1iPsTNyf+8N0oJZVqR
gtJgC+Be+fgpr7eKrZMwqoCMul2gIRw+73eyxuJD8fg505chyMDPuz9vPv/851eoqkHfRWX497/+
/Xf+3n7+amuQLldL4BN/7/z8pe7z4f7z5zoR+Bt7gtbyz2PTnw/+82f+PhJvrt48ewn+PqR/fjBL
Mn+rtfvW2iqn5n484BLw0OBpjum0G08NyQ2nz6+qx1f/fPv51ed9/+XnkHJU5Ho3r5/3f95MqbAf
2tn/+aeIGvB2PXibz7uWvCJqr25/DmNDqxwmOG0iSCKf3/5zsxQ00u3S82p/fsk1XZ7cSHv4jJxT
a1GLQ63y1tHUQ5Nq+7MyDfeChtIHI+UNu3Is6r2uLbxbOghX5mMXiCXfXSOO+6ML7IE6tTxyiPxf
HESEdXBx3pciI6a9WTZBKp2ncbYGyMuNvvghnXjHkruuGc4IeG97t8PBQjr82i6nj8rU5n7Jatan
4cL8fmNItr25+TOkdblljDros7/UwTcqtmwjuJCv+noJyE3APGy6XHv8svoY9HgVnn1HsILsU+fE
8mTJW8vEfmX44DbMJfgeBU8ekL5W9z8TnVYncoDkFn4p3X8yvlYFLZ0kIYJIM8xlbX7Ecefvzcj7
0hAqQBJtf6C1elqwD+bwsDCi4bOcGJ441ngmXpB8dczRYP/DjeMnCloBvK6JJXDeRhuhcNWpoMZa
V/U/8y+T6u+5C5O/I7+7iVIyhPWTXbR/Rtfb1rVBHuScfyhlJftspPEInXGjBvdULLjJPZI2Eo3C
gsaOYdEjzFdMggpppCk11NZq2/BcO903LW/SbJ6Tsp/2Ig0xvAdh9BQoUoKaIsP63v/uUvkCNGTe
SviX67zRcVpkP+piZ9Qi4JV9yBIlxAORiW2N/ztoG5CPAm1CTm1E5p5xkPaHj6v1kKnXDPnWM0mP
NXGWyfnTX27Nx1m1qJEcE2A4ochlVOTrXAKtMfu62Ui88RzP16L73bopSUi0wDvLS9NV6QFcXXLL
XylTBfsoFcOqLokYA22Io7TnsBclYy2rvBqGSA9DsnygcSyvgYvzG/hHXCudoyNT091BeJbX3ZtR
dQPprBj9ZSGpdty+vRDeefCUax7nMj8wevpq8BBij9EHCR2KNWAS6u3iVu6uDTDdDnb3g+5Wbdjh
tPs0sNUt91empORrDNbynRwfkdKBIBANm6qYezaKdUBD2NK7MwKrtwQj48Ke8xcamnmfsybCD//g
Zag7OqaIyoTaAKlB7Av/VdnhsCJMajYqJC5gt2RtHBcE9etPZnQNS/mMJ56TqO6og0tGtgn67oVJ
Iqqo7FtQwJmqcEptnAJUxMh8aAhRZrl1KECSpKjTp/BdW111Cn+CLRe3PtkXiSD8xrOvMmXCMGgj
P5RQn7AGI3XxLC79WabXxazqne8N0R7ta7TJSvf7VJmA6Vy83VlOvS9Z4NJWQEfN3xyNuDRvJOjL
lsYpaylSRdpU66oHpWXAZ5UPb3/QThNjrGbet5188uwK0jN/BPhCcZRyIOFlmHjXAOqfwU/LKrSv
lc1auDRdSnufdK6k5cJcmT8eGrDOgKNi8OzQ1zHRr5Y/8EJ+GG3+zYBJ+AC/njD+GCsqeZ9UTeRa
9dLtUi+q+Rjx+5Ee7a1hZb+yPNnpxutB7OQtWNIouGQTYC/QAUBzG+ScnmAnzdzvjM6JGGUE2xyd
brJzhZ4Jq2qXfTE+QGr29DuHA3HnCogQRkm5Er2Wp5zY+h1hgOVaLLV/JOB8BSDdimt695R869hS
FGBAmL+6Rp3sanwtR5AVpJUsRnSYVRL3EgB6GhXZl1E7vxPv0nbXoWCPYyjPeUyCi6eltaJL1kJq
WjxqM1Hz0X58iqBkTMdeW7cgFTRxkarZUQZ735mRZVIok3LHDX6szGU014zBaYQ3ujd6cR6irrz8
vbEf1mon+pMQ59vSJbhbM5pY/a0sZqn7oM/geiFT8YgtDFgHBqwAGQ72QC+nUkI4HGVMQ6k3dsj+
ok6BkqOgAywLoYfneBjsvQdXMxJMVuy8Ro9gNAScYnvHfHrw58YAodIfx0SKlcbYCW5t3eGZZk2e
2Zuvg2r8XYUIi9EWzvssJGOzFdBWbK7WxlwwGIL24Zryx9wscOASxd+CkEmE95ZzBdTkkm3Djqjf
TpIlHA7kFZsY/+OcYBr8g/nOz9Ph11SrX7aJ2Zp0kBWUJPpY3VjUifNHC6ps9p39XM4+s9AQbK7R
nVE57xUV7JNlp6S4pmIlkW6ubAmIkTPonVBwFwN187aMBTQelhrpVBd7djkGbzeMHjjlDilTrx3K
KzG/AJogGT4bPdI8028MG701xS3aHbtZGXqx2eZEIm5KUKj2vhltrlGST2bE33S4PN56nr45u1Gm
TrtOmukKNxSEzNIKdkPxysgb81EEVse5RUsYoawNKkbqebUOuuk6pe1AxRARo1E/eqwHdTGq8HQb
Uj9lQzzO0bq1x/BWUgGm5PvdhdP9yksw7uDoyosuh/eSALP9zPBl18pHQBHvRerkdJO3COPE3IW7
vrQupK41cUsm7dROZRywTAde5lqblFTD3STUCVgNKFom9YTEyfw2RBwujnq2lhT9XEHECdBa5kpd
bm2hMNpO/axYIOHwb9x10ADyaBl57VoXAVs47s4ajfhRpeXvyUrJ77V8kNHRA0hXOT8rEtv27iS4
xjLrOlhiSbZjMKUrFmpH5jIEkktRxoMI1mrskqNRLwuqKP3TQE8Z92MRnXUUpbsKTSVqLKKaXR3h
tUT3d2UUYJ5LWE+WTIqnHgJWnMz2zYpaHYIebounu5nrhTBIzz6kJLLiXLaAynm+tg84t8STkzwr
4dRfOgKJQE/YT2gUmi9o48td2JBOYclvgli1F68o5EVn+Tc+bv3LGErKeg80VpT8sVVRv+dS9bHZ
GYQnPb5FGVdvRh90tKNafcwqZgw9VIBJTzCm8yoOu3ErItKjey94r2fyuREBMiUJ6FXnVt/CpiX6
Z4ZaaDBKgpldHGyb+OTAmpabw9O88gq3PlYNJeTMH9pHRrWb++y7p9WxKkJ17/wsvbIzvY4ajEde
yQMjKAs5WvVn9Ebir6VId25t/inHW4GI/9xPPxlIDLCosWmNFdLKrAHiCoR87UnIxUWujyYxlXy6
TOwbhlQkkY+E95TpnjB7h90WZefcw32I1MSShOalSRMirDqfSztlCuHoiJDtX3koiTlVIA+xnm/d
PKHBTcbvttNefbtur57FuDCpR4hUw3KcimanSTGW5bzsDKITn1Th7bHa+keWtgciIZ4BV0EXLoTJ
CQJ0HF6FDVeP0xXcxhHtXrZ3TIjjVU8NOzXvws40FVLObs+KDnVn/wS74RwjSCjaYYzgaGfrT1KQ
NwImqWLfRM5hRhMfuudapx9Y6xiIBsG0LQsyN6tmAhbbAuDL8maXVmTXLdKX6yAFBJskc8U8QbsH
pwUImGQr9ijFDRYlYaSWd89zj2TtpA5WdQef0G6YiBiswBCaAPrKAayZ0yAPi6iSI1Ke45JV9qYK
oeU7XCkm4e8cRlUbYpW6oygx+/vJ/DXrLS92cCyQf4yUOdM14VshMd96yLsvVkXKns9IuUXdsu98
+EIsqghuRu94ixiPr+x+mDcBizfLHI5ckTTSD5+wP6Gy5xDotYmsGoTuh+Um6gh4fOUNDoTOOafo
m4puY9Nlrzu4CY+kZndj1q6xtV15sUpj3tWyJ/SLdjle6H6RuyYsCbz8u82I9eiG0fd0StRFeFsS
dbOnVGMWqSQJaizaa4qLgIlKR3dHRysOJmJtR/fNeZpPCKdp/IoBIg+5r3snx/+eEJxd+fqYlGBK
+yGYdxNhtpupfCqKPriKHsqQZepXE7xTIYw3S7OVCcS9mPtkZzj610yteAaeWz2Ga+ewSJZtiRwH
XL6THIT7lrResjXyxPjuT7+ToPHfrOJXN9fJNvL0fHZDFR5Fs7CHg9REZld2yRocMJbbvILOHy7J
WFrPanrpShsDBLKES1aE5bUeuZIwyt+XCE7udQZPLyAL5aKqq0e82D0NUU2HdTpQ2Q7jHYJL8meu
RHA18pkJtod41YcVlhPMdqo6xgvKg/oQ1AtuosfNABRgJ4IlWFE2RtfIvLP2OtezeUgBUBzEsrx0
2VicWVHMz4IoXGMx6DUIb173nvveDwvRUo8bxnaHorQ/uhYk+wAYAxFqAEdgmDEDpfPLkhT6wnmg
nl1lYovPvk+MiZlaKzY0Gaq0wIgG0rqTmr6ASAPUQDytTnNvQeaAHpETo2HJjn0h47Ot0D6H3RQe
qRg6pnKJeLKXjSSYE+0ipBRn3gbQlHYyI7PHIQVwLMMlbhgUb3PbdFbaZOZpGop1jse6ufeyvTUn
0/2RST+xpOwLHZ7xjupTlCLezrvpI++nnp3RQmxj1+iTR8MK8mHYqKzHVlunFgBRGzJhyFjRissq
7b405GeCYnQwLZ1nmFKz02Q74XUkwOYe9TsclfVoJOk5D5unMnPyQ8aCgQnovPYd4uGZtuxA9OQ7
XRT1xs/H+eaQ8LVmP0JYWwWmpJGFWGczyyDL+4kW1Th6WRfutZWf0BuI+PPG+IzK1TwxXZvXd4jM
Wx/hzYviE38qFLlXpTRBjuXhtyZJPwzMm0+V4yCVbLojYiqY3YkzUTJC81nKmvSByZGbVthsjnsQ
y/WYavB3fboPFtkfvA6GUUJ8xn6eNbPX7LHjz9k9eyBKk2E/TlSHfR6+L8NyqSSRaYsziVgHecdS
pHnHGDvylojybWZYP2cS2DfET06nkZ54X1gEJhQ+1NVFimutSOFMkjaeZ8vezLXj7RquQvtmKklG
hWGCeih7mweSIJyxGraOgYAvCQtKoQJke8dE4ualPyL7Tx8o5y1qJ3R9fvWtNfCHalcTNRE+chR4
i02uf6Sx9rl6Y/iDVUuokkM6cFZPMPsLcWkpKTwgrdIffbDxSXTEAsN0YF+OKj/gsX+BYddtksh2
1lMANN8bQ3+Xl6M8FmWPdCUy+6uMSQ/7CKWNeLMn8dT25hcX/uhRjnIVmgNiBRsRct00hB+PI31H
iE5AInhDajN6K/C0Keva5bdPkMWuZTlO99i1nHFzv2+JrWA/gfAdM8iYtt0uKSqBYSFAsk5XVI4l
ohxEeMy1FptXH7yzI2SzKXPrR59sB8um0jdY+40dAe2drVdJ1B46IooQGmRkX6Az3VfJclANGca6
Q/RedpspBIIUdnuYuO6fyTziH1mVTPq9JHeeDMtSsF2MQ2uSDV8xuLI18x8/kRdRG990rX+lNrOQ
WqbkLCzgIbvFtY6tMd8WFUSXzijF2WrHcIOaqmahyRK1t6xd49j5lvP+8dElaZiAlp2j34vWpkwJ
Tj0Z2Miv+o3w+56jPkhXgE+7g0M5lc/Ttp0afRgdHPJ+YiO5ZCRDLYG+rpvWY8s2FzZ8+EDrvPfS
YFLLjJ8mFT0PbDWUWOG1EssMeLncE/QZxKm3g7GPdtwYiGFsGH7ZpBEfyJ62V2TYgz0XCTA/zqhT
642/mYeb+9DpIeQ6ZDZMLNmISvvBmgzee0q6tjaw1lAFbUFsOqvcN+P6ge/Xjkyee4ZLpLsA8sS9
EBsQrWnzxmdybqEMlClyCGm4X8bmR2C71QkZLGSyGjZdnwFKhx6MdpvBGtnizmHG3rs2iJfceozC
8dwWjNF7Ksc6eMuMKGS82DX73sz0pu+WErGDDnZcDWNeLI2vQdCbmCTvqMY6Yb+Dk+WSn8F1lrch
JqkVRijIltngnF1UOcd6qp/IC2zPTVMw+RmEAEBDzemPGn4VxTuU8ehW5cxBcmZredF7Kz2ML1RQ
0PQayJpBNhzJUio2Ll5+lp/pNh1FBHWzRk5BVkffBhtyF8RVBsuLxabsMZEKTuQr1hsXDDY9NU/c
ROb2JfOh8I+J9dKXywh4PT25s19iupl+yMm21mTtQdd3GO9lW5doja3dU76lrfUzI6SPLUfze6Bp
3wMOTQB/fTTlkJ2R2IW7wCt+T95j1GWn1aHAcu+FU7uxcRGSyJP8tO3mRjLOY27LIHu22ZMNGeZf
ybsaBI1/tJrMW+uI/UvdVoR8jJ0RD15BIYu1EA5q43KdrT/Y89Jk1ZQvyVJwbiuGRaFBgl3e6Ysz
fmeGsS4oRN6C6TiPIjiVFhRTyyt4dcKerWgGWBcD/ylanB8iICQwN7PypDt/RMhvbYl5kcf+ganU
gksJdeS9Sf5YgWjvpuvNqCFCYg66otj7KZ/MgEBmZo4RDTUC1QjbSOo8DtY6OpbV9G2EWk9Kznzv
SH9IRd+dSRkx1gU5LptqoR8OB2RYk+fwHFMP5MSRn+bS/ZVYjGjccuRVnrxDG0zkFnoadrOKnJMX
Gj8rjMQmntYdI0fOAzWHsXb433MhVeEf6cE+Jy5Bg6wcb9FMMmaApIsJbbpxe6I1A5YtZeaf0jqE
Vzlb7TE0/GpfMPbbKfebORth3OsxwsA65cfAvbYMWRyDK45h3FPLgylhR7wDbOB+UyXeHEI+Txj7
2n23EEjSsn7Srs9C3+k7VCQd1313jOLPm2ryfnfM1pj95f2O4UV+ZF/0lISde86E85Oa0vxVCffu
JWZ2zeY+3FlZfgkg9HG+KmvLSEjtmoT+B8cZL/CQVPSaPkFIVf5WRO11maQGsuRdiu6xHhvTFxJh
JwqmqiCvoD725VCdUjMVx0Z7d6cJ9N7uuWgtZc96b82RkUE2rNB5/Bop16QI35JKUJxPDvjz0i2J
ADA0dYDzWgTNoZbDD7sdypeOkdCedRkKD+X011qKF4qqmaR5aPxLU31tqJHmbHSOKhLjCiP4Fi45
bVqXDVyRJnetSgamc4jBvgeKmY2whoXJKSp1Qm/YexjMh5JWYMGFYQFV7QEanJHM7R5CdvJQ0vA+
ZK1aG7ozd/McfQ8QrpGHTPCrq/EeYN2S66odD73dOrGeU28V0YvBWJdxCRaBQcNk7YRDT7O05iVa
LM7BoNvXUNxXcwnwmdEYkYpRuR/aiFYHfzmvcfJ8rRLYgkX0iEPq+ZQPnc2EJmuSC3Tbg6nd6FRR
Sx9Vhcvc7wb0TnZ1zVRlHHS643HQlxvF89wGsP4VAb8RlsGswD9hp1a1r9lTsoLSw3Eh64X14aVo
B2ftmW6xcSyIyWNDcmKIxWtDouwKO4hipOm/V3xWnmprFpQKGRkwQXurO+Naz4JYXb8crlGagj7o
MhCefC4zR1snr24Rm+gEEAJauKy8ZqNLwDN0/HOZdLw8arT3oqm4WjVmAVOSC3+o6CYDA/hUO8KW
5ey45jOloknKcZsWN8dm6Lu4Co5UoWJezIC3EHGladeZh66UF6by/Vr0wv+S+CwnMmF/aRtqFDid
0UaVbIZUbv1siq55ygNCfdve/RYyaFljBeIh4e/YwiZzvprqMKqPsRvdl94xx6ewGF+aAf0U/TD5
uqDivnpV9tH6vvpoW+Z7HulQi0AP6xm0wvnyCGrxneMAMfYS2u5+iXT3jWOwQYNoF1vg8dlJwm5F
KDkH16xEU0IWQL3WSm5Sq6+OBqv0JLdfhjx6zuqFN5FJdz63TrfGIE0+kq6d6yg4P5Ji9G6qW9Q6
A0TQMsq79Y+b2awr3LJCP7l6spkPmO7rgmp8lU1f8clFjx4XrMZUPc2dQ6SB7v7UXdmvwyLofZp+
BEXurJ+myEqvwjRr1g3PTULny+gmiD3mnJsQMwPj+wwkL9FPWyOVBOwWg3fsB5FjAsDbtnTU/QIt
bUFRiw6uhaEw0tTZk4GPNy2/W551w51s7LFtZjsbtuWWy/33wFo8KvJ2PObtlG7GXJTk7ZQ+Dqps
OLh4nb6U9fKn4/2dh6p5cSPpEOVCAlbJZ3kxlXmbNJcf4qzRrC4T/kegwpdaPIQtbihZrS5JXIuO
LcuSnzE0llfbOhNp8njzAc8syaQfSaW9TWSKAsvmXYdjaIhDnwQrBUf9ag/V0ezbL45nMH7GmXMM
haCgISHPDqi4YHk6r3qOnhn2jycVZhsXi8BqbtPkCxrhr+4UTiuz7Mu495PqbkPbW7XkvxDbkjMh
Y5p3iYqW4Z+NQVdndn1mR0uP1alDHUFMlsVo31v9aQr2Nj0c1rP20+EqTfNicc3YDLK14UZzihgV
o1s/zVHeoW2aWGB51dIyF5TjMzha8x5BJvX3mK2qXyXjqbWvzeFpUE/tWBFFgbmAxrO03hEmYuC2
xIgXbJne6BfVdEk6N/zmFGPL9odD0WL8Q3UYsF1KU3KQUvmj0QXSRb9zT7U1fKcjMGNbcCZEubM1
sYMHEzTqET05rwoXJ2IgsqcJ7HobUuu5VsaE5HETsqACuSHvBef3EzaIu0WUmg8j5OQWQx4XhZXH
ao6C9djjNxo8uL1JOvGu5SYd6beNZZoOlQT+rkrr2Ede8ZwgjPPNfhtwXVzXjlpinwHGYSZohJFM
fZoMbIFd5KRfRc7YNa2H5Myr3uBg7BlAu2XzvUooRIB15PeaSIP9wHb0K7ttZHp3Jnu+W97sGsFd
PZ66MOi+1vLRPUMXEOpgYBsi29Z8TVho/gG8zREYeE++ZNKnBpO/+sheZit0LyeKoXBM5i14+mTT
yvraLor8ppQWvS07YtWY9YOKll9GBMo8r03+lvWMd/oQv9g0QygF3EtHa609ilBFANelKysBCbSE
uNMD1rYKL3kSNaz71G/3ma++2EZ6ExmCW1k2eg9CnKYt4Z8RbnX35jCM2dO3bIKngjlJlRyaCvAP
sbTqPuEumfAdvPuCwWdZ5ncLtyGLEiirfCZxeSRH3H87f7D938QdlKQplC2zqc+bwrOCKwRi8wKN
aUPoEfug98rtRexXvOGtsjHfR6EkIrUsjJ0JeZ+EebivDFVfyH1Cu+158jXjzc2wt/yKmKrYMz6k
pVrS4NjBwCUmO+p+zo+srtwyz1kB+qALI+9kO6CIx9ZH3zmwqndq51eIVOh1YIRDNeD1a2ikj/Sb
ST/Ps9/GkJg/NOOg5zwpll3XIFSIPudVDRrTpsuAjj++9cVQn8P5TxAYgFgdB2UnUBlrDeFO7vvx
4TrIC+fVW6ZsndvKOQ2Jcl57y/z3t37HeQctDlZ6peTBbJGFVw0s2XmaMQvU6fdZOvlr1T1HXdR+
VXaSPk/OhOaiKO7RlBk3wAf7LktemOrM58GJMuR5UXAvmyT7an3uIqTuTiohsQbf50tWLWcywAPG
KeX8UrZM2jCZxaJChEGb48RTgCUqjUT/viSssDAXdCe8mWovBDOHCDUbYAEZ7UpJC+0hwm4e8vLF
E3o/1FOIv6Rqrt6MD7Ihe4UUaaG2CrDgju0uikpvaK/EwPxh1BDue9tEwWBPDgHmgo8ExcZK1yz4
k5kgbqaa7toc9bKTEb0stfV88Sn4110LL5/EKOsQWe54Uwstb1em9teZ3cMoQ/nMA/szCxFtFuQh
gO2zCVw9638xlskZ2fe4ZavJgjUR/q1EURyWRKjJJFYpBW89yD+8nAwI02HgjSSdXVNDAEeT5TzR
6bpPtJUSy48X14ant6NuSYp9m726fOlTQ7xQvwH+Niry7Trqo6mhx54eCHdPMygb5+BNOqZ8RWJL
ixvU853VjnVdknYjy6C4YOHw2EDO34U/WpfPG0MRNDrjgWR+wX2syQ5ER6t9mC8xr1V1Qq1nPSfe
KZeyvHdD4sRJrbmmWbQ1fuC8LNaXMTLsN+tXNchr+AhgzAw7vUEUedN+RHaAF7T427LpJsUw3epw
OeOATaITyJvCXS3MDXbNTIm6YHxlTdyYu6EXwyfRIDbLhVPZGca11+X2k3SrH0WE9lIXnfOGTipD
ZPcFsi/Efd9Kd62jxIW01FvgEp1Ow4AIKFPMeJZCxFZKiFPHKw805c1fCEV0VQBCMVDf6CweQU+U
54zs0oPWFllHGs+MqJZmS86UYnBSuuQ12ShrtxCf+02Ldw63mfiaMRVfs+z+Ubl29rrIJ3/M6i3G
f/Dwg/xQ3fg8d1a40WRwXSBVnFTreMDj0tcUSi0xS6O78mZj2XBOhPvJdtVfw+X/J5r+P4imDng+
DL7/Z6LpF2j02X/b/Cjb8T9hTf/9i//Gmkb+vwBePlht0Wey9oP8+G+wqWW6/zJ9wo2xsbqQ3B5W
fZaoY/Y//rvr/QvsA6DO6IEOCUC7/C+wqWv/y2WhwhofxA21Ir/1X6K0/2/R2iDUHpyf/42kYEb8
DUydluWT7mVy2P1nV3NkDs2YMPmMC7ZGG67ZLPBDlricngPrufI4pFmyQuHyHnoJKZtzcir08L7U
xhO5mCRP9gjpAGevXEUKlK3A51vMp5BEuaj70ukJ+yUFy4KXnoAmWCSrhYaPFcR/sHcmy40j25b9
lbI3xzU4egxqQhAkSLVBdaGcwKSQAo6+b7/+LUCZqVtZ16yq5jWBgRTJCBKAw/2cvdde9oqB1LCU
kS9FQrPApVnImLqryvzSWv1PfQHkwoSaO3lxKydKfLVzTyO83KmgPk56Q0/W6kMvE+6r2tgPrlsS
urfcMr36BSKf6AuDrFcGbhBsZyecAjeFupoKeNTSvkndmYW2ll7KLn7XIbJ5xERVNJVqtb2kJpwz
Sgw28hFpeB1oOKbrwEon81oMu6qN4z2y2mI3KMVvmWVHFapbXB4wy6/X7X2PQ3ynZe1pmJxmH5a/
R8mLKXdUu84wnvrR2I89cwUb7GTB3ZEx38bR2P5YyqikDUIb0I20XwsM/rkba7io2qXOgOpY5kM3
qogVq44c797dO43yR2cOj1VdvCE7HLp835KfRicA9o0O6CYtF1+ZmidglOAnRtyuIt5hQUw8K6Y6
G1k3ik3XXEzPJGXdsE7td8qY35irqzPlV2jhxKEdHO6rDBdFRdARUkaJwuxkJdWlo0DtLMgbRZ8S
1GpOzPlxBSta/EYWwCrVwRi7OOlHmd2nkcmcsH8w+uhg8RncrCucE8Qc70dN3Ws66IEI0QYaMOU2
hNYPL316b/L0Wlnj2Oosi8nWvmTxpbJ+qZN1M1ZrO4YfYa4Ig5pJz0TkBlbr3UnJEa8a1av68BHR
7z0ufLh9dIPHeDiZJAGg56jtExHUzDRSmKRiJsYxk0+9PjqBbLqbtNLwN9gDKwOj9SVqBZaJ6WGw
MZCYLf5DDibzZmgi5Cq85Nmk7y0dnSON0GvI/sgiEewZE9WdIgvMVt7qA1Q+ym4kBAzFz9yhryZR
Chbqs4GLqUorltAs/XaaLZ5JS/s1DzeqW9xoBAQ6KUVr0rY0WFw2kxe8HF35UI7WZcmdUykJaZir
8dzgYmitvPf0KLxH6UcGyK2tRDF9ffNCAg8xL2VgsjDfmbRTfLVbKKCmrIZGZoadnlKN/WvT0ugn
speviHnB3bUpxXd6X/NPd/XaC+GHTvfZk3KySx30UguVQW+u86cKj46rDZbfsSATi/Fa64iFOjnQ
F7YluTh4EemM/ci47ZIUpQwIzvSPekAQW8zD3kWXHJpdcQCCTGxrrC1nJn7L1973c2vxv8zJaVg1
/+umJzjua69d99bBmHKm8/PPP65E+jpb0fq98b2vLBXdqp7KyNff/u3jmFftjErt9pVGCt80diLg
xPx6lDb8TL6Ik3lPkaijTxRaHJ2cHlthUoDFdTucnT7+Zavc8tFk1U3QRmTYM00JcpiNdhy6AWsA
gSyltFipudi8I8jMX3ujXt3Pcyrw2v311PaKpNFu4ym2KVr/9fp4fcX2spl7yZ62HwEXJWmxpMtX
5wpcKeJrSl+xRqlhe47Qn4o0LV6ybVDDmKdIPX4/8/2q2F6zUtE+Fgxu4ry98+uTuu3ztieGOLlg
aWoIxuHsNofyoe1hSUHYMx7HnGSg+ViNafKGptPOtJbhxtFfx/IpZL6GYzJmsl3a9b1oafGNaFJQ
AQ/HHo3VFdTARzDIzU2vSS2wRHG7RW31HbathlypU9J6BT0JTUbL2ySHC2pNl9UDyzGlOuh5vTOn
OrldqKoTXzQ84uEv4cABEgjtRUEQAsOssTV04lH5hMYWKDeiZ6WqIGwmGK8zyCKd7LD4ILdlUu7M
bUjC4s8GmXBvKq+L7qg00poFpl/S4RKimKCphFgt7VvdCjvAlNYG9LjfDdLtdh0hFYFsB+cppgyf
W3YadDRJ/Yrw+pPiRK9kf3wWsm8vlhqW99oKUXHwJCpd/7gUfYyxurjv6bjtrKkrX6wp9UHFXPJE
IgtprcZHhpT4gF1+0mlb8K7Uzpk00XPYClKpP/pqam41+aPh7DqwvCeuaK7bsyhQUs4FiYZhRG6P
TZQ4QVpo6KI8OhlTLY+WFhI/zyWWrOEOsmnrItgeO4OX6IN7wqul5sFmsdg2SxzeDYNN5Foc5ucp
VjESdF07Lr5j9PquQvfBJdJyRdo2k2sK/Nbk5ou3ZQcvfYx3co0wbdao4m0Trsn3CdXEP5/cHs+V
qiHeno9yKrXFo1dLlNu66RiASWzjDG3O1hp8MLVUQBSF0PM1WiBKSSJo/t7bnvt+aC/Vs4Lqw1dt
PkMvior8M+7uu7mAo8FcIRCAgmluU3ff/op2PWEBrVPOoVFJGpxoCWuZ41O25lJuG1PozuJtuzAi
iZnTzRdquZSs1rxgk1kBc/bixIqISte6+Q4J3R4KOeZeGNmDlztrWsWkkIL6tbuF8W2PceIOPsjl
X0a0ENJiUfZPHL3gjORnwNmR0bmdsaWNQCa2jOVyxjnoJoPpbccVIT2Do1wPMUwI61hb9ADXoy4T
zAOlVgXf5prtKG8mnG/Lz/ZcNqefrLBL382n/LylKW+b7UT4frjtLXU/ex1Q4a/jviX2bZuY//Z5
Oxeq3Gb2wlIY97VVP23ngiFw1XydGwQ4sRvhyw8LkgFtG7mZijt8dfeEamiAaERxvv2EW3Dstuls
nUA5ahBcufyM22b7vSPwVUdz6oJQIfbje/MVMPwfnlusV2zvHWWysUEzIYnd2E63bS/NG6QFoeMA
heZ8+958n4PfJ6KdGbQfGgiOuHb5Rhly26JcDg4r7/O22ZIFTcyw2W57jG4FzXBcf44tQTFfx+7r
Gt3iZLbduOgY2tJ5/33g4NyvVq/VDPWPY0j2CTN4uw+2YzNs1+zXlfu1bybVLztBZrMdmO9DtB2x
fzxnFy6O4KxAGb9ewtvVasV4PKzt2G2Pt79oigxx/WJnz9S/Ll7KVsTlrI/bxOa6g0+KpJRZSFzg
O/iK2N4upS1ne9vbLqNtT0TiiGvSOE4oxalo4QbuC88ktO/YImXAZEIg8va3rxesz5VRh+DBpJmA
6qU9q4psz/bfe/94TmkoWyjM3XeGA2OGeyOGXlRwEZFCS3Plxgt0hHXgWOMit73Clagy3OaP7RCK
dUD5PqK5gezl64hWcWEFbaJ8XYLbJVli2iBmJxKMlGbqUC0aoqARkA+/DuEC1bZOvo4kqQeQDpYk
/PL7WS2KSEH8l79dpv9mvasIIUbU0By2A01OFlGw29W6bUKHez7+BjyRaZ+yAtlyNIEjQl/Ydr8f
t46l7I2MWOEZqQsjznaE1w1qnPKsbk/mQ6egOoJq9vfwbK6Z89vDbW/bbOP29hzaxV1Y1C51c4bP
bbikd0KP7t92+fxXPFg0gmBSH9z1JpOvwe0EB5V54GxfYdKn9Yttf8O6u/jbKybB/CjYdrc/MQ/7
873bw4iqH0AOS3kfKkLg3xFC5sdo/UqD4Ctte9+b//RcgWKFC3h9y9cmX3+abfcfL59Yq/h4RX5v
z2fb+/AgXwH8io90bv9623967z+eS+UCubXVOR3//ofpmr1Bbhr97bUlnXurhcZGMwVNz3o7KgTh
xgYO66/N0PJzfz+H65KLTVNx4jWafZzGjIpinx91az0W29uiGZvgbnvL9ubtyX98zPbw397jzrZv
JjoVSr48uoEXIcl721719XFfrx2qicggh18DRF963P6+baz1//v11wHGhJpzoigGbsVdO3Lnr4QK
MaGTeGPQgMzAbYlKC4Y1TdpS7JZUIWKLtaI4Lus1KtbNtN3cK30Ndu1KAXbw4TsxqN5mCVsUURTm
PxuVlm64XgHoAcIDok/SHqN1gNMQCeVxWFzPCpJWBpni3P292R4628i7PZm4uWC4ILpwS9T62mzD
9r8lbDlz98Nw1O4w6v1HblSNz/+b62bd2OttYXtobHeEpHhybFovMwu8vbGOPFACC3628Lx9l+2p
7/SjKBHWccizI9X2qQpoZPyZDRWvt0bHhWi65UtFa6TWVyjWlkalJlnq9VMxe5LqLnMFAcyKhMqW
mFj2EMXQZeZEXAdQYNWv5ohAta/J7m3XzbYnzGFvYLoPunXondaXbnuNZXiNQK7XrwN3rHNupqPG
KSjWEXt7PBqkKM4oko3OVMsAHFB9ttfpVK6ZBqNk+LMblhF10TpZXNbh5mtPNaOzVHZjTgvET9bZ
kEPD+Cu1jZA395As/U2C7FbzyXVYE3y3L75trF72hOKa/a5aJxV5ofK9EeQgjmMtr3q1BMTrIBTe
Jy3LOLoeB0lG0XHJxkj1kTeV/EDRfW2W02E7cVyR461e0HujNmc37DRuyEYImjFaTuSb5qutmhrb
ttuvN+pCU+cj4trgO2Vt2+MYcV/4flIdyHXvG2zpNBzK8/cmp8d+XFr78P2UuZ5B3ZpJ17VgByrD
bA6rSmj7tO/sue3htonWeWEn2pc+jxx/+6Bsu3dtu9YEXI3gg9TTm8EMOoPFGObIqA/QpuKwZw6+
bbZkMWlKnI0ZApNU4QBvf1BKncVBV7+F66HZzjbHzUlb2B6bW7qa7PSeg6u/IUO7KvJoZjKwnnzb
JqZGqHp5Ef2m2IdWjDInH60hkyjq+LSppF0SnM4qpkMW+6tqensMsJCk1srZh006npOkG8/IWOHD
IdbFyLY9G8cx/zmz+FUUNQJRdx7OUchme/i/PYcIWnERAKBdGghgvauHfLztw4ZATs1nXkOhaIh3
borRcCFh1ess5WFwluQcqyGSRY0uluOWxdEu0OtXS47HUF2ITFad5V7kl1kt7MBY2yJV/VChdr9K
pvJxAf4TtDFgkE63XjUxy+sRXkpTLup934vymqZEFTo3TLeTm35WkRGJGp6pzQURSX/E1OPHwvAy
R793qeY+OzGsiXSoCmhy9iWZ6rUKg8Z3UO3zmFKonJIBr0G4EFM7xwEuhu6qGofrASt1MNbrbGE0
DxBLJ9xryk1vs/yY26QOLFtGnoKOFKdmq5+MNrvFi6z4tCwL/DOc0VZt9SeS+gIX2JUXoWW8jezl
GsOLQil4fhl1d1Mtz15hj1ialak8aCa5Gp023lHZomW4UkS2vT6tP1s9x5RWtxVasm2Sm+teShMN
rEyNKaYSs4eDDts0Yt1zEdm478IQexHkrNssyyl8sho/5NhrM1AqgGXLAERKFBSIQtH93jGcjY96
H4O+QbzpCdtdAz/U8RjR47zDH+QhCl3LINjYzERFMWRPh1mP+mvNKVRvqPphD1U5oXmIUVVxnBu9
aArAatDdJLUZEl8zSoU/zEp5zFy9Ozp27IuOQmqu97+IJL3SaVT6lFqPPYHwO6NnE9JCwiGA/yAc
PkrcjGQ+e84y4vgK9UezyCeEFHGCtGV+mlRN+jXcs93UA3KrwBD6CUmJpTFhbSxE5jVU1udEfbda
irjFgAk9pH28qFT43WCZ4CvoVg9lzOh2rj6SeK+rVIKz5FJbAtNLLbtD2OoVxbFJ/UGMCNC8guho
tdD22Mzqg8OdwktronO7CImPi3CKIrg31SBUTAV1mqL1e9uMKoRCWFaJY12uoznqdxZTf3qD+Xiq
Fo38Yhg5yxh/DBmCKqShTGGvIXp9qoKItZ5pn6eKwkbDSiytnZc3uo6Wpq/5hyuToPBsFvJ2Uir8
SrGN4B2Y5R7YIMJtp/7s4DSjxZLdLmWBuXO41fbonViJ0tyfOhXa9JQfY73rgqgQx5Awu71e4osK
8SsioHb3OJNHr2idu1BdYySt9Lp2ukDNqvwE8um9or/nlQJwwNaS+v/du/+L7h2Nrv9T9857a8qM
ZOb/+h+fRYdt5fTxP/9r7d/x1j/7d7bzL3yoQHatrdemAZX+K5dQ/xe5Io5lAGR0HJL14En/2b7T
zX+tnTSST9bIE41X/d2+07V/qUzd0FWbFn03HYDu/0P7TtP/GeNhuDZJMuRB8aGWLnAN/q/tuz7W
0qJJ4hLTehcdBWJPyPv9Y27Qk7Gnl2Yc2svQ1ow80zDspSFggc5XBBsTeE5ywfHOzt1yFXznt3b9
I7Rp5ruLu2DSEGe9jKa9QVCcH863c1MxnVbdX0lCb0tZUsRMoAbQlACMw4BEAdeayn106+RZ8uCm
qq82hf40h5mzzyddOQhMVfvJ6nBapvqxU6MS3CY1kqzBmGGQGb1rBahp1UYnbKK9D7Qycw8VgFu7
iMwrHFU7y6AVptF+EPxHkU1Iik0Ug0/oF8/OhNSlUceaeUhE+kcFlXo23EPYEbEcjdZta2AYbKvs
wRZZA79JtwJE9SCcCfKuY1FdqaBPsdY7pxwm3RFL5hOGbQj/WdJcK+axn5wY4hW5MTP3+FfMeNOu
bfRjlCTuQcli4zZE774LOV/O1lh8NCkstaLsqMGUGmC2tMeExFKSJo7JsBa3P7Myvp4HRT53Ga2r
BOQtfAL9CEnwpHFWge2yxTkb9femjSFMU3s9iehk49J8dGsUJCUGelCKBkIQmV8DGg76UIvOwhgi
L/RzBHtvKE2gizyZrom8SEEun4TjRVeTIuCOtkLoMwehNm030PmulV/go0FnUFrjDoR7fmpdVrSp
5JZICZL1aa+gOp6zs0y7+BZt3AQ0oHoCKtwd9H4mbzqW5nWG3XUniXbsh/A6xOW+G8OR/Ag5HprC
gBtcihcg1vU1TdvnqbQ7TzdJkJ5D1b6MabcnR6r0QiqEJ6u0Rs+lV+nP65TG6koYI6H5HAJ07cBu
n7QmumDa0A81ICSnrriX5cW9GlrhlY7zy5s02gKztBY4Uwuh2Z35o2Ghc+EH3Sso0FFrYnVcXVat
q3aIF+Wyy4aEhQymvl2akmqrYFY5RM2H4OvSnLPsewPBJvLJ1yoX1dvs6ck1+cDFD2WdOhp4o6h8
wUCWsUnu+2zSVFbhn9nZnY2gzE+nCuJiBLcBAuUNjWgF8eOjFakVsN384hSwFPvuAabicp4bGAYy
kleVsK5dKlrnWMFdUNu6/SOs2oClZ4QNIwrQSjXXgPzAicC1OslFnFjD08kg/pAePvHbtolBnHCD
H3U5EHuzzpSWj0Qpl7Mdqy0nUP5AY+FWy+L5B6rRj7wn7UOzVZXjCrcBaWWBpcYF2p9b8U7EpI/U
qIbghEPiqYoxUIQqrmgWCOUPe3Yf67gB/xvucxZXRw6UHHtnPyfONXM9fE2iVVg6te45bdIn3Lge
3noXb2Jxty1yHb2/m7Qpu4MZifnGuiqtKcEvQcQb00rVNxLt3AvHJbC5HQhLhcNtlqzFp6o/pgO0
nHbSmrtxmTy3qw8uQt7HRnsucJrkDjTYQhXxbRTZ2GdczZuEYt+T3P7IEGTfj2P/GytQtbMLFGdx
mWNSzGfrWkVPgI5R992+x06qstBL6qbwnLQk2MCqcbbH9nXZueExW7tJM8TjHW455QYJ8CWvalYY
sSVRQc+FN4Jd8pWk1ulcuzG/j/aHALaOwSJ1j6rsP1orxbcdaUcqSmmAhqlAN9B82v2c+dOYCuxx
ClP3xMnv97S8nauxUaAihdoBvkUHaBJiT2HR6CciDzF0pNwvpCH6C2szX+rOb8MNn9GQQ1AXBMnQ
iDKO5QuLKVS7DjSfpA5D/t/THT8tquU5v9TFZ46P/Kmhb1dOxj4xXDNAzN9jcmXBRK9+gqrZRclw
arDn+eQkQkY0WQIMQzbtRm4C0ulgT8yfId27Y1tjH2zwXB+6tn5Bg5l68dCgn+Y1boEjPm3WFAbg
QbUxPRW2Cpl46pi+meG1FCirR7X4tTj1uS9XklIx/soFIRJa2p36JqFxNjNjK7PMh+cOiSgTRwE1
AofiiuJhzhcyiYZGMtOWjbkoKUNX89R6mHxpSS/p6grS6gP/9WBy5al2UvvaMJQJGO9aTlhOU2Op
594uuT0sDBx6Y2KgwbLLMD8Z3mLks98qL0YcPc0Elfgmst4TgYRQ3cd3IBkTxloHRoLV5id9qV+1
aHl3ZBb+aJqTNWFObmf6/Kn5w1GN+D6Khdi7HU10AzTofl55Qq0R/2gk5hNCIuiX53q07xfFL1Lj
Rg+xuw6F7R5ECv2i0dE4ALI7ZwKxmGtASFmyHC2IeuMM5nLX2QnI/qpQA6dI3pcFAOsoTGVHAQdp
hHssVcTjdj2fwZsVt7lh4DjNc3DnVJJ9ctQ0GDOs1s0iMf1ZzpTblhqbjDGjt8F5s+i4jTpLBloX
49kr4sJPxuKNKpqHXyk5LUuKU99aVpMpYaWSEyyrWbyXduueyurespLoaSKUkCwqf6HbG7SL8THb
trxZEmyHmW4y+HS/59zB2toiVs1/CnusLvkQvZT18guYcuQvHedMPsdwCUyoKVhuFdiG8dENFeUs
+ubVsdI6II4ZlCNr2X0IXwPCvm0dXXvJH4TWndJQAUrE+H2ozVC7D/kCOlGLP0ir8CGJxz/n9IQy
KgwcTUt9ZBwqIMQpPJuEnbwg7XhwYuQghZA/B4x7rDgBiiUkVjih8sSwBOFEdi+2iD6kMbSelWJ2
seMefiYzGNx1pRqkgMRxx/bZgxGPJYA4ImxqlTEPd2MO7qcNf07W/AfI3O5WxIWxd7GRRJpBGk/k
7DH7hldof2+dOlavpByJ+LQ6+82Uzs+wCt8kZZSTauTGY9FXcP6jzMbetRiPg928DAZsmU4gt3Sc
OrqY0Hd2DSz9YJkz4dPKNrzKntJzb04XCAHDDWLKgi67UgU4gSMs5p94NsedaTXJQxqSJjI4QpzC
XjfvkpHfwzRK6wDkBudbLU9VOhq/8eEwNGbXozZ/Ske9tqVdYRKStPZVcVjqKjqOSGg8bMHhsZlF
cVYgfNhz311bxYUmHPQ5WZ3d2W0e3Y6TGH7L8GsqLa+y6kvstNTwQngS1Qxtuywf+KnWQkVc4XLW
kYuHS36tZ0105dTJWxzZ+BRrBwtBbGI6F9S2plg+Wsn9Os8achQeqPOPqFyA9eX1E/feg9VE6cmu
437fq+alr9p7cKBh2Th/OKEBF1cs7sNit7ovy6W4iZmuMlbD8MpYEkMh+UTcQLhUVypwgnX0cuuJ
A+EUV08ZKTvFRrpvFvrvpB3NPaYnC32Jeu9IZkntizGazQedvddQq+KfqgwdrEcVNzh4HoSpjgdd
Yu+PyufJIaOuiCqMO1Az/TZPSvAXwMjC+0InFsAep8+oIgvAkMvr3OoPim2+t26BR0cfTjMUDcYj
RhBHz47o5q+t0YnvBKclJYWxO1rjT3MUgI9MZqWl51Y+oOHmkyJFDXEntu6cwbiCKUjXXfmth70k
sqboodkmpadY0wgA1YLpZKcGeGH4Ppm2UoyXML4HSZ5HsfLs9MaZeZzE4V2pd2WoyJMY04/KwUbe
Ut4KynB6qcsWYALIdXde3NcUqW9Y899PaBwHqMR3wCWf6dh2nq1qv0dQL1Q/nG5vA5pFfpQWB5YJ
HzoMhhSqx1WBShpZPlVCTYuft3YqS48FYeJASNr6nu2No9H0Z2lABy9zXssM/aEalXa/lCnVyWOZ
ZMtVq8rnQi3hVAzTh2PGPWU5KLcZMn2IhcD/VQUabaUP5z6Kxq8N4/NJqtUPpUM3V2YUEGV8cmzO
OC2xbkuBiIYJ2M2k9ZEfkn9LXWgaz9tmdOPpHA/jqyihKhkxsmldBW6+alQB9/iDVY7Ujy3XywZs
9kuE/hJO67LHKknFtlkbBiEEHAjnlU4xNXkR85Ie0OXcKq0dH4U5FZ5MIwNdBC0iUDFXkd23JF0R
Bt2btUXART+jUII1NTK39HX81kybrfeuRnmR9wnOg2xBWxd2jzUBHvvWiVnTLdEh0jIYmrM97LtZ
/oBTBLQ66p0T0xPYAZdygBAp3610SK+7Dzm4EeuH5C43e9Pr4tH1QtFelVMWnULFRBQEaaKIVywC
dqqoMuSNIDzyQEpwsJhOcufYKiwYmfhRntg7B63uzbBkz6Us6x2W0viSjtlRINQcepcJMsHeF5Hb
x8qsP11Vqg9KAhNmRG4GjseSyAEQjMXL8KqMSg5rHqV6Gjk/Cw0iXdmNxpHIiH7kkgTgLc8JpJxu
1LuHJXFdT4mcVyq9ASZIGahF9rPP7FcjsY5dJa7tUb5LE2J6mhsvCgp2UJZ157IQrcXgaQk3rSEk
koPsky51D4sK8mvECYC3WgfBFxLUyMgm1XnnqsOJhclVWiRnI7vNYrqxOcEf1LEMkz7EyKq4kcMQ
FBPstV7BfzQ7iKK4Z+1A1DHdZQ24a9LECvq6AlRsKYdoUu8Ma7LPoXlNMdwArVu/DXRdvB5RotKO
Cf9sRbskzNOrWD6no/NmTfo91+49aIGXUK+ss9vlZzGptwbqR+iWd9sHlcskgrpKgzqkt99W3Dho
b/sh8deId1+0KNeuwpLrWDYOy8KhC4GP4Ws219OvT/ORVRDlg5UkHLqudgoblas0n4/gOwIaoNYZ
XAkU4FS5G8YJCXBhnMD7Y9/KIZFEGt+J8jjBYJk27GN0kXvgTA8MPD+wZjDHyZlE5qEW72G9tJOv
jwsE0vyO2noDthOWyR31eIE/SFdoj4Hob8wI2Fj3ofQsehvX7oFN9AqLwAZnxOyA6LAn2CITeIf1
h8wV0bPqcR5ZWZlnA/QGwNHFPLuy148gOa8qzHIeIRcZhU+FBuE6prn9+GAs+WtmdXdaH4NwGcd5
j72HqOXGeRQ1PfTCRb0FiKnbhTL6xWyoYV4fxTtDmkeyEp/GKdT3LlnPOEIT0V8EpB4/JWx3h1oD
BkV2q+Iq8YFUJB6312fVmiVgV3kT2dlH7mRih4vSOCjIDlXmylqa9awPJE5lI63OaT8dDYgwO1UN
n+yRvIZezJ9j8drWU/6gaZ/W4j7nJDccSBLZjQNywLTX6YXNazSOvMuxKO2Qz4/7SSmJPGiBy05i
BYO9i1oEhWTKtNDVpvd2n0Tij17sWzCXQFLU144aIC0geO90U3e0IRIUMbslbCNiGEDN6OINxSbz
iLo7du1s+hGkENig9eRFEIcwtt3c9rPr/qFRKXMg7/d5fxg3UXB0ZbWIeN3VllkDay5RSu3kHBn7
CCE3StrxroM9D0s30bCloIaPIQZpTPW9rmkjX82ATg5tRVPXh+6yM+bQwbgpPsYJ90uGQh6cIuEG
kWZdhUpkk4eFfLDURX038qrELJ/UqoMLTgx4nZvLvp1KE6w0uUTI521fMSJ5Z7e5Rp1mTPdDT9E9
xNuOfBwAJRCndueyAq45rYMGtmm1oOcuYC5O5WfNWpeedhTE9uB4kE/vqie5Gusn8jJl8+wqRkPM
cnbfurBvWsBaklAh1cxAdSzpEbfWk+wY0EpKIYt2y3VNTDSt3Sn/rDpOB42OjhHWs2c2441UBrgz
YbqftBkfFY1Aoyre1Cby6tp6qOlTe5Av9gRWqCjrUMqbxsqInIJB5y7n6qiiuZfgAMD+bZkAQgH/
2yb3hZI5i44ukvVHbHw4ifygbujK5GEiT9FPdZ0D1PxMrfR1tNYS8cloOHKirg6G3R/Bdf+QEV+4
GbK3kiiUYSJbGssctsoVT6Cc7C5E8Vx8OE19mkokEFlnntGueWoiC99gprzLVWuAOaieSNCBE9tn
V2qi3Fe4Ban23GEYfoyH6sGRVbyO8EQ88Su01oVrpIugXsTDp6XBTmuF9RIN022JLtmgRNGg06fA
hPpBeY9D0tZXPG6VJmh6cUMaDPMR0QghVmlR50QsUFrVDf2+6TCAuBMj7mBIZq0vCJl+LaPxmSzt
U25Y/gIBOHHGZyDqgVtMv2LYxYhM5hsl1t+VqX5YkC4SuPwxqOJiLyOo3OGEMf11yNbwopL6EbiY
fd9nbzReaAqO04eARx9qHZcPx4GFyq2hUTZlmXByY6vcYSl90i3zNFfpKYpJpmrpJ1Xda1mbjyOr
gLFMDuAdTxnMsHYwUMIT7SmVIzzrvbRLqq5mQFAsaTx0czi5K0IpFBTojnT3VEehS9sxCLIO072F
whxM1MVmFaIONX9ylBouZ7ufneqdMvC9PBn5R1nrO8BvN3ozcmNVMacspCZ4mTHflF393mnGVWjO
JzqilFWm4nkyMXh0wgUTzLysU6l7ltnnbJzIceIMz9bVjZMHMzI24Xw04fhqDLDB8RvnOyxevlUV
d/VSXSn6fWb4aEqeC757mXb3LudU5Hh5He/DutvVgEjw6IKtRpBtRJj6Op06rjb0tN1xQ1u2Xe4m
g8AHDHN4EHvm1tJUHgq5gt8S4znVSSNxzq5J/QORLRGp2BELBWF6M/2uDARiVeo+NYoxYxJYXqWT
g9UNdVJSEtUDwaZzQOXvtgAeYKKsqqlqY4L0tY6YSYhi6k1dfs7UwaB7+bEudXQOjhJY/aVeAE1B
4JDUOMCBwhcyxvWI9BewoBCIiRw4EQJ4E8KyYVWeHbIlLGDexXc5hlIuNpXfBNRfrDD0Yvq3ANPC
1B4gKgo5NKDppnf0l3+QDrFrYmL66PZ7rMIzT+Sj58wIXyieEmXBFCZABTQcBxXXC5G8+yQH0qg0
lKWMiqtO6TV4BKBnFpc7ntOyxmxkX8Ju6ilVheV8rXBZaVnt7OO8piYLib21K+NkCGDnU94z8czb
NRbiDTgmeTJqvaJKcI9z6iNgJ6fEsU3yaWITx3161KGILhrcC91EIJDb5zx2mAP18a4fzKdo7WaP
t5Yp3orsV71aeh1Jh6DBtq1hPr9qZyG8xTbHU0KMySGL1IzhujmIfmh2ICCYYwjqkrrhy4KZVjEk
+qHV4suSEAymuEZ3imqKnzBdWKlHig9nX+7gyAXN0PS35t3S/1Ir4P/jUpJLwvhsmFIcNAUu1zgM
j7OmujtFuSwV0LLWpiSh2hCLZIJqpXDXxg6MGxIboPEQAcd90Qi0qUdn2JHEjjkYkGtYPM9U4UjM
fqzczNwhpHpJOxS45mjcDQxarqi1Y2y592ptPOLkJ4jOgUVjNVh14whkXzeYl6pNmtMsDZYt6fDe
SHAzFppgo40Yd1ZJRKk1vtq2D07WkWLQufYeNBloSBaTp25GOYMVTtuReomPm0L9oVm4Oh0XmwBo
KeYiunTv4TYcTMFsbY7+m73z6I2cS6PzXzG854Dh8pI04E0lVi6pSqm1IdSJOV7mX++H+mZgGzBg
eO/FNOZDq6VSFcn7hnOeU3OlBPq58QgqDVtzn7YFNYrr/i2Qg60LnlU4SottX8s92KppGyfvzaRV
TyKUaKC4DNsi3HZZrLZ63m4J8V7Hnv5GgUtoUuWkKN8jct7N7FdXaiY8p9cwdepD6tGEwca2bno4
fyryvbmuLZLZFm5YVr/mgaN2lk0suI21Z1WgD4BV/VV1RN0NBllM/eLdqabMNzO+bdrTb9f9G9P+
DvPan0RNx9HKfw9tv1EmOTizJn8IWdzmMNzKsvLr3iJbpJ8/CoUrA2PzY3R4UZAdnZInD1P9xh6o
hz9NZ3i4BSMMzxj0bWUzUCDoa61B8d/RVdSwCHMyrEFjDbzVITi9ZtJJMoh3xC9le2NUe8NZ8HCa
thKEGYAJXKvmETDSiRGvrJyEBk43kXANwbMWOA9lBTfKAkb/s7dljJmu9MQiZAszOrQQek3kedCC
GdZb3X1qQJV7DrN0aJJfEV+civBvPv22Mac4OjkpRsXaz4qrO6g3A/O/HQo/n5JrlTefzdByxWY/
bMpdOY7nGAUM8991tSgNbOngDLH6p3TpDVBBUc5c2vxdjmwOo1RSc+n1nznraVNyuhTGXZaf6t2z
OQ7vbBe3ubI2jekcNa/7O/OW9Lb4446AFvSK7zKEeyROm9j6sgJFylL+Ozc2Y+g9l5Mc14ZZrR1v
OJu6ZPsatNu8l8+NjT9QpZgPU8CVIbEn6lM56bYp1RtVntjFxDd1o3PRZLIJG7pW0KvZS9+1H5Ud
HJfv1djppSjFiYrVb62PGuAQGwuarfFocLbGYvCDuDiF+a12ig/PnJ4GXd69Tm3awJdz/2GazplP
0iPA18R8ZCfgRYiRETFPHwuOvOGbPCJXI5VJU9rbjIdUQwg5MwQwzeVMq1NNF6viURnnxsOd5pdY
FZh40LtZ5PA4/TmXFSCHkhi7F961DXfpIdabLZBOtuTezR662/J5dRoD3Ty58SOveroGqPsctOpz
qJhqzQnAOtnRa4/DKocgR/jPPgD5YU0QVcyMpI0m52Qk9mxdWUse0VQ/y6x7h0bG2604Acy7KYFC
Q0tM5Pwkk2bbQORlnf0jsS21KpP6WXnPhSGvyHsOjTvtZJT5qHfy1VDbb3Fn7qStH4OuuNTNYq1J
tZexAFPlDc9JwqRKczyWNVGT+FmWvI3a+JutInoiDPFVGz5ZXXrXXdDKVdbvx7bB58PeQGmCbIBA
4NQRtxqQaNJFmDdZuEY1Lq4xfmP2HPEkbPqVY7bmmmzpm7wGpAlo6pQRgLYpRobWfbLXvRACprkv
6ZLzeTPweBTdU4grruUa0YzpEgvDj5PoAIf7xUwovDVrN7eTTwLWPgi0nZ02WHzZulSoJauRrZKx
CdwAZ6/dPQKGwFBpVzx2feQz7G08/UyQ6TaPi8dy4ROx+lUS35pyppX9FfLLGsoXsSTOR0boUKN5
1yy1t6p1X1m0fwxpCR99PNFh87iq9XdjcCEhT39B+iHxz9XzxC2/MsCgrMp+0NaDUZwoPdABi4NJ
gneuyFoQwYvJ9KGifilz80pI/RUI1Bfr6x9qdPdG0rIbN3PfGX4VghRe1p4C+35D4aLxRHVb7eds
qN9dLl6Bzr+qiLk7w4jfRStfplRuNc08yLZ+Y4/5OVMrdsGnbgdEUai/aR29FkW6S21gC3pxGBZb
1cSidQFfFslN7zH61S8y6jYsqQhGyX6aOntgaT2KMN7GNoqygIl+u5m69KvR9HuTqR85d71GbEUX
JR9mNfwYWg0ynrCAXDl7KKxPMytYq2T3HZoNsHcOoBzjd+6Rm5RsOGMOrgxfTcuAqwW41nV/81pX
NeSRSDV+mb/qbNIk5yeat6dkfGG/9CeY3GsdmleVpZ+wvlahk+yR3Z0xPF5dieZEKy6zJU6NVf2J
lxCGtD/ZWvdhcVNJtLhygvQXszNN9edMxT+K3IRmBlKfkGiGkEzNLfVuazYQQpJNGDZWTr2K4uoa
Od7e6lmm6O1ws+bqNpjNsZ2tq5YbjJ85L90Qa0kKBXF4Ybj0aDhTFpfRfbFzhtO8bUsubZ6epNes
JqiFQQ55oqJ/uhf2QFbsOiR3aS279kTcKt1XQ+7TUZ+dGyxymLs24hevmCJiPNx9YOZPQfhkBOBd
KxdKIfOrJWSMUYmCnR0UDK3Icgtya0I9AWe1acAG3QQSOK8tXgyBvN4i37m0LfTt9bbVyVBsiY9x
HlYyHOzJQpzAhD80P2yg5H4+MgJypocjl2kMvPGV3YA3FZdkMp88rf5pjeQANJUPJuwcsEVVuO3z
VH2C7L+X+YsXQQqwHOd9cj+Ryh5Ge/xV4sYkidK8tiq9B8gQx9fBqL+Gbtc36jyAFYjE9MPpFkqg
9xa53HKFwLmv2l+TGV8EU3DWIn6lL0wYk3LKasoDarpNrBHn5zioRFs2G+hiYoQSA/F6cc4yGgBX
gg8ySKmReGJspcXHNFT5yhklvCMNwXdnFLuaMotk3YehTeGmd4xXtlsXrwDrEjpHepx9LLI30XPb
k3fHd5/J/0QwiLOzMBouPwZPtnii5v0z8feB4W49b9oRzSHr/KXMGj+0nkeIITgUHhLwsEcZwXaA
cTlp9QtXJlk4p3A0W9vbSkP8XX4ugRPPugV8sQbObTAXbkykOssPzIXxcHIb80BECEHY3SHiH2k7
9kEUv5q5uWv78s1BTD9fbIMcFhhqi+IRGK7tnsiVUOvli8a8fu+ckHYv/mPCvAbDLV8w+T130c6J
1tawyUoiB5CUICfdpGSem4s/17Lsuz7PnOQAbGjgVkGZMBkeFWvE+Q2SkZ+QR1Vpylexu5aCoYhG
HiJbeYJvsZOQwpQS/m3kAA4mjoNx2DdOfyNaljGhOASDuk2ac4EsewhhNSezdVgCfRliTy/9HG/G
eMLf06G5/REuo8yh/JMM7k+mrQdZsAON9JUMnZ+198qKZh8G2Z9AuBeipYhIk/XB1dXXHMh7kCfb
oYsObsEEp7PW/ABypxRw55lHZJWnPiO8Nay8z4Jt2sZmQ55l5dFIB97KtBNbMtQMMiccjcBn+u2E
2BGeQT0ulKiArcgEYMzNH8sjM1Tjh8xrwilycu00dZNua609dMDHtNx7AGIDVBMXG9xnSz1xLLTV
t6bx/8s//y/yT9OShvH9Vv0a/1v4p9x8tV//lnhev/I///2/XhfOyn/5P8k///1P/yP/tP8lFtiK
AKzhmOY3o+U/+k/xL8s0pACdIqC4CAuR53/0n/JftkskB7Y03TL5Z5BdVMk9jbrU+hdfijTJtDy2
1J5t/b/oPzm/UJn+r/gW4RnCtCxUoBIJqm451v+u/3TSsc45ppN9rNuCFqN6td0p8GF5AL01u+fE
cqLnMBmORQ6WU2/hw1uVbt2LLq9WcA078JnVOh0KeV8G2NBLzGIXz9qSYMDJizjbfgLV7YZV/yQB
d4DlSx6l1rirLB7gBHZV9W41Fw8BT4oR45NydKlqhvpqtgXhmDP53rhrpxXqD+eZjGRvDW8wfzgo
/lgzwtMyAuvuMiTYtaZhnuwy9uDitd2O3VqwMaPaRgPKVLNESPOr9cgjcA2NVy4zuC4yQ4Ie5H5v
TMOH3oBaUfH4I3arlVYvmTokvfko1tA2TVDCsaD0B4ubGXxYBy9RhqtIm6pL187tq8pB05RVa28q
l/UDqwCqqTDb5DZr7XzOT0zMr9P8PAWROPRu/eU55Joyg2UJOJKYF9vumUI+8ptO2w0DjPvWuFpW
/I6naqSZitg75P3Zy8+9m04nReMY8Ga96W2DnwOCZ+LNL6DgKFbtvtlIKf5ogwtlkx+nq1mxtCfx
+BtNXvebImLhVczDnQmGt3XMx+CApwxFvkPcpnaaUCXF3jlRnfemn5JnovEKSDzjRzDkwy4f6Smn
PEGm1pBH5PnpgLJDDcjMPKPYj2NvgPLs70XTG1BxYTrLHG6Yt6xO5FlzmbzA76TW0QrWE/j/p9Y1
j6x/vVUnmgR9povTC0aw5jbMVWpjobP/5j6q96Slij2BUvoNEALJf6X1wrEQNFsgqSRYqpvLEbV2
7KA6eBWKy8Y2R78yW0DefDg75n6+0Kd+Jz29OWQjBOUwSYkEy4mTRlHX7dsUUZZW2RE5pdrfUuk/
K02f9kxhrGddO4Y9akTDLLyz3XkVk/gKrjEEeIojGR4tlmIr9s3ZprdibacF6J9a6RZrxJ/Wk1Uh
hSRui2wOK/v8NjpUi9vBmdtTkELXB4uKjDjNuO6jte4p68imojw63n3OHPOCAMjEd2CD6MkYKsQC
Kcwyp+TKgk80IdFJ6ACwVj3FoJtl7crn0ZrIz4gK/lOhZ23yhuiXqsi2nh4H27BWwwru/cgqizyE
HJLPUet1Pn4oMOSmMfTG475py4lseVPb9Lzl8Efmmsy45TMdyDQDJEhDzajGmkhUcbpqyzyjW70M
Y9Gdxib6aQUtgTH1zPRdorxwk4w0X6ZSLJDxUjbNfprvA9njdY26xNFzwj2N5defGCERut3sR62e
N61wWZotF2uFxhi2DNMkZVS4SBb5Yjyk73okmievNNHhpEf2FNbFDN23SCNWIWMWoxRo9x7Bykde
YvRuVLGmMbMv3DvvNv0/Ty5Cr4xsfp5ZDR10vDxTQx5sEVTRztIsBo1FmSHOQKTTteQBJEnEqF/v
UW1MyBODLOVGQ8+6aspKboZsNK9EttSXhLSepCk+aUwAt7klexPGl+MrquFtK2KmVUvryprWPXhd
smWd0JIQG08baPVvxVhUNwdzh2OU+loNqA702ftwvTb254LMusTOfxgBlE2JKax2tfIHZMbVpDu7
rraqS5i3kE+8cbwTfZWvM6eKzs40Q6ly0Z9BHnPWsrAhiGt5h5KvMZ9Fqt/Mui1u7uA8I67TFicY
6342+9dFwJu7tfOTeM5tXcJ+qZK3cAiZXZNHuEWm3CfJAdIJWgQjjQ+946iNyh1vCxY9JvyQnQlb
pGSfVNpPmw3OA8nprczsnYis7iJ1ZCNJ1iCZJXThLBvruZi6d33iyW/80Z3IvFVc/dtIj/WrAom6
KlyWTSEoYj/0ZnMddojG4l4ExwWeK2rnKwSW80YUbXAVjXFs2JNuxipAfZBoS9ITNEGZa7AykbDs
lmCA3NFHtK5u+ZksI2HH0l4XxxtAho4mHxjworsyHJIP0HPv9Lb7m8RexzLaJH1EldHZXrYCGj3h
Pk/FhBYp/chi4xHGo3ZyCQaCwpC+NNMv8ituUDrd10TTPnKnY91OuzunMjqmJqsgM1p2AzZvLbsn
TtoZ3L8Z5ceQBXDKiugTB9TnJPnKPs+jHd5NVCg2cRphOKFDjdt4T9w6ORiB1zx72oGN3O+wjLy3
OqztPWnsT7GbVesudaNHMqUIYqf4PsL49YuG/xWJhrjcWpwXAQNKrz8JhbYurouPIIIrOuCjOlZp
xL7RnQmQxSnl90GF6q1JTF+C3FGEDr50GRVyofLRl0bp3Vyr3+sA63ZOg2rf7m1iQmuEAiR6kHs6
y2HrENlxCHHAbVy8Jgxqi/A6sDq4pKX8NA0d0Lo06QBLREiJ8cTcPFw3Qtp3wTUUDsNOol46EnhA
6J9t2v4C+twwf/Y2Q23+NafpK+9S420yaMQK743B9Z3C6GsuqL3rSeF5S9Vr2KNbXnZr6jzX2rZK
3S+aTNyd2vBRKVSClreRNUEa30mIpjBO/xwkDuA0OlBOxcQhBqxu9D2rsWLVdQDEkcwaG1TJ1RYl
EwkRGSaS2fwya92GmIsFMUOFeTZTi7F0zUkdCaQJQhXuvmlp9NE6ly9lnMxbz+VY78wGTG9JXFhG
iPypMa3kUBLegxRgOup4Zvbc7jCFh18yu38DpAGcJ367xPo0JOrdCfbZOG2Pq4PYn35ovCMQ4ubo
WLewE/odBeioqvAkSOBpprJEUdkify61U7+Q6Y2I4bKtKsWIMTh5PIDOZYDFNkrpf1Sj5LkvoiND
sHadAGIB3pT9qeeaqkCDYNUNz3XOlV3R4NxDvXu0SrNfGoNoKyQU0AVqfefiRtKcsj3nyWdmMY1y
2+l3o9tAmBC0biMyHqLYTS50x92qVU3F6wHZ4gOQAetLnJjP57zqaR8/ibxB2Ia5vxrotySYpWuc
ce2XVVPso2nUd3zS1haIkuuFikdj2RGx02rhASYGCy/X2/QljWOPTzFyk+FMmLDBsJY5ompssRFu
7a7IgY/O0i7/dM0YkDtsMG0l+VgJURzUsATzadr7wDT1JOpH62jlI/G/y4iUufB6Nu5JXhg7va6X
MK+u+OjrLZkG4ajNT4adgk+h7BAsj8EKOBeXunCDq7zxoxkVnuP9KBBDRWK4iUB82SLqIHftdbdG
HWAk6tmAZIyewDm5ABNrmp/zosYVGfPHfvpr2VZ0bjHorIpw5lBwYprMGH17AiD21BoVCazAnAuj
iqjWkvYpp9QaxQDNPumeqFlzgrZGfS0dwk2EIA0kslLm3Vo0sQMKSTtz5FtusiTW0lnf5yWRH2DH
ST3p9faUIjBi0xOvBau7PVEIr0J1sW+ZwYujNfG+rfWYIf5wi6jdVkUzHwqofOu55Z5veUXS1F6S
7mgGbvPh1BXfYVP1SX2rBNrAcHj2UMgdEAYZXVJiGxf404xJP9rmsVwq7DqRBplDDCoaRufkPfXj
HWTCW4SWFsdVdXD7nLOzmu+pUbAzitjLx0SOhuPIQLJYwzE2DmrENaPhmPWkiyFXowhvhhJqv0r1
XZQVv4uCIzfQLBIFwM2y38WthmZFXFsX1aEcJbDeKWAHqFmEn0Ya6ZvuXK6T5URRaf+eNwkb/qUY
4vWuoBUymWurh4o7kpiCzmRpRrzTMHtnJx0IUsoIQm3M6uGMQbiOgc3t6ih7RuGXXPj7YyZdYyNT
Ipe1FJFmbM/N1hjILyzEVLPhpShD7T2ekwixQSAZLKL98U76kH8mJcSbRiuyMwm09aEvMCc5hOuc
QVGRR0HSq+dM5E5IYqY907P23ch+VoJVTGpGOfGY2Y/GIvxKlpO31Tkt8fMFW0DZ5XC3vMm4Ng7d
0/KXMSB6Xla1mvMKikGgbUF85vDimLkBoDpGUm8PZeiV66lHLVxTbO+IyJ0pMeqMqtI7aBaFbxdT
U2uNtXaJkd2POVdlrYnYjyxz77TupfCaYcmhURtD77fu5BbbsvvssRswgKrsFUuSbSLGv46L1V95
nKlZm/4SJnIAYVVsMSrU7gkSHQaBKF5ChdJ6mBu8AR7sTo57eEYaMSOIV8xwgvelWvNaohxBLFRH
wd7CoLzlxEQcEiYfSeqiuUXrxRHLY4CPbquyt0TW8w1x07Jec5tDy5ofKwOEOfKT97IxSPY1Q4g+
BVPbiq1YQwVc9t4+pGDcYIQiQxwW+0mM42MRCfllq7skXFlgCilX2pGGBS+xs2cQ+8L+blrHaVPu
UMiiLfNwVTiPSqpubVYzT9G0yznAZUM1HTS+oxE/lyXTO95/Awujg8JCoVnylsuS1OwVyJj+mKfp
pZqqdwaPksuvIAUMcfgJ2NkPlffzuge1f4JrLneuGkmemwM+0Dj9QBtLbKsn402KNX3Xu/JimxoY
jAEZbR2Uzi7D33EUY3oqTFEfjNr+bbjAuccAeWEZgmsu4u/MkWDgXGXfSUB5yoe0+W64Y3dK10Gb
PyAm8o73xt+S+mWLBSzZEgnza7IrPu4MeXMtCNKj+WTrIPjl8trddzL2zvrArRbnsOQHaB27pnb0
TYUCFvMf+VisNYgRJdSbcF93j3u02AvDizaxo7P8qEwKO0NeUiMuL5qwjtKhWkG4r+8MIKcRbqVf
MXC4AIr/1hywcxE90uzxlBgq9BFJG6DxljwOUX+R6/GLbNGWvnM/q9G7VETLrEsC1i51oB0qsnb3
zciaunOs8W6Yo+QznIbTVOEuZ9aRrSvIb4U5B5cx6D/pXPmCrA+Os9u+u04vD5Vpt09N+VTEg88p
3t4CziNfMMrZ1BXvC0Mrv7M21kzS6jwAIGwl96K9EPz1BsuZHo7eJlbzHzeBJz/WI8vUiiYsmdwz
od4GJkZpESE4Z37sVDV8JuyI5Mvfo6A5WLbZMkclvAibf+RLl526mytyD67w5cTZHJzsEGO5A3lf
EHiOawtR9TQvac4cfqUi0S4PMOzADEaDD9Md9eOylyURTSO2Fv5M8IYxzO/0CuscuTYbw6LaKYHD
rb35PHv489OKvHmy9/zOyzDfoH/ZArOp1u1Eurq00D0ZyxE4NqZ+DrzkVTZEflU4/PuJBfbUPKGh
nU55NqxhbakXifBJWTgGIs9GCTASGV64T+2o3/9xF3lv6UjRpUtXHroQjoRLwhmrfAOLW5LW70sK
AIbtNcfl7JOyR6QKeuh13Jj93qHNBBY6HDQyLQ02i0+l+9kj5On0oXyqQIwbqvWwUuT2RuM4OBiW
tUbDdRJzoe0JZB/WuSnHXVoxpHKE5nEbE9tkXMgOji5xOnxkrabeandmYFD8bDUtfogs/giSPj+F
QfT5fWIlhEUGqnC2hlEXO3brrz2DmNmQzSNKeb5YjXVJzRkla9f2Pg85dpNYqxEjWiGKrQghzAaw
7mB5/G7N1FarMPfzuDdvgy6GdamC0Id7UEA60gHlyVLt3SURcka3QyNCbAeD+eWsJgGF33bULJ2u
GSWAl7CDt/AiHOLJd0bqvRBtzn4I2KaLkHKuTkB7pkb4V87O9JRlhE1ZmrqPlIDmdMcTUP1ICGxw
24TZkZWGO2QTzKZEecLH9jcRjX6xIxupLXo8wYj3kBispbyRtOcWx8ZVbomBcXEjsdUgcJv9iJ9H
g3ZQmAdP8Wjhh0m9Fvl77aCGKLU9zqFH6Q28/ibVD33e7KEDwGmKvIAhIpYbMaFTImrL9KsM0l84
kb5J9q342fVsgMWhsgf1YShvJQymmhA45puAFLbH9UmJr5yNS1okyRy/3bGFSYpctmGzvYl070ek
8W4RE12tKfZCzPBz86Ryg20Owhyro5uhshme6k9XzCXQqWZZkhdHuDLlOSdM4B5FEZAj/T3qW+sz
1D7YzXen2EJsbsjgIE0nPCVuRoi3N9ygzx0Y5Da+SFx9n8U85znFtY2maQxjcv1ZS2wY32iFr4OB
ASdjK5pabvoAQ+p7M9BGZbPq7wOu2XIZ1lqDuttxwzDThX+JM8LZzonJUoXUNNw6xZtKn7G9zYxS
5K8lqfDYa05xE6JkGjm8xIihbmI4hMzQzx7nsmkMAURmRDhKTrQ2nihWcGrgAOZjssWJF/gMzpli
FQ4/JEF4PQYYesMhHXFihNo+1qiti24KMYvgqqp6VsBmq8KdXfUGvDcmFv3cFat8cHJfi0uxgsfe
bvtQy3d106S7Ki49BABQZUpm5U4ePZEjeS8tuvFMCvQ1Xf+GaW0+cD5DM3d/9aS8PtLE8B6VYEIw
MptwxdMgsTMZhuYtI+dkp3J50IiARzwY1I/IbtEV6sVlCNN3RYTSkccl+ZXMGZ6Zj6wRPKdbHNL5
gQA6Ut1w/ZblshBOBwzdunWcjImsbysH7lDnvjuYP3CbMy/sJFK0lhAEp9q7afNW27962FvLhMPd
9Lr+V6ZAcIxl/OGGVM7R6B0czJXHsqqvUg4UtqrInvGzPOTcYpipwvGQTeJKqRMCI06jPXtksqP6
Up0D2HjEn0EODmpTHnrNZDXXEfkVlg2zYMBKQZ80ezjSjesU1EecFYnJLkIV6mdfsXUbKrTm/WQ8
kWKV71yt+HIRs0UzGeExpCxOHCwrGo9kc+GdtiOUVJQC6zTjPJKSoULoDH4SOtdvLCTq0bEjt1cl
jI3T7K7NGCfSRdq0/KH/HrEqKRSre3Phy8FSeOiMUHZtEHxqi70JmYqfwGRipVuBi22YuGp8EQJQ
HWZ0tMfEqq+bGleMIlaKCsTafXvIHIXr1iVheq2UBsS7q7ey5fhyVBctwDbEjYlH5S+7WxdSVY+R
i3SOFbxFyNVolf/2jS3KFpe3jdltA4C3iZ5oKzYNoSW+lYurHnr2TsdBpoha84e5fhaBueiCAPJp
eVhuv18nQsCZ39emxyZicq1bvP9e+ep0rNxFaEDukSAc3HFPSc3DtTRtQglJRwx1K1r/+p+o1GSa
B3Ry6aGuZ3X8/iOkXE9LRz9MNcPBYUjVNg+3fQVwz+7T97LJflcl1vZEhecc8+qxiGkdLTv765Td
vO3CTtEWg8JOm6LFEZmCC5kcHyPCL6RNnKIkjWnpOWm8H3PwESUAIM3ZEftSBCt7gQQ6yx9hOmHw
iSZz8w351TWXFXeO3OybrPr9ByNfdFbsX5DFQgMTdpn6hBWdv4G70wiSqYyGn23kNbjW0odDHbSm
3FOraVr2EqI8CB06bJGzaw97OkLD4JMu0nsxNQEEosLeqJh9diePTAfLHaTBZiG9nid3RAKYrS0Y
pscC5zpN1mo0U/jEYN0Q6ng/wzr7jSANc5jzMidswReQYwm+vJ5ZZHBKSq6Vw7Tg9wwrjHYmemnQ
G/3RFA22pH76tCOGlBVb/qHPfDViyxhdIk4AQ88u9JU1Zs3jpI/dKgjxzNcTH0RdvOKeEJtOx18W
s/w/uqTBNR1HYGlf/uGQiiTfCRWcStbvBEBVM2K2lIsnDN8A35uv5dwayB6dPYD+CNus0+3wnYJK
q6ZXjyDozfeOZFZlcyI9gp91PRvxpF81t0t/uAQsJhrVh+0o7VgZ9kukjeZO1xzrqBfTmzmMcqvH
LRnyri1YY4R+qg08s0nO+ZikGdE9Av8DHGwRS7ZiYjXBxmN9Qi8j8VFFXstFUIVbDI4kQJUYC1D+
f9Nnh4XkPKmqWfR493+uS5QqPEEt9M5Cvoq4vzST85J7v+2WcK/ork0oZQip/kKiNzC58LpVUWCF
zXWbKJv076hPG+GBjgFdzVPY0yVmFlD/y+tXqsXYkQYtex1h7QkqNY8a/zgyMegIxWcsiYFbDmOC
6EqKIi5KjCCE0O0kpG/5izLFk4AslDJQ0YjzkIk7E8d/INWa8L5cs/rU456btzj1KQWwfIzqCbvH
J+toHgUOWZWMGz7QOLyrX250zQ3ZIc476ypZMj6Xptp8bXT1EA6iYxjXIPPuldttcnAhEUfCmqha
ru5uo+O9X9U5mg1YJ4HmvkYLXc8BmztYSbq3PXixY1ANoKu1dT5ew7q2Dmw3umMeoeidZCEY0gGB
8Dsq3pkJWV37UcFEmyXzWraxWrnnoaUdrI0JudxUPrvpaGCDkCFOXZSkGxpWfUXKQoRwmdldlDJ9
D++pWTONKAg4IrTsSiqdOXOET/EjZPxE+YK22uPYCfH1bSILU0U5e+TJS10HTFkgQZX5VnUjzisW
gMWe8HqiOhpGBgDG1xjrNtVk5Qfs9aRN2J5PbMTGkO2iH83WXRSK/Tct+JsbrCcCh2A1MkUztb2j
WYvWeycTr9j3A+d2Vde0SZb3G1MTOt9vBHhuDjT5jL6YD2CjTmgqPe8SS+eDgjjcjEF9+yYRd5W7
mLdsAg6Ij/DR/yuA4dMPNhO0GImLAWMKuTcW+wA7lHCriFKmUhrE0atwC82Tfu5Ri47Uk8zwOh3F
EwROOwqOeU1ZPTqCzMpxfCf+q0c9N71Vyz8LQsWBh7p4pbRnKoSOCXNw03n+fB9333+AqOuOIk7w
UtruU61Hp9GM+P2CErcKtowj0NsHhEAesYFFQYzratMLrHJlX9OrmPSFWX+EztIur7YOeN+hR3Br
F/kN1QLetICir+zCK5QbMqVCBF/dDa1S6suUGz0tpy93qIDoskdri4ameTmll1f+/f+G7KuPsQE4
wGbWY6nhsWfPpxf52/hsFRnxKtmqqiDcTRS+FeUM41k3WJuF8rN6CQchnCp37pxXwxYr2d0rE2xZ
WTgfvy2quoFWbM6dizcaIzaq/t108q8O+eyaaHBQpxnlb26agg7Z+olQnApv61k8nsnHRfQpcDRR
nqI0Mlw8ujDm8bOuBWFqPuLFN9vmzOBxjl8pSJnHeyk4uww8H6gasc1cl5i9LAk3mRdwdKHrXeO8
WxgiZNQL7JI2c8xxtvzvc5sBVnfQ1Jelay8iHm/RcqW4VnAKQyBbhrgrMGzAuZ0ALVg6My1bcjD6
6dapjKy/ZDfqqJy9Svr4WN+mPiEgJmmuaTuecDDaJ6FH28lqxN1q8pqNRMCjWI5nPskWIcDwEvbD
jcr2mW6NnFEbTWXuSbKV4+KvbfCAoFcG8C3stTNn7y53Ut0hvw/66TKIag+dQ+/Mw6wmZ10MpPTJ
sMeRp/9RQ031VMZk/RIETGYlw7whCB4NLSDBJ6q5MRFtiJXhmbyoNSHheFk1HgdMi1lW8xRcBnOW
U4Y7MtgSjeT4KHrmOREwVmSMYbPZdplsV2Q05MS6ga4ZiLdPxSppHRcUxP9g70yW48bSLP0qZbVu
pOECF9OiNj4PdKfT6XKS2sAoSsI8z3j6/i4juzJSERXRve80SyallESnE7j4h3O+U2SXItN1bmBt
W5Pau7UIQt4F6OiXTOwwc2napsssfa+7MJyChnFB5r5FqZvsdUER40yP2OCbYx25TBNQ3HQRPlOk
cUsKE0yj736cf9P5ES9sd8J9JlDho98AJt5XX3Pb+KrBnzRb66iXIBL1+FsukLAUEyY9E8gRAk9y
FmnYieKgs17mWFG1/loAuaDjETwlFzGm8o2E4bvm+Zjjqhg1HgZY+Kmc794AJEZ033Wh7Rph+Huz
RAtTpcvcE9YljnnzWiept/jqSQaq4pvDwnYHGmeX9L44DNYPH9oDm7ZgD2IC7padtlDLf9aFn756
OeMV8DooHJOv3rby0mAZU0HuBon7eDatH17ZQG5pGqy+E56RzMeATpyjPY8ISqGAmI0o1nwDwUa3
GZBJK0HRC7aSBShOOM9Bzj5iMPWlfeciIBmOgVDYlChLlTAgiFeW2sz7HqZvDPc7o73iI+Q7x5I5
JREFngy4qZa5HrybFKxqnfJBULO3ApzHbtvBcRdMWyxIHLh+x6hRr+2NRjI81/3es+yBDZHAGzoN
AZOm57qOEcHq87REyUA2a9xfAhw+JYpsQly/M763Lm6HYNavTu0MNakPSo1AJMZ1XcPQPU0fBQ02
PiF71QTBlgMq3rlFaS1ppV/xqpWp/t2vB2YT5hhvI89Dk6Rj9PGtfOszGOK0UpbbmKD0E5ykhe85
gJjm6TiOOLSkMymjJJliEtWWKZGNGZKMXqV8t1wbdLfltDvDdH70p3k9Rsz/6swnxFYityzsmGU5
WRRrnQXaBnsiHuub6Zj1vhvQKERjLNX+CuUP6g+8W7aCUg2vBQlFdpI/Ia5wNw4RpCyUkTBk7i6R
Go+jZM3wkQ7KAkjAVoY2HtspoccD+8aBdVcuj6OuujUUOkW0JZQAI7devKIiXmV252HdAI3UsyDB
xkDXgemRZFUSaCXLpibJvnkD+DtdvTAQUGjcp+nByH25ixqQjFFoYAfe2QT5kdiIezNMbqB9xXHC
m21WGv1dn6CV1yiSecw5SGaQg9WLyQ6XcVzj0AuqK10eD2mdNOoSVLGQ0yqNumkvU3RAdSPWlobQ
l6iyZTRnTxmDgpUZ9d+c2nqeW8i3jPlXZRnvfcSpZsbQlLURc8dl6nV7vQ6J6B6JSQBfbE86mTVd
7qGUMTZgBNkeWnBKpNlskFuz6xTDFWuktwy5OsrEOrAYTXFNlttYakBRRb4HAYvpCDzSKnCMaRE0
4oPVr7m0S8dcNTG83dkYL3ocZ6vxSodTHyz4smhMoo10568YD/tFgbmVoRfK2uIUeEBY8VN+A5JY
rdzB0TddxH2eFf0b4h8spK0Dsi71jiyCtS2R8CDOG44+d7zW+dhR6cEya9S/Mti63FSAVyqJyqkt
UodR0D42tfLJBikYp613YH+DC82ffhbkhe/M3D6ZLqYWWoiGwrFZmQaucjcpJBno4WMyVAvfb+Wu
Q56Xpf1DkLsCZ3VfLXKu1rIqcURjOt7Y7C1WAealmkHKohyydaAFb7XxlLf5/KXMtjNXlBworQfD
EJsoLkrskzyLrExn1usAchp1bCQ+2wF24iPJAgb8L/s1T6cObGSH0GV8BmNCc28ZIUBAnLx6pq6G
xmELnxpLy0dpN+Bh1fX41tnixWV9lEl4YT4yUVcUIffclxQd4gaJBm061wciMrN5MkFkHllTnQaE
h8qpogLAxJHs6pfQK/xV1zqbOBijoy3Jts6scKem+C2ScVgvgbmMqf+JUVrNgo0R8IaC8yEkpEXv
L1WZPvrO2GwENKGli0kNcV+lbaosOgB3Cs91Ob3F57GTH2bK7TqV+Zeyxaap997XCK/TJvSwDobp
hAwO5DXHJn4dWou8b7knUIMRTUbzdgjMeF1Wx5ZVfGTwXPZYhVHPR3ffIlRpMo1gmcLmsHWrPQy5
uhNHamjOPgT8keKtV3rXw8C2QfE77f5fnP5PWP9vvwQ6CrFYEm8UAYbXpiphyAEf5zN5x1Szp88P
4r8/+7/9vYwpxgIq/nX2UqxbLoPbT9p8H+vOUifAmeOiEwR0uc86LWFS+BNqo3b7L+j552dh3A7E
MwJC/9eHX37v85efmPT/8Y9ICVubaU+3aqRIOGmAnMVNHT6GXuyuAwGRUS9ILZ8mH5wV9mziK+J1
HtZf5CC/B11QP0ZxNKx9O8HxV7nH3A2Zjth6vpHIkZc2f0r2yExbMrWoldAQlQfX6BkITqxdu5Zp
4dDHD1x5W45YvA4qHLbzwvFx0KoFYGy5yhV6A0Upm0rGHJbCcsguOgb8/xDYug06lmVHGIFW+1+/
ikR4J5n+5Mwcl4XOMdc1gD9sCCCWhIFmiPdAoUEmBQnJQYNoIuaUNB1KqG7B8B2giG+8uRwde9/G
Gmd+JULxMgW+s3Vo4dUSm0iZb0Zpi6MftSvRsgRV+JJUgUyS8JE4aZOZIU6TXsFODDyDhqoobV+7
d9lPvfGy50G8tVBSGK6GK9I1vwQKHpWY09ZsWpAhSQKbZ0RXM+MkWdbuNik7ufEHOvthLL7PU3yi
duExqDd39NDMpRXAZYLkQrkAmh/hZShwgUbQXjI8PLBfUBGZK76pL0Ntb+nSI/6EXi+hYX00DCgW
8RSNm9Hrs50BVyZXgJlWoWaIbWqX9MuYq7I3FxrNqLA0uoVZa8jAsBa/QWuCo6swNpEC2pgKbdN/
Qm6g3aQKe9Opjg6KIqbEBCiOo/A4I5wc8ta1Q6XQOX4HRMdvv1cKqkNmXHAsGkA7hULuTE8BE9jK
wfJYjI+GAvNwaELaS3nQYB8C3DMVHhklY/Y0w/QJP+E+CvNTK+CPJkD/YOsoFq7CAQFFlPuYdUsS
MU79RAYpeBDj5h1U1WnrwRXyFGAIxkR6nGAOtQo+JHUwRL0CEpUKTRQoSBHBfuMCjKVxlIpglDcE
HHtiHcBRgOBfH0poR/kM9ujz+xf1I8E/jFAgI7EtZ5I52XTe2YsDO8mCoYQ75j0M71KhlVwdyJKv
cEsMpa+dAjAZjJ8+/yHPejAVokkbGDkraFPLzACXuL1DtzEtUoV2wgBN7p7CPbVwnzIFgKoUCqqH
CWUqOFQJJcqDFpWAEzHTcwxDishxvi5MKaw/joJMaViEHYWdmqmH0bjS/UOkosh7q0N6QelA6nQH
/D4l5VuajIs4OrmWeGlHK1+anv/elOLBVNwr+FczHKxRAbEiyFigDd9MrD5ssePuuSf1Xp91EknC
jK6GlZk0JZJnjORN57+KqtM3jokzt4qmt6QsJzb+zKN6BevyFbbLVQCvwqp+6BC9aoX26hTkS4f2
FUP9GhT+K1cgMLzyd0ehwbSUep32QQWR5aymXcBjkMR0hRTTChmeYoUZGxVwzMsOXTnIh2L0tF0X
1Wwca+BkGB3QeIePgiTrvfVuG2nykM/vOfqiCbrZyCgnYONYIurYNFP4RKBbvxqUld6AjVa7bB7Y
O8YrFmo3VwHUUoVSg5qkrYvS+xbjPkDNBXBNKPSaoS4/Qgntldfwtgf53CxZLx9DA2hboPBtugK5
+dQZWyA15zCASEud+BKXYN88BYD7DPSYHUWFyxQgDqsv55+wIVEqfFynQHLTuE4xryxnqEi0NFbA
8c9TNuyHt16B6EzFpfv84ClM3aCAdWVUn3KFsBNsIlwTUVAKxEJB7vwW3F2gl089/DuYVAMxJnzo
FBzP0hUmD17emIz2At8BBF8F0zOh6mUKr+d6SJ2rbj5SMin8XgsodyWN4JZ/ovkUpK9nYH2w8eeB
yuPD/Anza9ksfmaxCCO6zwr5lzU4xmIbDKCBy3rO6u9QpnOGq/wdFAA0VupMwxf9E3B8uxwgC8oa
9yaXxs77hA5CH3TRN72VCkhYIjTLIRTWaoNdKGihDr0QuVS47xXQsFdoQwfGYapgh+gVMwU/RGQM
QFUBEUlYlFCmgCRilVY5hYATSxdIA+O48DhrPyfm9XQSEgQVuEVPgRdzhWB0SXpephZYRjkAaDTM
10EBG3WFbrQUxDGB5sj8HNO5AjyOkB4zkIm1Qj/6MCBHWJCBgkJqRXH0HDCRGbxI7zIoeGStMJKz
AkoiB0Cd7AKZZGt3N0DcxTP4yT5mgj9hGZgVmtIzgFQanfdmDlb9fWpeHCiWKTTLQGEtIwW4lJAu
fYW8BF6iLWKFwfR7gJiFQmOaeFFWWB6xL8LNTGaJjhqQZqiQmoGCa04Ks4kx0nt2lATcUxBOMezb
srm0sDmBhXcrqwbX2UBRdOF3MqNicaWQnh1sT5Rx71Z8kQr5mdfAP20ooBFLfe4MTjYHQiim/+Bo
KWho24IPpcou91aAqASE1nOBRq5UsNHQbXTa2eo6IBuVCkjqti50dAUpLcPyQDobd1F+tRXG1Idn
WimwaawQp72CnU4KeyqxvpdAPxZ26JT7ADZqDyPVg5WaQysqFDzVgKLqKpwqzbu9iRRi1euArXYK
u8pR2G0lCotnPF/0uXiaflgBCcfgWmcq3JUTzHAbQwvHTCcutYVUe6xZKzq2/WB0xXYqhurUh+Z8
6ewu3CZGyAiYcdvJtfWnFrk08uUmPwUVCcc1nJR1X+suZ3on3hpjjmDZQa1w1Jri80NGT3hIXoaw
LU8AGMtTVkf22i2Zrv72Swb526aVwNapVSY5Dxe3DV/DCY9XRvwVR4BxjV3fWoEsQU8F/WedapWy
iXjaMgnbJchHh/OO2FRSHutl4tvtvnWaV8eZk4fAUu95yeSGPGj5UCXaF6szvDVzgHzdhj8FpDAe
kdOddVBPjzqjh5SopS3WwZ3PuomSlVQRoLWPYTofmtDyzz16AJN4agSnycV9HuD57mZiDZZu0SGQ
UCCjOhfrZkCOiXmDktiQzJJKTDMFh/FOy4A9fUKJfudzvPwW7P4fmPcuBRGPzX/9p/VL3jsbGmnh
ZzSwDcIglga2xfLj/RoxHvyv/xT/qwt9Ushb4l9so8HEMzfGCeQYcLDWe+Lt2nTMpg6JNFUkDCAH
W04NT3E2/yArHUqDADF7CgsERUt87xuXAjdLjUOURNoO+Qrma9fOYH+X5j+tUGYaGsuidtJVUDY7
e4ziw0QJr1g/9q1NPULevU4czQQdfiEMnUGCDgqlRdtilP5bmpvDqfGqeG905mPpz8HpXx/cDOJz
GnS3QFTstSR1Uo8CTp8cG2BV15TrEvZY55C5+9dvoyT441ffpUtUCO+m45q8lfLf38YhxBAxG3DT
2sH5XvaBeFPccUJiYhBNiWYz4eij1/m1nBo0P05qrhjjm1fUjhZykBQ0oUzNK/vX5tGRsIMREGxs
mWF/Ydj9zI2LGadzbvrUaEBz6gX6kuAywtZc8d4368K2P1JRE2snovDJwIaI5CL8mtYpmqJxzu4i
GvOVLCSDUxk6EI8b/+yIbu8CIjkiCb20Bj492YDwY+9MfdaIOwm9zW8O5N9stX9yuZnYbn99nzzT
pQQ0bGyyjqP8q7+73HKz84sQXcCuM0j/yLN+bfvNthwKvt3YmCglrXiJ4qg99jpS1rDfxFwDW9Cw
0Z7x8NnPoXqEbCicKa13nwa22CLb1ApwzGfsG5ffrTILHt11Nc7TF8iQ51HPRuCFaBk1P3vT4rh/
1gZ5RMPz19cAX/dPvzmbb9BGLizkL+Er+YSLNe9nZO92mu6RlzI+3QyFGX0NywYLZFDg9Jb8INhe
yQ1BQLADtEj75laASvuCIrhOy52MrXSduyxb2Z/20HY7/UvtWcPKqTNG3VxWgBYKxCtsbB8D00l/
91lihWfHMNvz1MX5QjOS9qPniLT1KX+xW59g7i3in/GAK1ec56LJV0GgO28+uUOZZBuXj/pdb+O3
yOijL1Q3HQxN191JpzOuKULwBVokhJjDZCNR116Y+tjPWCWSRRdHcl3TcyyLwhPLir3JbkrtvW2u
4E4QBRFeahdqXBUI95mH3gFpebccqjR8KD07PNPMciD4eCnrePSPZJu89I3d/+hZdvmy/Vp004TG
HSmoYV3bHh1D4lgK59bKZ9BfjKezEfYBDfVKExhJswo5n9P19mulUI71bP3gaN0x/fSPtj1iqI18
f9F2bnCLfZlCf7DsMzY7HBcauaGSAX6CyTAONzy36w0o/bAdNs1cNm/Y3hCON3vuXfy7g9c+GBDu
crAQS3Ooy9fcsSFLIlJAiyUPcWhlu9aspy1B9tqujw0HZRWR8SllRugX4u2vr0LzjyeR5TjCckj6
0nVH/HqHseABm4Mnl8w0/AU60mWT0SapLi9pb1wilaIsg9peM0w0jqlICkZ+SbBDQk/H7w7tulY7
R+Ktv2UWc17J7m5L3gLRAxMxAtkEZtPD3mE0OAU6paqfgaI5bZPB02cG2dTu2iw85vd++IawDdEG
09GlzOaT3vInU3ewdhm7yr/5ttVz6rfHm0ppYrgiUFPgerNN6ZhCF78cLJpVaXNnOOGO4MvHKJmM
R6IcgqWdamR7WN0xyw1YtkEO2QKMmez17kZH86gNHQ1m3XSXRuKx7B2D7Y8VnDQ/tdWw0kQmg2e5
7FF/B1mPclAJIefxXeD+W5gaDkACf75wE5Urj51YUjdn2wwPRmHtGEcnm3T02U87lQUrMrM2xJ+A
MaTlZZ31N28B3/CfvAe2tDwbvwfTRwFn4PeHq9PrJY5gkuV7o+wfpzRwTx2JRCIzXm2nbZ/mwA4P
VRB9OBLthozKlyHyV7UTjBvb0RnIZV75liaPbS+eie9GxZwZ5i1zArmoAMu4PESOVlX3L1705iNT
uPRD/60adX1nAH3dxJrU72bsrFCkcKc1MX6VqXiEM4l8nzV2WKSQGL30cY7qFy1ooyWI0PjQaHX3
7IGE9vPy1jERWlXZWO66rrikpT481qyQoZtMX0F29MhMYZJCodtHln1vpth6hKkpHzkvX0np01e2
IbhMSfe6oh8yH2ANnI2qs2gNM+whg8ofZJwxB9JaRwNEn4ZVzaqdjNOntoQze9+ktPy9DjDMmqr5
Wlri6nYA77uqvppm6z6MCKKIk8hWpTejOEYvuWXXetSKEs9JS5qJ21m4KWZ3283esdUrVgWDHnHk
uU+W6JKtZrf6MmwDuR40BKnYFINSokB3SvfBsMjCsdDirYFx0noM/XcCdHRg9YQxYwEjLaZL/Uua
iUcmDuk27tN6XbooiZs8qNcR7ftaF1m1Gl0CbUbyojcqE+yiR90OySnyvYi+3IciR3MegOkLB0iQ
OU2/rTE0J/3BX4tKGFswixwFd4or6r+UiZ4WYnxuvlmiZPI1T0i55v5Nd8xmC1LVXOKMpPaDko8E
CZJCH9M31GQawwu/oNs8CSRbjwM5hSuI01vAOhg+aLsuddrBunEscz0S+biOJpGwWofQmTmoLaZI
v+EzL57ScIyWg83fDH2bWn127yjFFqZD34fC1H7IuokFT0l6xl+fLOKPmWoMWA1H2sKVQtqe/KVE
DoXGYKh3tC3b1BGaZSweU8f3lyi6DYJ25feeJvqal5DpJtGk69KROfmv4iuhKwH0BAZ3GgTjU+F5
46XRDABnHo+1LPRuludGuxpkwaZ3BrEjP+6lJQhyLKfs9BlN0k4a0r2qbxYmHOMz+SRLz3ILGrzL
GCbhRa37nihI8VYIw1lHOapfn+W8qxvx1u2BDmfEH55JlI1hLOYpTyEzOdkF4ocesN1qwCp9smTG
2rwQgs1w8c7anEm1W5y6MCxR93M9RpZwCINqAe/bUbMJhzpeTORnr7OpfckGgxiJJFqbuM2UT29D
+C8J0c2HMzX7yEN9K7SLYXxjfNHvtIJtOVjemSLi7FDh8iQZhh3wEPQnUAQJXOrXQ89XgV1tsZci
CNi0g0ubx0huaMFYzU17uBfW6tMHTy6aSSIT0IZy3mVMbBapPXh3bLSnZKqgU8infEZzReFtHkLL
ww7YOtUO+zw89sAz1xIbNsiu3HxMckpzhEkP6DCXQispNjB61SnKmAFr0tHOAzJcYleJ2pQSAnE1
ehfrFuO8OcwOCVm9jxYzTop557lJdY7Qg8xgK9YywIyHSjIO4uzDIzJt4cUGLE/fOBoOXsXPK/b/
Y37+DvPDuIG+639OebyGxfcf/8EB/p5//33Go/HbX/w/kB/xD0p7WD6m7WEWR0z53yGPjviH60nJ
msbB+unw/P0n4kca/+BvUMmqJy/pFAb/1z8RP5J/jjwExfYR/Pb/Q7wjz9xfHvAu/zF1afIaeF3m
r7VdVQddnXlesUOXnC/YKn+dlMbwNrk40ommvdQN6VNIo/Dx50wSBg9fWJHHDOmE2BATcY6XXZBd
3Kq/ucV8jAzrFRKEChp8cBsymy3BDD55B1Nycgp9Qwu9wJQdZsW+Kc6mFT1VuXMeYq9cWsO47UXN
LoN01apwXfZX8zUabRcB01M7yA2B9gnRJgQBCJ/Mn4wICb1HpeoWLcNF4nGJWyS/pdPvHdD12pXI
NjoyeCiaEzOdllrMQlAny5zx7s8WUUSufS2ScIQdr981hsFeDkismuGqt7lgOZDAYcQklxs4diY4
nG7jnIFZwvwdxQWF1a6VzvceA1LtwaZmiAitspE7z8xAi6DfNxD7asMWeuatpRNmUwnoNfsxTNNV
q2oVNvVjYhZmtghY6T2sjhysSAOP16K6MfpTApoEwzkG7lFb5Xn/NOjpKWrTU5Gz9c/ZD1jYASt9
rw3TJaqds0bwEs+UY+HpF8/XgZtYyAimC2GHzL5J8RL3GsiglRAZ0UxwjNNT3UY/BW5jT4te8CoQ
W9TdjNB67ZJgnYEibNZO4eJqG+mkOeeT+F1YpB0OfJsJ5g/RX0Pdx7i695IWIVa3kUZy6qb5IokB
je2B/VRyIBTmUOOE6uf4FOFAsER0KgWO7gQNabdpZbuKCmdnpAOPk+QgMu88MNgsHLqtqdk42nTR
Z/vUTi96yrLQk+FPYl0AP9nFkeKJzSfLTXDOAxzjKQZxSOEIyc9lk8VXxgZG6uKIGLktqafM1wSG
fmClD8EALEFcytDala0KRWkWgnxL3Ign9RMW/nDvGsjEc/JNJulPK6D4aFF28DaW2oy5jYtazjdR
bfFcfUw6XgkCjVN93E5gT8nuWqU59oOkWyLjvXo5squ6GABiIjAMGMQ1pncYxXAZZ3vXTYgOTOye
1rmYLVAevIPleBSh3EHsQDmW/nQDnr7I4tUeZqPL5GRa811dkzPEDh0Zn7QiclDGD7eEBeSu2VQA
45yuQylfcdxTM6LdLJNTzTD582uA4VyMk3lpyIgJBvjkXRX8xFtsL9IcQPaYvuM6RFjRrKndwG2C
QCbKWnL9tdOlp0SI9OjV6uKfNUaKyWyhowCvgTGsyeRgcp8TiLbziwQR1nQfZ+SkND1jPF8wseEz
bzdVzLWq1c9JgaV23NZVf5Vpd6u17EQmyrZ3v43hfPfm7jogfArGq8GPhHLivenfvKk9tMN8d6r5
rn6CnT4dtTQ5yTB7V2+Muh5FMFydCBNFMVPadyswXot+UDmvLDMoHEfKahN/hmXwo4EidBkancHV
sGX/bWBdCsyaf69eeXw/CSkWPKpxjVivzdisvdmC3uh+Yzgxh5wJvuyeO9o3dW0nyXhUrw3vBRSZ
vr1FlGfxbGzh5p5ihAOLLpyPNjKG2edeVzEeWZP+xI23jqLXoUduHY03Q7QbdTF5VbOpIuNOTtvK
yO4t75TZO69jiUEg0ec7cMNG856ZfgJHjg9aXG8KFgSMeS9OPV5Ca7yh+1+1+ZqZxkXrprsTD1s2
OJwyRfTuMnehyX96aEbrLGv9I6xLGqlg1RsBKFSUs6YzfniW/wXCKFK2+Cd48aPRMZThYtYgI7XT
ASf1mU1yqV38oXgwi35lDxBNSVqo5uSQuvZZWv1trvRLSe83qk+tnWXOR/ObHSdPOnbUtjZ3lZGe
sorXjhQbtQSXBO+0Tb57/bUx68eO9ZpXtjdYTRuIV8ClxuPMjaD+C59/wzhMY2fAQ8MhukkcK5Cz
jT9eRq7NWna3ChDVIpZICsN5XTvWTh1W+O3bxSww1LVBehBOf1MHNrI0QtzjR48nWxvPdxFn721V
fTF8VBHjzfQp9yI5fhjhjyYCrTPaZ3VLqjNB95wzWpaNuokag3sMpXW07Elj6rqSEVPOk8aTrzSR
2HB19sJ6e6ULPxscVIukv4Rt/N7yNdKc082DKcJaZDGYNrda9h4jR6618KEOz+prZYZz/rzjxHjG
FEkurya/4rY9i9zP1iA2HvuI2tpmrbwIJ/MLkopowcIsPowa3mEDR146Bj7bWFzccfU+EQO5Yx3z
wY412FfAQckVId2+w2ZuDPYh5oh9SEJiQqNp0iFTYE/Dg8Hj7ksazdMu7nHOh3BF0i55zcYR4BYw
uqnI4IQ0X03NkgvTd9s1sUc89PJhgpmL6WRJejtrdEPMYG5u4xD2BxEPRNIop8/nZ5+/N83YcYeM
DE7HfmIbbmzm2DaBoEXy8PnZ5wdN1v/8pTTVy16gmW8OHnmwdMxeffCc4KUHarbqzfbBYWFx0GmD
FqmW+oDhQkU3qWdx+PwwTJU4ZLEkZH62XgRSWRQbZFK5+WYsUkJ4DazBrT8cXK8M9hms4C7FHjDp
0V04IiQ7bFi74cwR0uk7VDMb4WrrOe9X/Zysc6mBCm0WPAPwbby6zU8ce5tkTKGQW8t4alcwBZ0K
izO/0xoPWhkOzKTzfFF1wLDLqUAUpj502IGOvDjgqQ6pjmE9biiK0GKgUQ4ZpKRaeIGZXjAekHcX
Ebn1PlvejlRAa12F7jubIubbTGIPUd59jdAn5xopt4KlOkt+kLI2+JYilXdkHC1yTtSemcbCvrb0
hWhxggY5Fzau2Y9USw59bp1dCbYp7FlOwjUoyumVJXq4mLnN45rDg1uAMfQ18+ZrUE9Lbrb15FPo
SMt9SwkheNTjNRscT7C7djn+RqNCZ5Y4r45mn61suBn1dEtkcU5tH8yDu52t6D2SO21gHmEnh98V
9X+yZBB/LJM9gxR2m7UWgwPn1zlYFHMZxvC7kVomP1HWDTDpc2e4+e54rsPlrAHyoo4anWr9N1/5
1/WGC8nTo3swLalLwXbz3ydwnhy6HBdxvvMDcZkg8y3UEDxd2TgTUgqdKEbwnPpYuBTGvdn8zZdX
W6bfD0H58vACGeww+jU8R//lyw+Og+TDLwvE5RTxnDVwHTZaVW49/Zqgx7XN6L0p9u34FFnZsZac
ahS2YTxt/+aF/DqN/XwhLn0VRZun/vff34fAzD2G/H6+Uz98a+yvRP8eU5Bpjv44lRQGaXt1UMy7
qFw6Ua/ztMPrWK1zwdOHFMTJQxOdS0YpL3/9ylSP9se3yGNWrIbkpCj/MswpE+zuICryHREDSEPz
I1EzT1pD5Ms4DBShFlb+pPv2eXmXDfV5On1Qid2C5lJY8bvujR9myAHwWR661nwJtoatvZTpfG95
dJkxKZokQajajrHE1qnGrSpBbG/YJjFpQ9wAqkrXW+6UlGFEGB+w+V0wIOxqfhYgrcAtV8sw7K9o
YRFwv6auvql4+PluRybOtK3d5lpNw47AqCX8I2pY1Ha9v8ntmpw2Yi1NsoezgPHY9AGg6cUe5dmb
zCXq+IuLZI9lz8/K6/jn4/e6QB9LlWhIUt/h9yeLFNoYwxQeVcXIWmfob2Fd5H+zBvyzy0MK3WBE
LdAYfy7SfrcFJFYcbZghwXUZzUYW+gUCxyFLv31W1uNdtPX+r3/s4g9rEXVFSmGqrt2V3CO//Nw9
JC30ptyZgQ1tNY2fcZ/asXmPi+Ha8OBD2Z68TyOH2qz5CwS8N9rdQyWzA9kRcLWsvZifwybf58UJ
cOvV87rlaOSPpqMuBmXRgL11MfH+s+d6bIxj1LoIA3LQFR2PjiF/mDkPO0ox9e8STbphSmf19g4k
20l1BUTeEdZHsqExHgFDLCdnvvd0VRlR0l4cLqfsq90APe+GLf09OIX0RMQXtNBvboi0XGDn8Wy2
ECNCWwMzfjQZNuHgrrWPiW9eyRKyIhMvo0TaiNyjdv0TJHRE1n7yIdoO3VB/M8A3IcN+zJPxPjj+
LYo6WOoUHrY0X42U6hiYY2qZbzXtKB6ud1W0tiWOeCs9Z8h06m766A3KsTyiZQ+vVb1ncowift/z
HgcWvCo9g7omX9WCZAAkJKeHUYt/aka5MwJr5QbdZirTd5Q2B8dYteZlLE2obtZu4tTuW/fV7sVF
tXtULMdprXG7Ws5vfVJh74xu5thlyZE/4f0/q+9DG6jfbLCDZgHPpVs5oj8Orv7hu5INOGOCv77S
vD85X9AAIIDUXceA+PzvJ98MCq6SgKoQzjB+p6Ub+bGLu+OXL+pbzu1yl//Naftnp76lU3KSOup4
1q/ag5pFl0PAGIdtQkPW0JgWf/9I/ZNb1rEFqxT10TNc9SJ+d8tGYZW0qa4DPCKucTFYiHqNdL7V
xFBVmDwcRkFPiV5dZ9hjkwtRTuhHrFY/VZVN0tERwSOxXiDVLPyDBuMIzTgntD29IV8dDkJm0+xK
+TsFUIM4/ubafJmqT04sx4kfRVnPQZxk470LjHsP72UBOgP9M9hBZuUNK9fR6a4mP//OT94Nbzq2
bQvvh5dJX+aY8z305Dkp5W40KclRI1nOdR7GnUWjo16kRR1S2SyBTej3DC1sVEpu+aVkwuCSzhuN
F8QcJ2/obsKxXoNsPLp2fMpB3oRGsCasA/OefW6hthDfsEqs+oHL4zgjRfAZfTTMCwxkHAumezi7
ihfBHopEzXzdjZReuhH9tHhcaBM9SZScerKzDcNbEFx3cFNzp+YK6svpNQdNH1uvud3dsqZeJ5Xz
qrMxUE2JEhFpvBbfH27qBJf0a399cbNH/ePlzSXGDoSuSJfS+mXNmhslEY9Tlu9EyuMT/cayqOJ6
EbX0TTU7FExS+rFItXYpQn5G2hhth6bch6P2DKsjZffTn2vavJ7WsJP2uZPuoWnvVjEvKzp01br1
PTSa8RpqwUPjGv+bvfPYblzJsugX4S14M2x6I1KUzVROsJRSCt4EPPD1vQN69Zilcl3z1gALAK1I
Aoi495x9btAVvXiggsqcfMVYPcdG9G10k9cYxSOXLD7SPm/3ULY2UBg+cgsmEuL6WFAC6DjyGY3K
QQUYx/vWt87yrCqm7q2gK6uo9TECqelw5s84mTlGcTJLXml0Dwr9wdIZthrFBap3vjLce253r7WY
Jq1hkxU/5CTVoX1ZKTixp2ZTUhypDUiNFqMd6i92OTyLUL0wwRt6ogcplsnRGGDoFRhIxuDWGdBR
oKEurWraif3biE9UDoKsWpYsjO+eBG1LxxrmgLbon22L/7gNOCQM/66kRNe4PxNLuWfs3qz+/Rf9
T85iDNzkH0ZxKttfvuY+EE7a9F2+690cQxQN89Khrtn3W/kjNxpgDjYRPMF/+H3plvGPvy+X4TNX
aE3TJTD/708zwjTw15htvmtC6xmS/Ule5wBudGm77lW+jDQ7+X2zkvWzJO5WvmHuKgY85UjhhQon
ysOdUcMrnggeAjchB9kJZc1KJaSBsZhm/7QppJhFtZDjJZdCqQMhmOpGnrjfO6/e9CI+yFNGH8Gp
ULZ1Z2/BpDg986HUYxSWjW+Bb59D3ViZFPfiEWBBmZ4wXz3L827Mjy7OKSHi/qgyaw2aBSfbaYRA
hpvmPmDQw3iiENMbnZ+Vk/NtxuaN3UuJW3LKDebj8XQ/pIDFHM4b8hgOjORV/s/GpD5PmvocT4Ql
EnBWJz8VJ0X/yLSPxyYRvm2nWutIf3FYHuRAxxnUY8PPvmbmKhEZIj3Dlyeu7jv1QI7Yzv0uKxRB
p2KGIcHQMM/llH3IcojbDbc5I3MiLb0tLKQTWZwrrf+o0njT9NnJNhl1jNP0lqlrA2A7JQJIE2TD
Duep4aiUwzoUjq8TPjB6fbcBfVvOftAfQqEtoMptaqa7cZIeRtVchK56KjF/g9oFeJS8ErhxllVr
jXqdrDaNItgoo7mWRTjmXm/yn0Yt+6gn2kUo0UHF2lrF7b28wkccG31nnQN/vMjtUh+PAP3I+ztU
bXTKKSd3g30Ka2SJ4YQSO4Gw7CNEblJzJ8++srJWMF80m+5WA2IsJ7Fj++iO/ZtWxA8TxRmtVR+U
gzzrthTJVT8+6bQOtCl+NaP4pOUtk83w1TR5V4rFGZrqa4ZAaPRx3SXogi3ru6y0oVfcVBy9uWoh
X6ACn3L5YHRZQnGmeSkHTFo6PpPQ+j0miRDv0FpLprcu5FLHaKLLM3htxL171BHxcOv4ZkmMiUh4
krW2pkkpL4p1UKBoSg44G47zD56mhxxGRlyGh57Pk7OXSVXAzLG5cxWEHHn2CM2lhrjUs56UTHOX
mw0zSAsdK2EDwZuqUNeXPzhZfY25qJYDc4daUK0Bh+LAdlrUTvecTnR4AGmQZcjJfyI5U1B15nQs
64RT6f/692ctzXD+2enDsSxPtRACGeqXUX46GrHQTRRXtTO+5TUf5NTvDf+JOhcFjxZvr5yMum12
QxmTHg2qUw4kWXuWP6w69GyASMwBGo8ScdHDWk6s+bQ9P4Gj/xQxA9wq+ii88S128YhZw5mL98Ps
07YJBkv7pLqhHtSv67tE0buFilhqiBT9YHZcc/JKMdcqwDZvaMedIUmLRtteMkQpW8ThWJ9Khszu
BCUu+q7JKpI9cZgMdkYupy5eywrcZBATj4uD8LEqqIU2BbVN1Sj7xRkPI9PPsAUBVGx7LMgeVe64
GZ8xPmLP+VBJyFoCCfyQ55eQRJ0ijkFiqUt5VrfN5rjWOTnJc85DoKhnVZCgV4WvqssopOufDRUb
bmzuGnKnQg27EiF5XMNTfGo+tt/CJky7Z6gnr7ttevL4Rcrjr3a8B8146OhrpLF6kc8mh0kBSQ59
j7jkVqkcAElMgPlVJFB05ZN41PsrysuyMqDQTkj04SBnGmbdPWoJ+qJifBsz3gB1+2zMI4pPm11V
Mgoq2nv1JpLgTlJAtl0CWItIWbIRPtKmfcTadJEHdOP8bej//333/9B31zwph/7Xbff/qSLIda+/
d9w/H/Jnw11TvT9UPApMYBxT1Q2TucWfqTq01P9wEd2oVPHmVjwDkb+l6jh/qKqr2q7qmpT4HI9z
wZ8td0Mji8eVQ1TKT5anuf9N152+/5eakeq5FppC3Dk6lBXMYV+qWZlw6npgFHHjGgxDItGgj5SL
YUhAn0X6hNluKJZ5GWCgV9Tq4IuahUrx+nNNbkawRkjtCzZ9k3jpYpRFc1LRusO8BgMxq9HNNIrI
D/RjYc/JtXnRy815n5P1XrKYdyr0KbceWiIVIDNUrfExBOo1LT0tyyFcaUH1XdWnGz0ElhZLF/B1
oQGNSxbzdjZ5rHZm9s2EfLaejU2VfOHQaVygm4HC0hJgdwNNId1L8pfmhS6aYVpOQ8X2dVVPvTe8
HNTY6xxo5XyzpAH+eU8c/eMEjiIeV3HXVgtbj4X6+Ym5YwqgE1xPzMQvlQy76vB5cy/I2skPYN37
LC8P0KWLQ2OD07tupqTJA7tVqKBgiU04KR7Q/FjSasMqBT8dQJZcnReKpzXgyIRJrnWO4ABfF+lr
dZTTef7bQrPlv49W2eEyJz9+a8IIp2Wls2o14A9haRcHp+M8TMxzBNnHCmyScubd8x2u9+or/dnq
DdoIREJtRiHuR9nVwH1eH+Y17a81sssqCj9/f7MaDb62NgzqVcqgMaygL5I0JR/SfMd5W4eQzn9z
ven67L89Z27Ij3akLYZjg+zXL69eft4sX31+S/NzfL7SvHp9n/MDs3LLzDs/JDDHD12K8WNeU8xG
P4Dgy4zlvDrvnBdiSiGKqv76umtey+QTzGtoeMddXiDok7uu+68PsGotgxy5zRSN2KZcwqrqoGL5
uT7vvi4c+Vv5vH3e+U+3f3uqeTUCt0hmJrpX+RrzQ+a1z+f5+hS/ve4/rMbeO7KHYv/1FX57ptQe
yXTudGf526N/u/3fvPnfHvDb6vVN//bQf3r7fM+vb+3rPSM7LhY4UzYO3LKl7nL4X3/e89q/3Pd5
XHy9OUopjX3ZqRQcTPOhQ+esnWgIcIRdFyUlIXWtTBNfM8ZJe6tzSrs+5nrHL08732BPdwR5WvuZ
bjbj0+a1K01t3vyyD/4j1g0bguLhH1bnu843XR85P+/8lPO+edNSiIZZzNvZ/HTzKjN4nvnfv/r1
eeeXsczwkdE6Lg/5fvRE2N33eRWqeQfKvp60rdo7W5gX5cG2AEhhJc0g47apACLBznnhpro5LT9v
mu81720i3JlgsATeaxH3K5OQ3O443zRB/pwe5lXVCrLi9ren0e0AyEhJpTlLAmign89FUvwCLFxF
KSaJCms1ptrJUyriVO3hZ1SZL/5EqSujUpiHhHoNVfszSc14WTUDgN/0faTqnRVhuM4U3ATgO6RP
FKh8WmDfwytNWxztxcFwgjdj6rpNziVo0SfkIPmVcNa/vcvPf2M0XVQJEVLqGTjZyfN4J0/x8+a/
3FfPl+C/FvMj5sd+PkI+wZdNrw5xVXx56v/D05BXhe/SBD0vX82bL7bzU3+uznvnp3Hn6/6/fycZ
CnM6ecX293dDlNiG6e99OV/JVMvKDh6J0Yd5rZH/ynXf1/tcb77e57qvpFbKUOTvn+LL0+pdxfVz
3nl9iv/uZeZ3e32V69PM++Cmv8A+zg8o5KtPtQDUtT91A/O+eZMr+EWLVZJY5cVt3t+FNbP431bn
m+L5ujo/5sszzpvZfIWcb/685/wgzOx/vvbn7dftz+cMTWU1KlYK04Y5slMoZ0svraOm/qAqmjEN
y26KXu0YXUBYHlqEVLXKhMdgRLpJtHqFB1xFeITBNDVtmN1h+VMyd1fu6GFSasoGfp4Db8lKID/D
hK2lQLRrtK1XqjgQE/eHYQbJiqII0by2Ahs+we7VuwIbpg//x3Tux9wAv4T8hORT8RaT8bvqGGFQ
sCdfOaDHCWuuLgfogVWqkfQoHlVHMbdhUZOGpbzFWR1tRw0dv9SpBT0s21inEmF9q73c23qR562t
3llaCWl9bYHmAqdBl+ZEphM/XIvwDekkgoHepnZH6diCJhWaySYrmRB2Q9pvclRfZSIuvhJ9JDlN
NmYc6iLGfswUAbRYz8RdCldJbmNK7ib5MWJEvnJt55Dq6rfMSIZzFpU3+CfXBWP31Wg7D11fxHtL
bLwQ5pSgzAUmUBkQzxEi0fXRvY0BemUHabJ47fIiW4VtAb9ewWxtktx0g33ku+yBOc1krLX+Ra0f
2qC8CKT1gdgB6suoIMvznBVCeTda6soUFUjFTFaWC6SnpRa0cHAUOHcSgSbstqLmD2wa8zpBNGSW
FYTiUo8IQJ0Sx4TAyrjTjfeU7EE0NGH3lDoOfClpRmnsmzwSL5blD6vWRaIG1CQLDrFeHuNy+Cgz
LT+gYQVrXIqW74LoRK1BvpSG4Az8PIz2jSQNJ3Su6Vge+oaTqlANMDt1vcxaj2Z1prdUUL23GPrT
Qq9192YEEObZIlhZGML2oaO/dOGdX1Uk/MrGoTCJkijLZgstdGsGlrOG7JXmjP1hHm3aiH/LpjpD
i/IlD/X4FlDsdNd+h0uEyXDrQLWExqP8UkBEibzcSNUvvrJiW/nVIg0I+KonMhhB/BX5JrBKZzF4
pbdsrMFcah19S2i9lLSg62GoB3FgGpswT+u9iFOkYDFoHOFWJCJKBF9ENKLvB2v8ymJneM1LkLQf
hJkMK0PQGs2SWyp92Xoca+vW0o6wCLrE88+l0dhHFznW6KUUecp3xQ78DcwXtB70EUShtssGPLlX
lx+5MC+EDWLUL/k5rMOKTr05RUgzkouIu25pUe1Y2oiw8eAgjjYyiMsopQADyoAlO5XxYXamkdzX
cfBMmixt1dD/qfbiVoTE3r8003BnNzZq4Qi7R6vTWpCPgJQUAv4fqSnVl9wPyhfXSnHkT8eG7LaM
4wM0HVmpJhW8OL5rGe2DSkzdo00PZ+Vj1AeIScSZDja1IGpNj2N/yf8T4GvQ3garStd+b6ZLoEvl
Zcjt/Th4465KPaJTXGM5DGl7V3JUEd1Dv6hqilAqirMLzmXKxIjdcQ66TzJjZK1WAOvJg5Idu0Db
Cst81NtB3Ii4eahgi+2m6ZBNUWwSsFhCuy8sJmQMoWHL1ifVhQIcEhJnpJehZ/rXEdlHYqr1FCpt
vsGztOtQBe0Hc4JKTC+9Caoa71SDLK17hXaNtAu9HAkO2rRE51psjBj7jF4BzSN/zMImh5OK/ltb
PmFvcRZ4aUyCz7t46Y0/DAYjtkEMpemU9OHcgrNbxRNEXWWtgwDTrimQkx0Tfo17C/Rva3WrEY75
wqrKaBm26bdClRZSMJkl72xlmPUJgJAJXYDOFwiaAM+9DK3Shu9N02VLUrR2hPBwNHbhr6nzf+UF
WR7dtLPj4cHPxaX2S2vrNh7KG+FsSnxMqwZv6GIoGmyQiF/xn1YLVSHLtTEo0GFpXk2oI/OI0CRO
heOlj+sMc4BCGY2TbhiiAG8yy4Wua0LfcspN4+vIP7NpG6TNWojh7CN8zDxy1sykiPATgdQtppfV
mOv3wimfOfowIlXgK3sPA2nKVuPRuutN5qNJRE4GwemxLrYDkY8LbMvdEi3LE+3njjSaV63QBgoo
g1hqwgHEGE0Pg+8lK6cL3eXYgEgBlbrQFPsGvPqjRitYlnJvVOuHl/r5FpzCzmtMIM4ArvHfZA+G
n02LgE4yTNcE2Y2abm2vsR7Ik8PyqR9botuFcgQLt+BIg28bR+OC7v9SjGBR6sw76iP4F8tBwB3Y
dx04JvoPHJO9T0BaLhQdKiqczeYshqRaCQToDFlbF9hhsk+abxWjqCWXRhVs56Jpkh9MEGQAVr3w
Gs/bFD59VcsmtchMjGrbVHG0ZiS9r8BqtvpYXxI3QkJvxncJ4gnOdjGCx9E8RkWIvX5IV23gqMte
EGIo+xLGtMUVCYyna4dl65jbsfOfYX0VS3PwnkdC9dZmKhABtSkpOP5r1VrHTifBuScfcpkn9i9a
cgSdDzAmOVKQuTETkPrUh3yINCDkEdQs56jbhK+bAohgM1CWhTBDXJiGal2x9RcgKbBHKsRwDpCi
RVWqLtBCBWt5XrxQUcv2U8eIiDSmjWLZT0M3bmwtewJ0ZS4adFtpwDfs1CmNBYJ8hIvWk/CBx5yk
4UVrkBrqGeE5cYsePLeVLIQW+Uso6GAYSLgz8vi2ulcbfTi7TbFxYrjsBceGk5AnxYkEe0r32rXR
OvDNYRXZ/gV/PUX9gNQCM1EPiCDydUVxAr/buItak3jEGDBgFqcoWpWz05o/zW7YhNqEMcEN5S9D
CmVVLOSjTQy5km5JQl4U9kiYBZ90qXXnIneYLJWc+WD4aGXT4/4nUNtwo/eSwLDlCBFgUUfgqhoV
RCp5tBXJcpBM9K7c4vN/dCkQtZyPD3bgbcJa6095HHWYVEgio+F2bkPVXgcG3B3iFB9qRg5C2NUK
gcTFM6jx405bpo1e3lq2/qxXNPD97WC3CO8J/ls4Mb5WKB8AvB8IYbzhTnxtxt1g4Z6YsuAGWMDP
suel1NglbxoqDaLMQ9X54kbTw3tzTpemo0hD4h1Bjt0nB+K3P0h6GZfCIX4jD7R9nffD0jATVOKk
Fa8zuyZb48MYOYGoIoVq5ZhPrge6wiBux+9cZRm6CoRJsNFw6WNaoLmCoTjJ/b1gCA07/KYsp3xt
q2a9K0hScQibApa+b8MUiQApzbzicoLSQaBeCudYGOpeOMQZSYo+57g1TkD/ZOfxvWt2b60D0TfR
kkXk8sGFKW5niICMfNqjCG164cI+klYIYpM0IgMsVb1PrF47Nt6UM54XAJqBPej0SL2iBODXlGju
fpB6ZtzWmjx1Yj3ZAkZfZW33Rl4qJ5NwySfur6bAfWTGVjKt2xZ1uR0DVBZ8LPeDmbsrSNSnwFDv
9T5rV6QUPFht+x7UCJtVekQ07Wm5eCA7h1DHCimIPNDbXZgN60kMnJrDODyqjnVOKEMPk8SEa98r
Qt3g7AhgyEl5w3WQ4RaRB6ELCbDFw4qOnt+tGZZLWK8mDkhvqVk1wBvRy1SPH10z/lCsbhMYbbMg
dQvZsBvBLc58WIvBrk2ncaXqmBZUfyJxWWagqkRAxXZ1wbHebEJD2beJE5/KuDtb0Tt6unPV6/Y3
I4dzHR3w8uAVTqh1T/GvcULW1XQVgyPPCtcIMvmNwlZXHJOKSYp8vbHJbMCsv8Tg2tKf0jj4Igyc
QE+H4U7TQYxClD0rJc9RNMhriOYiNUaxDYQ2/rrRUioNfVwuWpUop0bSEKoJneZ48qtQBbONrLyd
AnJ2aYm20gtEveKpKY6mbiZge/mBeVqL/b+n3DE0E237kPZ29KgGBQRIv//QG+3G8Tptr43dhx08
UY5PIHiNHz1xvc9WKNplopRyYDkY616DORgXNfHKK9AoZAKa/lEhAKVsOsJkpSfVJevX6396Y43N
ou03kWWYB22oT3UCFa6aiNWhKryjRv9qFeTd9M2EZV7d26E/bR2v/UXiPdhgXwYzo+aDBC9MkjRy
LyLyqm/3GJHfYTF7GzEggoIKAdYzIq6Ai0LpeG+2kq0KIsOVykNjRaRcRVOVfjK61+DOrZLnQvd3
yDGfaOV5i45JMqae8bHyBd9q+6RBhyVgoAPYpibnTq1vOEtHS9EQil7F61QvngtTfw2L/gYvMWjG
Ll2i5yWBPprOhZLWi6TRJALB1LeVx1emaHdVkyhwhC3/Uk4ivQj/SAQaVPx5F0FD+2qQVqR5n0Zo
H8r3njSGvx4V6EQ9Z9UQbuDVK5f5hm4yXpsJ3KRoyAgNp4daPJDj3l96NEONU2FEy3vESVPSYVmO
Y95I8KSUHbAyn1FsLFpn3XXNsACGC95iEVEiOIM7Ce4auRhT/44gSzcHougEvXWZF5QjASCPEyPR
wvlzH4JzsZ1agirg2v25r52wPulY/bfCJeQGwcdtJhctP8bSERcOCp1TflNthkzXL5NcUJolwmmE
yz1v1k0IM7Jyotsez8O867q/ts1vEcNfQmh4JH1wHVbDMJG8Whfr631JfdX3dWAFXK+4y283GAvX
YPhy3WPpRUaQakG8rnzh+QY/7BeMxowVk9NyNe+ab4wSdNuWPT7Mu6ysjM6Oo6z6IIzvqBXiMB8v
DS6eu14MH2Qw+TgADChQcXozDJZ5mRfuxHFVNLa1ue4j1wB2eQ3zP1EVDJAlZZcbQ2kPiZVYl0gu
5ju34MimwietPmyA3UOl5UtNA3sxWaVL2rbcJmZdbCpcGMty3g5LC7c33ee4dm8n3CrrbhJ48kRr
XjwvUW4toLNyw2B687lgavXSxuF0GM2UZ4TLUsNMMrg4/HW/ISEWNJ0I4ZifCFCLfQyy6JKVWXsu
ixEPnfxFgfIJlkOI7CDN6tuC0dedqbgBpKjioSS25zjfbV7YotAXGGbK3bw531dzyU+yRK+u50fN
+/RRT3HqJae0HYYlWHzvApvLuwQwfA+G0f4I/Mq7zPtJquhubWCjPhlw/B/ybj5Q8tLRw9N8D2aB
ECo0g7INv79ijBpygDwb5nPhXMo8FGstdMH6DZNzmW/Qmrjeq6WFRV/eb74hSFS0A5DPjTghGId8
4YYUNIIQu2hk5NZZN9f7hkI4Cy+pnW2qi3jjjmRbIPwO78rcwvRojsnacPw8WAK09DcGagTYmSK6
a+XCbOpmT00JKdNAWMzcG/9/FcF/UBEgy7FRm/5rGcFt9Sso8t9VBH8+5G8yAs3+w7RtfPEkaFp/
LyPQzT8s27Jw1Gu2rcJy+ktGYNp/wJGwLYwzug5lxOM9XJ37CCCBlMHzMtGuqt5/pSPwJIzgd++J
aiFrxJCkW4gckDZ+tT0kdTslPRZnijDAbEhoyWXUmZ1SA0QhBy8LVmHRkpMpyGn1YIWaVfLkDtE7
CKWavGMz/2zvzz3+eUGVAb53bNwMtoV9eTDkSao4zIvKSGCYFyBicMnRoZbto6EpnY02KCcgeToE
URaF0zJpzGLE9uh5vK4Se1sj6YKzcA8r37YZlk4uzoGQFOuk69ekaCS71uiOaC/f4lTxL4IEwE1j
eM+5S3drspYCyerF9lZVgNN9PmQSN9sDvz9rgwvjpoZu0ibVPu+MnxFMIiAzyjEwewo5Sp9vxNyt
mGS3YhYjzGuzNsHWh+eyl+FlhX1rdHm5tVI5emVoRvc/h1lbv/uD/6aGBszl1KX8UyLmjjK7P5ju
AOC6IwSw8ltEwb11LOXC6waDHtlrnwXVUfiBuqpMqoYB/40SkzgAn92Qi7ojY23enNdo4qHtbxK+
Mr6DPLCVXUMZHih3cEwmEmYmcKaLHJZ/3tO0nv8HyE02SdZMZBOX8ev8z6m8GmOlMl13fcPEs0gf
eyMmq1sFDz3qsMQLV1/oVeLISECLmZh+G5nVSlNM2gPVcNCUkUpJwNk4q6kcMpKjeqB1NiEETJBa
KGCHqLH3ge/W2xy4MP3HpihXVmvr1Luc6uhPhr5yEmajWeBu9CxwtphBtL3h5Z9v+yoLuX4T12+n
iBJzDcPpwzDzrVqOPqJN6hD4bcp1JaO55gUJ89XaLaxfqlOMKcYigvUI9dm2wkLpIQ+Gee26GGQi
HWNpf2uO1sbgszrMi/kf+rJJoIw4VJMPzVzXvEWolAghE9kA/VwlBOTSE6PKVE9/mfUrn8qVv+Qs
86Y2oGaZnAqpfUY1U37nhUz6mNeui/nHMG9O4yBWzH06xGcoIeaD0ZlyJDozd3/eOf86ehT7RhYZ
YBxouc0f3XVx3UeCrbpHUj4LfujnFAfmSpSwDJkCMEcBzLekU++v3JLr6Zw2kMjIgXkx1AyS5+M8
i6QogpkG5hsnjNZ6Z5YHqpH0hXFMl4fftinp2WNzR6EfDbIbkYEYmu2A3xroAnXfQ9MVkDkUd6AM
juYJxRUoL7mYN+eF7sVUonGTLzLrJdaynQaetuzyZBeUjN7cASo1lpIJmcaYoL0h+CyFKDbm2xwj
LCFH39wC4noBztmJQLa7hgHSZMqo9OnIcOY3Za4bdDaEiHCwzTs0+ZHPC+OvtXnTq4l/A7O+1Rxk
T8wPYKH7NZRy8OFcIEgUyjVKb0FxpDjOTFFVsG8YxcT/zUJVlPHgiT7aTObwPcoq7xBBvjqY0xOf
bKItA6JUDr7Bogu9FnYpymQfAkdZN8ERC8SjG8tkUflBCvlthxmhQIOtk2EiT2jzDV0UZ+K7o3pi
P/bC1s5aHz+OYzNxRKvE6Ex3EE6Znvcmbq2uPsfT8LNBObqETwLhubuJAmbl8kq31HX/PfK0dD+J
UiMLo4HzXD3gGYx2NDGADQhYRL1Bzpj3mpWatZr67A6sq4dCnJzzmz6L0k0Or3EpGHQFUzGtWgAv
GFbSU+k6+dYdhpeBVDttSF4CQnT3pP2QzpLhbhvKCaqd/CkMw61RJcRJtuqLP2r+ugA6RzZqeyZV
NdgUMZpPPW9tquERgFf+O9z7JcTI0SYnQe8Azec3aTkRL1B00Y1JB4LaQIbu4NQSfqPqJbAaXGwD
qPU9qtiTJoYHl1LXsrf8dAGXXfLEW309tlzfLNJGhQW5Q3rSS7eIF0zd6qOXgLWoaByNMaUbN8zf
EzTEBEC2b4oa4EEvNXpULpXhAWLBUnR3vquEa3iBT9Ekkm0Zj7dK7Db7YOwx3g1AZ0piGZY2tn30
WcbRqa1sj4+AvANjEZAtsgT5b68tnyqhVcZE0ZoNmq/iyNQYQEYu6PoMtdjWbULDp/abNYhyfRX0
t0VAbL2Fsk6WxFBKUMN0hymG2RVBXTRaci1ieCVWWxDzjW1+w4DbWLpZ8mvUJkL3vPGxTcfbtLKx
ApmGvp4MOP6F4ZBf1kAjoes32mq3wsvc7nQswxtR8qRjnV4oBuDLdfIB23einIcx5MHBOwwB8OuY
7ldE+GBE9bMnjEsDet1Y22iF+aOA67zpJ+UAfxu1sd0ElzEtjwDz1M0E6UBRKuXc2glA396tl23W
UXSwCKrq4wrGjdmOABYxklEePrklpJxMqwOuIqr4mdolvQ+N9xUZbbrRQ8g9gJK+9VSlWknPYcKe
6/si7PCFRO9JgAK6Bxy2CB14f51OyimBDB3X812Dy5cwnPClzrpypU69Q6dbaHsFtgHnWW+tJ7Zy
4s28O+YYLzpdU8hSXNbm9K7lxsXJ/Lu8dE5JymdK8tOPxqtfXKZx/uCd+iI7mA7HLWGRFVoM6Tmk
ZaWnzo7BJTmpCUcn2dk0jvz2hoRE62lyfGUz0vvWrUDZo1N+SsZ431rKoa0GooBMpV2laryh5SZW
PTlMBRr258L23lI95nKiBtrKVS0Fy8W6zYp468hYrFTLYJ1DH1pboDdB+7cXb9KVdUdKGCOD/i2Q
MZlJ6se7KbUIL9uDL/7W16q+KhXzZbDB1zke5d/hqYlSYrYU8yOBv3GXV4/VGEJsDYa1EzTJvoJl
BqI41w950fF2Y39XG2Sx+FZC99vdVQoBTnriPfBGL1EUMItSQIXHRP9GY7Antu9XPBrfpzKAxSTU
G0P1XerIgLQpV6+ikPRrqqObzsYL15BWhaVGpbrl0/l00+ioGuKjRB+BkUUNN0VKqY9gpxztBDbe
TBfrqnJ+DtQ9YsUTm0EVp8gnYAbBp403U7tp2uFMGSJatnlypzvJfaWm4Oq65tGkmkr6AsnW1TEk
fqKSpPnAKoZ9n5DqjS5j4qcSWcvK7S2Al6AIfZyKYBorRmBD/a1PJpwntxE8jSXB0QiRzFHb2XW6
NZJWIcfCeLWsH8YY+UcqX6RGUetQVI56Eovom5HZ0TsMZVQTMpXGyFsGWLdJunEm5XXCNRK2+fcw
iBiJT2a0SkODe3nfQpcckjaqmT+Y/gr+RLtrS+LEMKHiBQCJkyjiPZ+8Zs8HQZcyvi0xfnilUl0m
+rwpVXUntk7ENtGbL7kcKZGDpU8Mi74YxpWRBt6hGyL4XSUJAVyxjyMGGU5PLaGvhWzdgvmlrqL5
kbLSEXBheJ7ANqL5Qp9EMAeg8REM2DpBmOTHIQO0nnBMjNCMT+bteY0agvjc7Ot4WY8KQzI5fZkX
jE0J+flrk0tiTrU0fx4AMAGozeM1C2uhylCKOW51XvRybPRls2gHCxTMATQsEcpcTYC9jg8GIlxK
v7Abqr6Ojk7rIGMQsnslhxIU8FJmScz9awQbW8IGn4Y8fTLo3ZIwWo9rkTDyEhrQ4DYN3wKZoEph
oz5MtIw/F/EwMAJ2GQZhq/FBFaNYckjQXOl1RDhfSJBtbvjNIZULjQ7xNgqjm8osBRHP3WsSKOPa
0LN91JOKMe+uiHIPHL3bZSQDG4UY6QRNI+GkLCJYMSsLISo/L4RKiNzfx3RC0JGbLaNBKY7sVOSW
ffXbopGjcj3IILwb3smWQ+F5UcrxcEZBa+nZwGYCgXLTkKPoxrTgy8zbdFrHTZI5t9j7SkaJUiA4
r84qwVmWOG9qMm/b35hyZN8nTaQudbnKuStUlyoDQyxK6VBMZ5DpZCGZ2oNlFM9+mnQ7riLk8g1q
cAo6AU4oMx9NZBix4V6UrODHXWjKLSSU9xaQ1pa+hHMcSQXeuCVpLD5EJrp/LPyw+TWlNnINyxnJ
u8HJplXMj6aw9Uhc6siIC331R5QzfNLstwh9w9ocu3KZRY5F+52fSBgVYjv2mX2rdePOR4NOfJX9
2gLYvBGdf0jDKDjnXsnUNDMoCZOcwbitrzd1pb8OTLkcKqb3EM2z8kERBZyW6hu1reDRdhWCKEti
JZiNKwuT8MinzsedZevRQjO7DwrExanRQJBC9CaeVs4XVbyT+OHx6eNPr25DGaDV2xbjT7XA8h9b
R355LudVTpl2pOUclcVk0+e0gpWphMMJ3/TdkNYn5O1nvghvV6Qy5kL7ZdQVscdiH+cTcaCIdVe0
UonJ4xIPgs/OAGI5xab2RqiuZTTexnBlN5rto8Gg61IXtFqy1lBB8REUQcrZyeIHQ6wIaq9S6IJm
NFmO6pQBqMqq/YByyM/NCm5FRHRlQehbibCBchtNbAh77kbtq1/WSNHAC/yts2zAAJ6a2ph2w2gC
SHMLRKx9RhuHmUwmE5stg1wTj1Nw4PFbZny/hO6BY7cBbdi5IBQdJDNWqut7u6jfhT6lm1gHIQMw
fKN0obkmqCYCtt9xlGsIIzzgNq55CdtB21OPXyi9Zd3FQxhu/pe981hyHNmy7Rd5G7SYUmtmMESK
CSwyswpaAw7x9b0c0beyKltce/M3gVETBCHcz9l7bS8d3xs//CYKWG3dVMtbYVXrwi3EFYJ1sPd7
62fczdm+tDA+TsyxnkxNpfjadP8YtRCfUdMIKLJzYUvGc9B9tK7ckmGA795EGainnKkIQa7WPXG4
93wdOlTpu7i72FNv3RJDnLU+nQ7WmP9A1+FskSclTEmT5GZ4xCEWfTY+pTXte8lFemDBrHm6uKNx
0hhRbEFHtuu50fVjk32ZvITpScn/mtljsol6CxraEBibqIWP2PGLIERSRiXWQ+4ho/v0iVkbQLQr
QnrafTuDHtFSMqGnhrCrlLmqQdHh0NfJ59JhIjun3YVMN8KJn6xQe9RUaQ58bLElWqLmKk9sAf6w
fVGm5JvUA/7HMb0bcbuNILhfvICe2JRbJ1dv4Q+Mw6WB9HNZbjFFMeicJUChnabYZ8yoV7gLKuY9
JPgNk39g1ncVUZghVX7IhBLwEmwNXU2jsk2WABcjmMYTkbVl3F/9hKwiFca2SyaCoQZJ+igx8Ibj
n6y8dp7TtI8etK9Wn2tcg35X/si8TNunao4jwuTe+/exG7SrpsvXaAy0h1Z87TuOL1I8d7XMtZt0
SnJhCi9dF813Yi/aNY23bkfmgRthxZyPA4oT5D4gY0egRvc2C/O7V0XpLWu/D1qYrUdQ88eoc8OX
CgWCyGrvWDd8RJaUPwf9kknPwZpMGz1vOrnLwqaEg2ZDkZ70VdQQu4BN5t3NdPPikwpGRkxj0WYk
MysHsLul1tHjvBM/+8olNtByMwKunbe0KaGQWclz3/nNTY9sFWeBVUWdY9u5faD9A3oZ2sMNLBvT
+yndj9BCSUdq6Fnl08nSMnYEIHubztM/WfEQXnvb2Jllm3+KTO3G1ehrG+jNqfDGJ+Ab+jUu2QM7
8CV9hXXKJtN7i0xCkdZTAXNprHagMl450WR0VY0jU+AfFUK16xT646Zz6PMHWefuj7Nf1NsE8Pam
HIyTQczcLvNoZuea5/LPImopyi+pxWS3kR3sOUMHLu/r+ySV5oaqsbMq8VDsoGuhhYyGBrNxcx/n
oX+oaup4UKlbPzoM6ERcbjmm2kPsqJzHMlb7cLkPi+/WAEC9r+UhJLIcwOR3hhjDIS2m8oDceZUn
UXGcHS/Gz056uFIpjZis90VdHvzM/SNh2P5qMbrva2aRkRDOVbexU6BknIrpnYxaex04HEqOnODw
t3XMZcUIXlOaxHASgIreZFraTwyv5Xpo0gQuOgl0QsPR5hn+n+0M77hwuo6hbhSvyb5x16EIPGCE
DLB7vXipTdLb5kmsAdGAkB0ND5GYY23HmKjsFtbcenYYzS+ug3pozB2WqNsyFNPgeK8KGxNrX7Zv
HS7UDbQhBJO2+Qoc/GQRMLuxyx5tZxUOYNTQMXMpu8gwDi/2MJ5R4VCMYbBOKxNVXeCVG2e2r2Dz
VPy82NATzvdhn/0Ymwk55SQfbme8ZY7RnU1hnf2k704RHaBVPpMc62bV0bOT4KXX+nETDe/WMEfn
Ias5P00ESmtpnN/lDJU09K2rnxMTbRkeY86o2Wj4sk+ufy60srnq7a2ShIwNTiB3tien59B092mL
YI9SlLWC3SW34AOR/aGBvGU2Y2+UYenOZ/pax9qq0UmC7gE1IfQKE9rnwzsqwUeMcntr08paIU3q
UHUEL/OUmpQ1RbJKrYRumutScCAjpY/nYItKOzrODH/WcewzazWemUn9KWdtRP4C1YAZI9b3kmSy
zqBsYpjHAcmMNol4E6a5cuWXWM8UXRemhrmtIPGfyVTc+Q1iCZOu4GujaeO9N4kLtt67JOk/W33C
lW3OiKjx2h9emkWIdPzuJlCBHfzCts9FO+2AHMunukHvKGxULIluqTDzRmGKGsqfrf4geZ3hZe5f
Qhl9nggaOQ01LMSBCLGVG5T1OUf33UpLxOo6o12ZHHE9HLNyGxkRSo4+E9jnkdUnftscch2pJNHv
u0LtsGZjbMhh2QLjGa+W34p9WlRftNprUOKjiHFZ+1G4CNWd3NhIyma0WIN3ksuq14kDMZYeJ1nF
Ehf1sJ8rET4nsM6G1mYfK+h/6AmW7Ln1yr2NHj32O0DrZFRuMqa221wLbdIxQOZFQTPSsrDwLA7S
PAx+Ic9Rk8JtNgexCTrTuMbqW1qlIy30mQtpyWCezvkqzRNJdd3WX8w4jDbO2KIVoFnD9KGGw5g8
Sqfwt4DMLfI5W+MQEfWmp3V588LbmDX2uUnRexPWp3JqsiddxMOOcGq0fagf6aSr9LyeFA+6bfXa
m0R/hBawJlAtu1KY2A8WYYWyNtqzOUAxQcmRrSRBz7SCXP3YOeUPw2ZQpEuPZFlyHm+OT0kiq/Xw
wKhoZw4hW2RuETPOwD0shGxHuwQ1kpQN2b/lLDfuQDBkVIhiv2xoHXmDqevTTUAWdMxAO7sV42Cm
Z5Ir0VyQCJ3U3qFz8ksQu80T8DGM7RWn28Gm1PVNWH69LrzyRcuSmbQgU8HYUZ+APL2WOfGD2axz
lg0pXYwWFcUcgMiOsTIF0jb9YhEmtLfz2bwEeU54/JR/7/IU6ezkuwdfgnnW64LOiVlcYofBRUB5
FTpIk5zLodzpC0p+pGN5TN1KO9oaTSdYpVyTCTbtguzq5BZ627S8dVq3M/ll+woRTE5a6SOgtnkt
NLbU8CUuYjzIWD5Awpj11gJVcMowRlPZEw87SdzzsvAaCY5RIDwCtJLfbXJCd9aAgBPUN0yl3Gv2
MajAqxE7xZWf7fWxuFuJg32g94+Bute5yVdCPZszk3pJAZ9zAUTTz7krilvdayUUHuNRhWNzBgdK
gApz1q2bjlu8RsOjUIsRz0BW9A9fMlMtxqS519Yb8qD+bNllvWHygCDN7VAQ1qVNLSqpz3OsJ8fS
T4dNkemfjEiMz9ocsa9PcwIbfCbJxNKNVcYft47ayj2KPvHWsWbtyOgASTw38T72GLv6nLvWNf4K
Eqbn+9hy/JbliDCzjg8Gf+qNoPS1gHZ89cnQXFuRjqkl6X8MiEOeEnZD+GvaswzIn8q0mwhL/cac
9zijlLvU6HUtOTM4z45Wabd37OfZrqlcbVW0/Z0CYX0eQkTCxHukRAYwbLQp3GYAYK5IB2thcjFQ
kM4MUW8BJupY5ZyEc5BJV9gZq4SKE2l27ESmbFT+6KVvipokFpjb9mBsssp8GWzjXDW1txdJGJP3
h5kEPzbNk9pP7+kk77MbylNGOZBA1QFlHPaMPEe4GiOWHCz8Gwm+rFafLLRSZF9OnDyRWdPiIQUs
3upEKG5tp5ScP3yOa+n8GSfNH/gB671feN+jyT0NrcxvZYcmFYk4Xg+Q5VtE7bfGRN0/++awjihO
ryr6w/tpHLu9lSndGtMmbNymKrjV1S4W1d6rXX0DQat/A3R36ZHdHU3CPZAxu2gdcz1eadkQnW2A
kZrXo8ouOyXc05Jz5fUvVeB7Fwq4BL5xLUHiTa831skT6d0j+q6yraujM9nmkTk3OwfR52LCc5fb
1Hb1Gelrb+SC2aP31I2UpwYcSishhLXB6cGop6eiVOvtH2Y4lucCj2Go2eUhTootKlSMAn37uXDK
rxpQ1zUC7veecJfRGxMMh/yO3qtJw51dggwLdmD4M4dB718jjwxXLCSCttt9Dt7gM4Y7Cc6aUyAC
ZBgkLW2wvDmVnfVSpWdyxsYvls11Z2gsTOB2/9HjW7p9v/X9fj0WBv1LVBdwbx1V7M1VLalS3dge
hVaP9vhURtZ69vC+03wqNgJiB2eChPRBZVzVCy1Xmlk0CMv9BB8QTavwSPFQw0IHxseEew8QKGL4
blnjKel8DGMWumNPC5/C3g9BCiXxZmkeL8gCxlDDQW+ijdbHSBO0/D03PZIxSa33m3uCVmof0jo+
DapSpmW+u8Kr4q+xYwynENfdpgbjvEqSbjgtiyhLbkFHApWgVHNqJ0turZGdO6eLdQ7ShpmybTxx
sBDG49Rv9gxTvyfmqloxlylh7egorvMw3wCAoIzh6FV1njhCXII1j5mJRD40Z9ShRtKcXKHBtpm5
8hqzD54+9F/1BNE6gR5I9U0uf8ECeYhCa80UBGC8+iXLYmEZZKrI9+sxYRqYzKfy9bc+dGAySkqZ
jdgjkOLlly+3yqoY/3Z3ecKtpmTTIE0CP+kyClZh7cst769by11gTgONbONl7upbVGPMx1eXwWfH
4DfZ4JQHtfCLgik+xOeNJETltCxsrl7HuSEA2aXdOcPhwBWtblYZnc9lsdydDQajSVKidM/Hi/RA
SLfhrDEOYGOodZtVTZN6vpJhpItIIeXsTFWdpjHdCga8idkw7/MibIYa3BtwCZEqmgqNRbrUSxmD
QIV27bceGuauobN8yuEon5Zb0GEYyBeZvWs7FP7qSRqJI6a0t079HPx6/7XA4RltBpmh7lUV4UUp
Ezo4h8pJUZIrUH9O/V16FM2IMZKrjGyo06+FNMtLb+jNnvRVVCO2xJW8VIRpDupbH+XZQUiHMiKV
zHi0Plleqn9Qfv+/QOzfCMRs2wdT97/rw9bvGdylpoj/QZr5eNdfEjHrP3QUCq6NOMu0bQtmzL9I
M0jELM2GGeM7umXYLuiov4W76Ex1fQaNKt1TA1r3L9KM8R+2abLjQ6HxyJry9f8XidjvSVMaq6VT
ScaWajI0Q972T/odRlLIWT1NKWY/PtdhDb3xaF2kVpHvUEXytSQ9ktpK7G3qGJ2iaEhE0DtchHRg
GLCUOdEB2Q/c+hc5+tEuMIsb+iqyuakXAqvNNV8wXZ6+oeeo9lGTyeMIabn1q9fB8+C9kZtCIrTn
fOyy/2vsp/3flG9sbw0otwvgR1G5Edn9nR5qFVNFpHovb6Fh5vvBT9ZGZ/2YrQYichcWl9J1o42e
9wkyehGs+771Ls0w6rcqsv7oorkio1TeSzVfM/SsONABh1BnSOfapNWWYnD/yaVbuAbAnR5QvEoo
vIyrAdz+xLkWH7SxeCB001/cvGzWutFKRlYVaXIIW/eOVvyJKXE4Nw5Kq8nqtgJBxDGURXI2EUOc
044hzuhS5ZwmclacUQ/ARg+4kQVJkIE0X/uRPHjftaJztLULwWVy8sQzLTSTFs8kSZ9u4n+zTZ3f
WGdqZ7Ec11HEcepnsIl+26axG3kOsRo3ujy0SPso3vnS6uHbU/2TIbEtFe0fQSPwjIMv3hNQ9q0r
h5+eFbb72K8Nit/YaoOUTHGJH6Aru54psTRWdUKQQ2M/J06WUtBsqDg6xqvvM5dtAtinWYf4hZit
FSbx4hyONH6okFGdTqjmxNrwkpbUByIneR6ziGiVLA0xgESVvnKNvLxZox7taztAg2H4Om01L7tL
O2BYILtkUyPAX00GyG3UCnbhz588GrBvE/426eYDJecquqZ6eWfUemKqlFI5n7tDZNiPFHDaIYm6
/M3Ab2f39cU0s+flqvNrsQTNT1MS/7v4xd+YmfwfLsQ5+uKuwzFMp+Wf/4c7iXAQVdbeCvs77pTy
7KkhiCETcWgimJO4TOKzRAV7HaUV71O4FE5AmduIzh0uEfQx9q3vLNhleMzMSFBB3vh1rb397aT4
P9DxHVbjb4x4FQnqop8kHpRzDAu1W/0N5GtrY2hVbViArRPtKUnta+HAqaT/zFhtcvx/83VLgPTv
3wdCVHMtz9F91/vt0K/Y/xloR+Vt0wo9ugv9j7ojBlwIw+YyqVu3qUsLSAOz/1xzQNHxbkl264mQ
JxMo7C3t4T6wgYVvnanlR8gInM7c79gnuDTH4q2MSDIMmqDalwFNAzpQ7hXCXQP2gglHqwXO9d9s
P7XC//xBHGuGbVim5TjqavLPDYhcOI7CIo9vyH2/uVlEvShi5x89veF0xcwypD25dV1bbltZiYvJ
mejcEE66YwL1iGODqBYtwljEm8yJsyHzU5JsWKSW/4dedO7RjDkEUfKkm0HDDzvORbduI/iOPbY2
qfPr3GIedkMPcCWohxOVq3yNuVqnwWzqJy2urV1LxPZNcwMow3Pifga4jgUqOiHOiijDU6ZZUW/t
N3m3Dv255RRAHk1YDdR1EeVcxZCt9Y7cyUIHvKe7FTintv+za3HfiUZjugMretMz2bp42A+pj6Yz
aPWsPQclVEXs3sXt/97u9m8EanZcz1WXR2LZwNG7ljr+/rbjak5PD9QOxHXyKJ+N5OcJe3jy7ObL
EAlOvETrUr/2ho0RTT9T3Uv+MIFc4XAY3uuULMwmtZx7RDvomA5C7jvDDR7JJOB/qtdKghlMMf1k
CnfDa3scDSf5lpTetMq9KUKfNk2f6owk8wbF8UYW1DstPcBDUD2s2sPe1RDjOcnZXZOF+imp8gHg
OxIQrD3iGBb682CkFgk7xF5FzLooe8DSFrZGRd8aVdiBsxWIkA7jHFPZcYqM1NpuJYPmq0zH6o43
p3mz3KfGaMfPXmt3dJG2//cGpsj833Zt9G6cERzF/cUv5yo67982sdN4sdZEnXnFrIflSs/0Mzks
OkHUIw6TMNb3GZ2Iw/LEshi9gERKoV7TIJyskW7/6z16IH5UMzKIXw/97SU2srGavGHe+OvTZJsj
cSNmmvBS9bnL00GW/OvmxytnRxBAE5MXx55iMj/nGwkSyY/CyHZ/e+PyxMdXLiuIEDPYkaz39vGY
uazBry+ffPDlu8DttWMbdZv/8Tf9evV/fa7+E8k05pJlHf76Mb/9rI91Wl7z8aUU9u+JvtEb2e/t
zsNvq96/vCAAmiE+tvzyzLKYls2/3LQ4ZEmWVB2+vS71eRtg/RNmcEbZ7B9sctlwBkrlEZTKLcgU
Ndh1sidqm3Hsm7TnP+cMzfrUvU5i+BNpr47X0rwk1vwnkgtnI6f4pcOgmCmnYpSO3yuVRZX0MA4G
l74kjr8evd1r0Lu3pCX4O2udELxJ8dmIGa6CqrjC1MOjrof7vsjPXPBxTioPZVIIVCtgTIAO0E9Z
nJYEGmIaN26GgQtzGp8G5coMEY/HGTnMg0ORGALGeu7I+wEMugo9SvjoW5mRaggHC06jvfJ+xh7F
eg03qHKFEgRtbvP4ZGEXbZVvFIr4zaGvgp1UKl9pjMGUvw3fOJZT4Gv3Hr3kNk0Gd6V1BeoOqDRk
h4t9vnhWlXvVMMtHpPysoSN3HL7fLFh2eVNu7AnQB/2Atb14YZUrNsEeKxefrHLM5lhnkVc1q1SZ
aZWrtlX+Wt/Sv8zjjOPWJO3QvYVhG50FNRGQ7xM2Vr8/NArkUVAmteuQqXmZfkkDbRUpb6+ejT8T
u3o2mNtuSsd4JGFz9evOI5s7fxBuzAbGKlwrzzDTdVEEL4FfBYDH43WJubjAZOxiNm6U6xiHa4cs
FCeyaX2juLwOlEO5myrEYNDHPWXEFg5C4JDYvlLjzKhvuF7Gx6Y6CGzPjfI/c8U+o2trNtir8UZT
6bSVW1pim56T8UdcZ49cKSAMj7OkclgDVwd+LrTj5NbtRozsYLjeh3XQXfK+7DFO2McxwooJtSxu
wu6gJzaX9wgWiD3tHcAFRyQEwMPSAu9kN08rfSRT1WgjjFx9wugm51Scuq+6co/PRkheGA2vbGxg
5Lf91p0xj3pKeNFI49goG3quDOkzznTA26dsfEOS9dMpVbpZIxHjJo8CL8UFVuipVCb3EqzCrsb3
nuB/N93okuHghH/96LjOr9C9XAoc85C1PWWgRyRJstgwGeD0wMnjDM/stxEF3J28v3UVgcOsWvmp
WYz5zPRmnPqRsuz3pYN5v6luQtn5S2Xsj5XF38XrL2tM/z7uf9KWX0xZ7TUvDlHbAAjoFSoA9SaM
7hE1XGdxak3m7OdsSZR7CjIw0pdV0IFK4QdqOAR9Dp+KbvSFsteqUqgCDWaBreAFDvpq3YsMLHNe
eBr0aVck7ncpwjsnrOzktenb1IuUmV0FwdEwT1MwFVsbYgKJI6ATFEQhdjAdlgCKMBzR+nrPHQHT
nMHGLhy9HbP1jjDCagdwarrJFzfJ7uYQbTVOiJChimA9z6iWWq8ftghRbn1rGZCJ8M4kdvtSS+aD
+qzTUiiH1ehyKI84GGfGlzhIy1cGW7skQRDghMmuyMoLMvv82Bn1V/ahemUWnncw0xx2VI7UGP4w
KYG1/VV4bL8RBd6WHoqhVCABnaEM9l168Rwa/C453PQarWeDEeqKyzaaGnDQa0PUYpP43h9Di6iL
NaTAGrtnpkPfbeA+pdrSBJiD2/DEm4jxsCMS+SwhcjAVG9fVDKTDouWE3GlU8A6pMB4TPI9EgT00
hfjAyZNQh0TQr/AfGRwQqYAgLWSQBEIIYIOYPwBoiKPwIZUCiQQKKTLjDho7ICMw47+lEpgQG7JV
GJKs+wwT/YgJ20NHAaikUcgSH3bJZH8qF5SJgpokC95EgU4iB2ep4W1NhUDpYKE0CoriQ0eZtGxa
jZlm7i29X7kKoSLvgwKq5NVatRifY0grIefDNQ1PlFkKw2LAYykUmAWjGC0FWC2Bgrbo9rcehouh
YC5pYb7YoKfcgH94hvdC/Rrwi0LAwDx6NhQUZlR4GEOBYqT5zgEm91kfv6acONeTgsogr9rDJD/P
CjdTDYBngAnsc8WlUUiaqQFO0yhMTaN4Nan2gHYzfy0AUeDIodvsA7cRUG4aaDdY4UlpnPe9wuC4
8HBqBcbpFSKHCFBc/AqbY8HPGRVIhxSJ6VOp4Dpa7B8Hhdvp4e7oCsATKxRPpaA8NBNeeoXpqRWw
J1foHh+GD7l+9p7CxCfs8M8JlB9UQ1cN6g/a5T/0vkWaJEkzmed8rUMI0hQqSI+ABsUW+KuYzM1V
MvbXWqGFiCkrmVvN0LKKz04DfmhmJ0eOTw4kZKI2sutjpEhyzY4TTFxh9Bti/zBNgf7FsIXc+oD8
zzL0xa1oS229vGJZLHfTuQjvmhON58CeJdgs3qber7NhfpDwU8KvmsWjG/vxAGbO3YdpmLzEnfbn
8hl4Ia9obfvPdW1FOyvXjBN9I3GfEE9C7OAzCu9J5lmnsijjTWnr0W3syvaSIUTYmH4jvkrI4Mtn
uTMqDbfwvSdDjOWRqVi+7/OB6n9UaHhMyEyF/PDTyPWzE7fdF2HpxdYzRHmh7DJchRaNGx/61TfQ
XgTb8lI2PfY1cDvP8DeJN2yH9BiRevPUWOy6H58mrwlWChIexLAmNEe7a4VHRToScgeazHwNKv+L
rT4Mnd5VBlA6pl4jtUELo8uAJOwaplwyKvSK32bkxoPu1D9HF2n31Nf9M0MedJwd7vMA87eUuv6k
9Qjslpdp1mfTqqzvUyu0tRkXzX0KR/1EXk+9G7QmfnMN7215pT2jFURt/LkPvXEbu6N1BrwZ3qJN
Kqxio/tSfIM+sClRX/30wph2t2Mmz2g/xN7AmXhwO0c8WbWhr5bfYkUcMho69bEE6dXMXnTv3dI/
OVjYdlJrOmbw3suygfSs/sTlqv6c2a255TgYznVaNzfbHZJNCRzknX7tenlp5YBesoB4Pao0yA5O
aclD0cf1IzM7/lm1EX1Gu17kBe9oQ/y1hzHy5psOjlCRiW2N5/At8KPn5aVhHz6GRJUNas3bNpVd
nnP2O9qWtAFzp0fEkuEkUttb88SwKsh+fOjB3B68MKoO+tBpDxx9ZKWpL0Y6ieIdyWMf8hl2mzub
Xp+qC7wX69ZN4wRPKi9/DNZnMWfGuwwibVPLRruUWdndDKqDHy8oxLkxrew7vfR+g08muEghotvE
OtJWNIsffsn8ctC/505EgrQ1lIR+DOZVQv4H7MZXkF4n2eE0R082mdfN18Bx2+uAfmVDYoH73YOW
tKxK01Nd7Vz/6nVNfNWrnryR0uOaDPTgEsjD8iqGfChU+K5bOQrzsrxA8xPvfRKPZX2coNXWxRRr
NwCu3cVvbRM5x9y+S0ndb1mhaCYaqASSN1V6ctFq198Une19c/mzlldQh2hw8eT1nZOnfY4mI9l2
5dR9I63341fb/oC2Ndb1e8Z0GpSOW4EkkcFX8sg/fnbbEHnLBoo+hR6Bhrk6NanJ/VcnRgek1mPu
+HsMP4CUFZreac40PGLQFL6SZ7lbfksAhXVlkB0WJyJmblDPJxmjnWFnmr4kI5RL9TmdsBVsyEmf
7KmpTyHX3J3jiOSLDIvj8jnAPMdVlDTjU2uI8IR/sd7ZCYcXw4PT8oo0hCUYc0g84dWzjgbGwF1S
OuvecGGa0Iy0x3l8j73U39jaFJ9ruzQedq39GASSYg4eNDmBE9y9iNG+FlHScNUbNCPDN+Par5lh
BgfNYWITRMbwTW/PyxsNOxm3HXWNE9fzTHWu252DdGt5EveMsuJUzm2wve42Vnb+8alJOj+GQetf
cGc5UDIzFNCo7d6dgcGNE753Y5Pvei0qj36mkbNLgW9Zfc3phjVlLfNahMF417MYyKVaTSnHb53t
ps89DqFTXHrJdnm8UP3Ythu+VlPJ6KRIugM6DONtBvm5rGJpTiGKpEm/oI0wPxHrTe6T+kQH+Blj
vcx7IvHTOEsCiEGTqScCf2NkffTFG8GgFqKZ95rvpF+02MITzbaUYzRtPPQmZ9q6wVO35Ec4TNKE
1/rwJnQi7duaqPE2Ni9zN4j18tvHKjpS5pnfSmKmDo0+urtk9OevlcbQHkD/J9ocPVl5gEHGqjGQ
YVn5c++Jrx9rRd7RKojL4a7FtnX1BH2B5Yk2mm9p6BavcnaqY+fj8jHGPn3vNORurG0/D+S+trEN
eadE2mYE1IiN8vGxddq+WNPwxCSaB+7Njtro41MbpAYDhdFnVx+yE0zE4eMPJIXT4EL/zQsJbjbN
gl1mLJ1Xr4mZnvIHC13oKDnZxfpwCO7Lbjd5TA2NZK8Z0Y9RcukOUWGffAs0Ii35L12AWLas4Gp1
PRLKJkFvpSfVITft+loiGkNOYMq9Y5XutUohrnjuNHMmlFxVUQihqTgmrkn0tsZkFY3PftBIamlQ
JKwZ+Xn3pJsfU9dY1xJRkeZVPogVxKrN/N2ZwPEYsTVvzcGx0dIhsvNHPGm0X765Ho30VkfDmw9e
+Vp6/jFOBnzMQW2eRok7rWAOGLude3VNZtWh1UOPi2m8zYZ8Fpn1jTLGAaOl/dajKVwbhpSH3kEq
Gbkco1g6x20k6S7PXVoTaO9WH4swN5KVSz1J/WnFCcwdapvl5uIAxpB4bsY62v/yCC+P//665cFl
sRicP+5i/0MzPJ+Xj1s+YHl8XkjLy81fD3Ia99cggaxVbyXEPLQgGU8p3WqV5rWWoqVc4LXTlc8q
16MjIBCkxRuoXeovMTOgSHTwAr3uLY6+5HS4GBDn2aZR2Qttb1UnIDTVKe01xrqVZMxfIEDQg3Y4
wTFg42piY3uQpTw20S5z3t1Om45L+ELZQIOaLVA9ss96LgIoZjx5d63e+XiBVDbxFCk6bXkWy630
rFGcOpij8Zxmw9puwQN02h+lEPwgGO8g5NViwlo82z4ynhC5hz+QidXnE6Ed8kvc4vlGeZUaCPxa
tx2wytT33DUvbtjgVFCbh6OsxdiHt75UAklHMGFIavm6/Diqo9UpzxGHV6rkiFu8s74vTnLBTAVI
cfyqS3Ii2rZ70RKsl23KG7oBrECt425ZJ5C+Yr3EiqseW54tcFwgaKxwVkwIwkaK9G4DrrZwNwwU
EDIo8ykrFpmJvykrZnFEoPGLoQ1C9HEwujcvbcrDZis+RXmArtiQNwvhDXbJN+H6sIkVEtvzkE9U
E3KKMuTCWxawoZGFk42dRgCJVWba8j0fn25DaT0t93PkVOtkJFYvsrqjjmW0pWV4mAlg34acqmix
aErE1/cIvCk5JHFGrunsAveV6Npk1zz1VtHvtYhGKuavcW+07sUREz7JOHWBijYZDZHKF7iEhzcE
RDu3RMlZhr6P02xtdcSlRhoSHF0xvhs5UoRUEA9M3oiBlKKkUogPPTEmIEGmcxLwPwY4IIkb5Guv
bxQFxbxZChbSQA3JZojFxji8LTj1BSi+MNaXW81CHmmUpbCL0BN1qTMfyHh8A4vqXIPs4ng9BCK8
QOfZAEFZJJV37HnrtcWMt85a39o1NSbpJLGtLTI/dF963O8DHC9t7wy4RA0HbmM67W1d+ltT6v1N
QOs9hrN862xSEbvERFzYWtVjnup0g03WIZuyNHeJKSCdgQBZ04R0wY4E5kn2unkKRvxe08jYYgyY
GnNpgEcrzD1qguLu9Tb2fgrESOdLDR8jotUXUCvBp7T0k62ZoZi2tWx+CESRK74HTkRPzTZFu3XS
JzociV0jeBp0/VDlmQElwb9OCiOzpBOkC1umV5iZFt7MoupfFqDrPvmtBtW1NC6eIjREyu/3a5EK
vVgPpY8FxBU/wjR+RYbVrRmABScBBceJxLZNMfLrFERcBQiBT45RUn6D763vJpAekQn2w21tpuBe
cohQ6WHAZeSvLHBIxZVCBwN3syf69ZIrHc+vRam0PXNjYNzKy+9BhK2mUAqgCCnQsv6LX3RUOqFe
KYYqJSBaFpScEFi7b77SF7VKadR1CX4ntEeZUiEtDxV/3ZJKrRQgW1r8n9kiZfplCjWU0klzxy9h
Sk+cas0nFI8aR6LSRS0SqWyRSy37OezLhrOhUKFBtjDXndJYDUptZSO7SpX+SlNKLHwM8lQriday
WO6qECViddQzoDH5n1F2DeqXLItc6b4CpQAblRZsVgvCjLJtjldspUPTWRdzeSul9uI3nOWjgFVY
Fp6Sdy23gr9u8WEm6Ft6+amSnnVKv7fcspSo7dfd5ZZGpE6ekIq7eEeXxWIoTev8NbRQyUVKSLcs
FqNsoIR4vx7zlNYuUao7ofR3gVLiRUqTF3ku8l3Tee1DB8S5Uu556q2pUvNFStcH63sko8YdAc4y
k1TqPzKgEAICHM43dN0ojXpcMQxtoAxNC9TYYaV4Q/xLocbSnoL/ZO9MmiNV1mz7X96cMloHBm8S
fau+SWmCSalM+sZx+l9fC/LU0b3Hqszqzd8gMYgIKSNC4Lh/395rN4XFXAIlIVYsIuNm/WE492C1
WZOY1XOjlO9q2Qhm66tSj/M/X0mbp0AzZ4XjMKvalo+DiSrbByzXkUMWiy4yTj/01knOzsw7mrWT
SyDEn5iJWVlZUjOkEQJ/SWrgFicr24ZRP5ycWY6J0AVL1azTLGfFZjJrN1NEnCyRGLTzWdlpzhrP
P8eYveBeogA1Zy2oPqtC7VkoKH0CX+piu1iRF2dy05pWtsrcsNhFSEyXrJNxVtItw8Gy94/HQsGJ
6DeSjivnRduU/hbPVn9NgE5ts6iOiGlKiwu9Qh9uEZRWLfLQ/+oh0Zy53tDdZTFmlvZTivdpR9yV
dwtOZdeyzP2gB5NvcvLJKEw3E3+NoD/2UgMLHBjXdohbSsAhj1vhQbhTerFQ8cyZXNA7Ivnu5xgs
aLE+IT2GZNlZ2SZ9XOwGhZr8mwKNQWlp3SnxaQhaEb0lm5b4SoSG2o+4gW97WeHub7QCSjqElxWS
HeI+zZ42TdZF1GJN52I45T5PRXSX92nuMXufIRB5SEk5mZcrwFdRvPT3JhXe7eBJfdNlfX9PxiHL
KEMPSIwfd+akFXc5UKpRCOsO0ECxNn1aN6BaVy7Flx/krZGsIufROhlMgha69GKgE1shpSx3wszg
3VYhaJfImw0tof+UdclXrQfVdTmiFs8UsGRQARcLAcF37NehsNej5hrvrU3KtmUbqC/MPH4dwMgu
j7sVNLDBjIyjsNL6pc7rfVkmzoPfl2/1GJrkKlrUlGRDLveIAMacnKdKd+pXbHPGsYqNGU9dqNfS
mJzNEBY0heZnvVRfSycbVlblFwD8QmTqGX6oow7YcQXvt351RXBiOu9/SlLmmT1NW/jU6V7Xm4hS
zi7O++GhuUlFom6XjaWqGPHE4M+5wCglqtL4aLQa8UDuPIVtgLslYeKhnAxcGe121h4vstG8lxkO
cSj69Eojpd1qZWTehfPeiK8MA+pQHmq74NJxCPxV0Obvo6yGywybkqidsdyg/Wr4qhWevSwZoQro
yNygSp7ciREoa8f6qEeOeVBF9iuvWx2KcVW9gBegtxErim02ERSmhejM8+xux7yBrGjulZ9dSOQk
lsHK0l8GLz6RTxetExHKJ9ccMgwXIDRQcFFP1m+U0hzehIu5wBCgGm01IfsbmiupacNWwAHB/YCC
FuS4uq9l3p4Howx+WSmRB0ohJdoaqj32taxeahocALiyWxuMRmgP1o3wiwc6U+ZTHFnNE2TdzE3g
tIxNAlS1VbcFn0K4Y35o8JFdlis9Fh6gx2LnjqCUR36Gvxpq4OIhI+zxapn1dTkyXER7mi7p3LjA
F6wwWlvBFN0etCGzX90h29dTmX9CxR3XQQdtpcuGNzlU44W2KLVvx8ID4KEAd+bN1E0XJ6GOnut2
yorFZfyTnGR+kjV3aJ/WLdIKkPB1v4kDMd5bJL4du2jGaFvpJigRiwCsys9mwNwz6Arrh0mxEke6
vnYrI/r0FFOJANdbXbRv6K7EBoiQQ8JfWD75PmULIb33cC4lUKqsLjSIiNPIfbGrUgdbfD2OP/Fv
bb0pmt58v0MRlUX5JvSIwaz0Uu00e2wem1wygsop/jmEMQgwV/wi33VIcaj34Z7pmUc4WrNlIIve
EECGu9yL8lPf6v59i+NhcoZXww+tZ+noMQ1EbgRmhHvUCeRfh8uzdDhpkjpMFbEoykcxMDhjq/8B
7nnaA8hDsjIfynr40dUGijuz/60cfbrp8ESEnZ/djogBzl5C7ItlUwF2BAkaVC3ztahDeqXxSN2E
8q4ufvo57XskHtETrit3T5dkPIR4bx8mA6pPnZRyRRxp/1TsHSe0f+tN90l+C0mKkDDIYhny2wwJ
Pha7AvhYHdPHGdOEZkO9Q5uYPGNYfNNTAFBcH96Hqbx76ZnyVy9KWjNBgEmvxCUbBzGsNLA8lcOw
XGaUSJ10TkMJiehzhXgKZnZ8woxgr7kTgCZXwxY5dP1tnBlvWRxORxvi39Um+N0QSfVSMbLnif3c
YTt5xKi4KSy7uQUATD7y6BlHTiKbv4ZXbmsd43CrsKGOtgBI2DWPpcyeDGk128Sa3sEdRzjsTdY1
GDYflIb1v247DVJX1b3yMz/S2sa3I7kwalrFa+lO5JE01LdGqBNco7b3OpWDt7LVOlWW+GHR4c+L
4yB149aSCls8FGtpB3hS9OhgUUo6UGaK147oif3tCn2+v5ZbrUkdrJXUZawgU7d0hVkwdiaO4hRu
VVmY7mM9gjFWZYEpLZ1pC07pnpq0DY9UjybyyZxrkurRWxSScTJl2mdkaPTokoG1aziSkcSI/FMN
X/bQ04PtreqKRZfUgbozblTSvgyaGay8MncuSave69oAc4Yj8xTM9U3h1c6H9zaUVbhXsy2yN8zs
7Dc5TlJunitGU+BxdWE9T5P7kVTGRovKBhSHgI0VmOHRMAmvJv4Ez9REYc4rZXPsHMtbJbXP6qzx
sj1tEW5iejhekMpQV4hLd0/3qwQXhSXEsbVrgkh7S7+4eqgIJd8RMQBl+c9fsIHPaIXmk8jVsPEg
z36oONmhRtb2Th9lRyhlfCu69Qg/xjrqKeisKqCPa5AAZXXO8BBNg3ZjNN1+OXJERypwlgD1Bs1b
EhIcrWhubRw3tr7SqfyqHcPe5fz1yeKMByqs7gcG2nZapUzF1i5I3ZumoZEh5fSsBoQXBnzRN1Bn
BSFi5JF7I4JKpV1x6uZwKNUsJdLPKp/+a1OXe1drf9HJICUkQFiIp2XTEbt01srxgu03eY610T1r
yOdWGKD82zGFgMBVOSL+NghbQbP1a3AyfZ1E9nSgTZU8ZlC3a+Wd4MK5JwKpHpUVchaCY+NubsL3
LshId1iKqaHAZxY00Q7M4wQSTJqrZTGt8rY5B5l57HvlP2YgXLIuju/aHNnDIHx1wxDllt5N1oPK
rOZPiP5Ju8qACRZ0iaR/zvURuHqXeDeqcXPWFZ3zUkfRPvehppHFWR1pGoOjlhipQMNo18aR/olf
95zq/StozvbFHEKLUKpiOwSyeps7jx8xZqyNnfTQONTIDC2ngcCnIeAeAseqob4AgGZs9k5V/KTC
e9tkMd6lFCBnSnlsU6lE37cepjQHmPiqEcBjbalehE4tPczJCpgvk04VJCXEErzH6HzqVS7mJXx/
j8Q+P9tM7ddBZODtLtUeZv78yYPn0BpQF6Fj/Yl7bl9rw0FghiAly16X3r1lwUmuu6779OagsdaP
IM2kGfIgI76burl/j82epNn2WQsSUCtlzK0uoKI0gYOyGP9IXUqTi6OsR9ulyyJibbo1tTjb9Iiw
obEMwW42YtHCVx95TxOorfPf1GjoqhlufukhPZ0AMQAGqeBc2Ul5wFDfrwuLAXsSTna2se6Q/BHi
B9Wz8qA83JxBT7rJatL6aRWbg3WwI3tTuWX26hRAXxrq9UWTcs8Xjf+pc7PAzZc/Vi7WIVfpG7sT
/m1sWs2+cqPuPJZxeM6NUOxxRta3ZksvS3RveSlDmrd5dh5cY6/8hntYHP5wQrfnDQeovrVNaVTq
GkNqy3QcJysJsvbOTBxiofSU/hNOxYqPzZuynsNmatA3hPdVkhpb3nq2pYBlPOQy0R+4gOsBsyad
Udtm4WdjlZyl4nkR1VstVinYA0izBGQE+4jYtz33D2RRrVmfLdnU5yrmLl/W4zFEgL9nxhGsDN/M
tnqR1euUZ861h5mXtfKNJtBkBU3/PIDLkGlrHZmbFJvCJp5qSiLrzDSLu5t6ixqZ3A2tI896ClA4
MtMb7P4Ndzg7ulL5goOX6dElzYg8yRt1JojlaOi5dheEk7EawINeM6phr3VKj7JoX5pwF2dxftOQ
sozNG2Ny40RQ6XkoTw3ktBAlTYCLN8RoPIWx7j51egPy0vBfu7gW97F87YY9ZsrqISH/hrAZae67
oSTiyU63HiC2swtaJsL0FQKu7CyYMKHGVCd39ibtindL0PFNSufdAZfxkFSM9irPxacujbVVhuFj
OrpzOhs2mjB+RxPp76QjikMTNsNrgy4pKQZ/ned2dsRCqh5ThxOW9sfB80MFKMQJKf3l+OntoHjk
26AoVTfRGSXMKhw/m3Ze7lrvQ2iEKDUCMhImfzjFcXoZO+Y5Ze0RE4Sz4qNBVgzxGDJG6prnNhom
jB98E8nYDq8YT/DZoqegweQOr8xZEFIG9UNrWxuzCtN71hDk+RQ1JtlS1AeHAsZcOwivyyYeLH5v
YYCGhNtR2437tGxSSrsjRso+zofXPkcMJQFT7GNAfmEofCw4mn4KCLG6qoDbsQ1FHUFekx6yJtJP
pOuYsI1U9U6l6q6xgh+aox1Yi3dMrRgKkpblq9d62U3xbo4Md0mLE98W3oyUGoj2izIN2VaX4Qj2
E/6yY/rUTDRqfFYCndRW3KWMm6DScir2Nmv1OH/S/LSEg+TeJSHS7YYFDZB9cGjtTEqo6upsakDc
4lBHQ97bFmZFqu6NYVxHxTKzzFzJ3ERL9ohsHc5J1m1Dn923wm6uSQeWQpAGYbYlIrOchrOGqMV1
0WY3lSRek8I3GNp9CiXmZKcxs2uPHhVFTP/BU83az8J3Zbn+S1u61SljOoJGtCSKaXCK3QuL/AJ3
S1bcIjDZdq7ZX6K9oZfhbUiS0rMTxVD99f4qQauCn1EGhkfbPUqv+IG7FkCNas5FE8uj1Yri2S2M
UzHIhIaMDLfxOFQUK5L4cxhPTbLvPTN4kv3YP5nEl0CZ/qKP1Vw1J1T3rIBz+ns+SVKBRnkhL0vM
Pglm9J7Gq656DPlQpPcYNdx1odz4kJZjvWLwyA7NTAJaNgIK8aqxhjPOoPwC5CM5MAcyzsMwUD4r
Idy4ve48RU1zC5Yy/wAUDIvWRJBSh4+VBaUQd3r5Rrg6DRzX+WXRZodtQeyZ5TCLd/y9BDt+yp3S
uFKm0q85rZYrcrzmBM/i0sD3KShLvbkdwlrZRPG5DIPXhprwgQ4e5T6W79Sc72JChkNp5WCLzPbe
0ryVkxd06ZmH5sTSfbQakRqZRs+4xWsOUQ05EYH2lIyw1L7onhXv4hEmd506hCgJ5AIDccaPfW5Q
qvfUF/nvz26FTId4qYnlq6p2NLXtHXW92jCDiwKW8Zi71RUW3JailXMaSopkY03OlMNIt6LowexN
D60dtC7rduj0kDWBehWqtG+Xh6JIeVtAnNXBqUpqhtw1s5jAbW6rQD6rnqomMsvLaDo/bUpa67LV
XnM5Daeglf1dbIfDneFAcfWxANK5aRER0U1OoD0D4tOzF1Z8N1iV5KaO2/RAPwZCHcLLA913i8pH
KC6JKW9dJBCNZ4bXHrvWQ0M9A0ej9uySfj4px95hTUt2lma5V9HGZwTO1QOIumhXaOXG1EjPNP2M
pshIcbKgqHrwjMjf4200N1pWPgNm4+Kb8jsozubWtn3GWM94FnEsD2GYMmEwSrQMY3WgK4YYETbl
tgym8JrZ/l+b2AfqnBZTnjNOVR95ronzstFIF8HlXnWUXHzCLRpogUYpHxH7G/duW6YHPSZovgqz
mQjKOhQBRMysffDs+zGhd1A398m8gQErNfAPmivFpqGrujFIjez19M2AukjCu9FtxTgZp4bZyimV
VoKKU0vQ3LRwdfKkINWnNbaEmQIYHSqA7zWZJLj9mkOnUTYce63fq3FwtzWVVAw8hXcibMbbGbF8
bIXrnSlpe2efQJSNSia51UQJUTlV5SXWiulRJU9kT2ab0Ii9fZf3YF0H/DuJasy11qivXCAzsUd4
XFU/VCcnQ6whPJWTGRSd/GpWwRQfKsjD6whnfttPY3vbx1yYgf5sdW1zDVKkV6k0taNmhA/jpLk3
A5FuT2PD9R5jFPuzru6IH13TkaZGjQauqd992U3wZ1mDOoGV7JZDBCIXAZZaW8AsellEJ3Mw7NvK
IvfGNiZ7XTjVD0s11l3ff/UgFu4mFWJlKFEDtZRgr6wlAWu7JXYqKMYnYEIbD3UJydrBa2IP3S6F
93E04/aOC41OvgkZOWjRi4o6cPfGfKpGZQW7EP5530m1Dbq5gR0H9nlYNsMNVR95amitlqsIOc8B
ve1JpKZ+k/dxs6n74iU3e5JJCs96E3I65JMl7qXAOFCWx7K0xJcdhuiK22R46F15YXbgH/pYR25b
pskz7UD/Jp7l5J5Vn5yaubVn+/ZDEfgotanppVZ0yilH1UkAHilBC2nNlOZxoMdvFl+xDFnywFLM
kt5ecV50R4OCysltu5Vlm/4DuulkbaSRfVgOEXuB4MGaCxbWuAxVgWatIyU39bhWLE2/omYG5jdU
Yt3Bc72Weqdfs95kRE+4JRpWqB6H9i3XzPjBdJV6LJkia6H5Vghdf44FX0WoFX/tLY9pnVfD7LX2
bqMhn8R0Rfa4D/ck6d7g7Kc70nMRNhn1uhhqX6zCkiGDBMcdZtSWFmI4vlMYfbT6eniMpeopo6cY
AASC5bbP61tHwc1MMhhKk+qcZ3vGfI/wNn7wkWiMxUn50Tbecx2G9zGXOtShifqi3ty1E/YT2iws
25uAWAEnGrzP2SVrJi4KbeiBx0xH8wQIrzpSjQuebIV22ozEyY0y+MI6ZrMoVrNzoMyOmGzrk6kb
wSndZZbdX5KsKzZe0wYfoADRxlfiR5c47q5sxFfvUvk12gzli4kAS2a69kAJmei0qUjfEC6+hjQn
z8XEr+hZjR9Fgzyh9LXwnvETuX2KjS9DbkSNklZBJofocdloBC2twsl3TwTHyc3k+tOmr9z4smzi
lgaHjKyPpYIbobM0tDDcVG37y2SIPMoQruVkHFJtaA8J9Vf66Z23DeAycXJo25JOG/JqAxckRkbU
7Ea+R4kFGjTIaep2BGZJhDss8MiQ9Rq32euJRv3J1py9oPd1cCj7rtOaNp6MfJZAdCYP3iceNP++
ocC1VpmX72kHqC1DmrUuHQrKhnV25vKwtHvz/0fy/GICSG19rH793//z8ZVDjWdWWMc/m3/P1zF9
LID/M3LhNs0IWss//psf+ou44ENVgMvlwo4ziNhxfFzR/0Vc0K3/0HVBII5r6qZhezz1F3HBcudn
cCoLz6CxQYn1m7hg/YdgaHLop9nm/LPe/xNxwSDE59/svDzARHuGO/A2DJh1s+30XzyPdUd+/CAM
eZoNGpivzFU/Vid3VnhlQfTS19OaZDNtXaWDuWm1x9SDB1+2BoBASG1F3vRnwuHFutCIQB5m4ZJs
yKxMbPvo42c+6TYdXts+FXVYW9vWPEZ9EZ9ba0+zC6ZZR2hJXzef1GNh3CvcK3k8rS3CrmZeuB/5
sLuEj3LVyv2T8qBxISyiYVBSIKuE81I5ebpGlIgxVdfEqVMD0Zvz3vdGs9eDGQ+nUY+pDwJuW54y
6WKCuJ5fOgOSQWWFaldq6YufoZSo6N/92YSqMoHLBLSuMYySW8thCldzDd0VudzfL16eWDbx/JJl
b/kty95IDW/l4+ACzpAQpfc7Im4E4yicq0nP8vOy0Y02xykdiIMDCF2Mpkl0tmaiIJ/3mnKTp3BQ
xykFqGC4DagyJFUTLC4v93UiRnyNfK6YoTO4wCMwNh22FjxeYXH+3iRGB9sc6eh6TGkzIcjssPMy
GwbBb1bnWMQXGZCkqG5yQQtWKmSPxez7SOr8zuy9n7hpYGLJqYf/n/3IJiRxCM/ePa9LUOG49wF5
BhsdHUm5AiV2nuvhqzp0Nx460NaLWLZ0GcYtDRefP+DigFiHAhm5St26G3uQ5jVsTOM69ADjqfgE
fG2h0HcJ6yY9GtOj5llgFFRInGhrRBdt/G1h9bjSdkk3vJsrKPQDxa9znVjtJRixpzXmZ9gjx44H
KoeFrptXLJLd2qjhN7GGsq5V7UwrWki0xbLucSQcaEh9isBD6zPBVNoq1JzoanY1Zyfg4l2f+erA
mvmgqiK/sSO/XkXUH/dg/TobPDH8aafux70tMb7YzbT2ZlqWiSW6cAP7AjhqVfaDOhMM41z0LBZ7
15sQHvKcX8FQ1TV9mwcmJKn5BSIR3tGkTm7w0TF/jxaAU951o6KXTjPHHV1wGHs8N80bAaOTFQ7J
7vr0jN2L1GS7UXCWiwmkCB+rFzHfh5PtfVP76U6UnRBaGafemJI9AGVWJeTT/BHdJYkFel+of3us
r99qiLsx8pt1lkYgq01fP4wa9vyCRSeUY0RA/OcZXWR2lwe/N7B3t1pObh0DYLN2Zna6QTOVRFhk
PPOROacQEXDIEnOCPC/MEFgCixhZ309O+DzEE80RuKNnulrDHO6EG86cZU+kpxobi7QHDDuUS9Kw
u7FSKkgtnUxau4B8TRmbEJwKTL/ecJcuUKaEWm/n5e+LMKsnzPpQ+mLtN3PwTjkHV/3ZrVx7Uxvw
sJEMZNP6J2Tj7mS3A6XOedNnH7bDX87zkfEu4qdcCb6LrtmoNBuwBKKM8msJdQ12+ba2jHrLkFCs
Wo3QL+SjMJkEdS+KHCx+SVlmSjbreRa1TiaSn+nQddtF7wV5UJ7GmOn2src8NngdRN7M2SuDEpAK
8ONPhjjkjYgxGPnY7ColmRf7H1btZ7tvidaUhx8GKt/tn2+yZXKMG0LDb8cXCzdtE1tDf4DyKDcA
LY0VtzEy0kDvrsizataSqucaODfpASGtHnfR1qCDqk5WUaD81KU4ChD3sTmdlF7oVFys/GDB2tRJ
wo0LiTUNTA8L0JFiU/NsERJ9kuhhifcsnghRI3mpk5RetF4Rl2v0FFdnyEWJKks0lr/pY4JZEZGR
m6ImoGPFRXUy2jmx9oXiGr0zLNK2cAANaPCuECOLvOdW8UdDpMnitEgf23kPN+scOa2VqxLX097P
h/y0nACjQ2zRsqfK8qHR24ppOHq+2CNeSThIhck0JhkhaOebF1T6jc8CBIkRLup4FoAtCiibhe/K
ooq9CRtrPJmdiT0KyYuDc2lnTeoeaVrAnUhZB5bto3pz1K9FJycRgCB3nXVSzOcdrtTCd9GAovUk
kxg0oZfU2+WVGb7izVD52H3nV6ciGzdBQKMpSPD75gjSvd6MD47V7KiEkz/lHVGKIItjONx6Iy1I
YDmvZvbQy6E7/uOzL4cdVWdMiFQTRsVqe/kaVNKtTaKMD8vRssG8VnBZiktmjp99YbQUzgWFwM7C
E1shDl8kWWhpkOvIiAk6Z0c6n6BU4jfTSPJRbfrtNpAg6fGM+afpZnCpVwlI02pm+HlFfekdFC8Z
Ao9VK4ZsCxXN2AQ4BvHZ2i1UtJUbu1wjBglxOhypARnt6DML0LvoUW8YIFB5hls/6VGzDW4La5pZ
+ZxHuGzg0jGAoRK2ERhl0dZfC3KkjxQkKfmQg5eD+sF8FxwyemoHyqmAr4mGEH8nRSx7y2Nqau/1
EAb5Mrwtm0Xh932oz0NeHiNiC0O33kQljCVOs8Ny9Ye6wWiw7C4bz3cosqOopOPaXChCe6tKx+so
ZnHhsmlwQ6IyDk7LGJRPDOlREyGp9mnzm92tRjrclu7J+/L/LuPt8l7+cTgFuraHjbNbwNUugr2g
8Y5BSvmD+z+ipMnLXiloFauu6fXTslG4BjYq5xspSZS6GK6Ue7NxfufMv7bDjCkxbW0zFdVwMIsn
LRBonYr5zIxYCZUm7VM8DFymGPdxuwJ/R8HMRH69iJP7QGrHChtnFxk7sw/fCJDfJvxgTALRTrkm
A7NEhAtLGwzlOJF7NgfH5UuG3LKLQ7E4Lc98P01cm2rp8nw/t7x0eUES2NURxa2VoWNH7uIc+oCx
bj5aIjyWMI/vwz97CHCPUIHRqSCUQ2DMi8slBGT5HqsZLHpOZLmHzwAek09cmMAN7STTL0nnotIB
QttVmrcP3Vm4Xxe/FrINZRjjJLHi7gzfv/+H0DAJyRUoltC7ZXd5+vs1/91jFOuJU9LCdP394mUv
LxBrGxJ5ySxrXDb/+PnlsW+9YztIGCiaZf+59Koqj1GGzFehrEWBmWYw5wk7BvyBAb0l+UYGenYY
rJJQyr9vod+Hy1432VG+Wp5ejpfb7PchbaRN3sH3woeFJ9nQh+1yyzHnm09NTSbD1M4tCAcXtTTb
Q/SneqSxf4tpAWjg4aPu4B062a8pkbWXZTO4Lq0e7shrUoAwoRowUAO4eH+ph8exhTVJ+DFo5S4N
iKNXkOcP9kg8DzFdAxrJeXdAw4ZMVDOAuP/jqX95VdwmZAoPOW90eVVBva6sjpPL6LNdYjOXcMRl
b9m0uU7w0rKLkWiqz8suqxaZI9NjtjLNNysjotx5WHZHa+By/f4tpnIiUsoRdp/B7SOJl6wFVsZi
n/nzy//1ke9fGcx5fstvXB4blInu310vD//jVdEYeSjSliTFZXf53/+8keWly3EsXV61HP/5H79/
lZ4UGNh90RRn1x0ZIP7+YP94F3/e9vfT37/9f/FYmZ/R1el1t2MhdJwCNB6sR2OU1GjXULHSejno
/fiEDHRYTzENvMGQGEt0Qhr6gkFvKl6SmDJh6VcvaWWRZedPeA1q3d4DRrpDu1/9YCn8myn6R+MS
4QwFFLwbapxdafJyQuPCdW5iOIxV9EznS9+0SRqcBGIaGzcMal5spUqJcZuBUAdy3TxZZcydxlPt
auKOshJd9zT1IJ9aqb9iDZ5WNPDWbueeQ9h9WoRnOSH4cJ3OH9MeWAX0rdplGjc+ATW7J+VZMj8l
NSPBi9o0apModCUdaaz7qmh+BYLEA2/oA3y63ZsJI3grxA8vadyVS5t+O7odGb01ZgTjHXcG1I9d
Vw4tE20PS73QrKPbihOZLuUhVSlhpHxvmbLPJVVAhr74LfLgZEXRVz9+Zn6wT7DjIRLFJk5Gx2vT
0X9wrehoUxWnrzOcQsvao9+6NSqas3FI41OF7ZdA91PpPl3sgIpEIopdWLNya+vmVXPFF7GJtZgL
GDl6y4gfxb0+PqToLqx059RjuVIV7mcb9WGUWZ+4rO+x5KUvXf4JkW9Lg9+4HdvsI6+Z60q69Vas
38lxzukmd3XFXk2aSsGKw4bPHIp3oovRUBS+OpYpcDY9s8NjYuHqZZW9H2rJX1ZoaBtJD6npyuyx
fXzok4o2Qx2+qMEHuEhrdk3hpMED3/DRjW5PO0WsBkB1Az77HTgDwiYt7yPhTD8l3KnXNsJ8dBzx
E2SK58A1iT8zteskmIDCvj4VjjAoQkK71Qs8yhWikD40Hr2+tpGmleAOpP0Q296jV2U3vU8waBKm
KedTeNuqZN/IoaeSrm1p5dNA5Svfx8LfE2ZXIfpvL0WcBF9apy78k0BpUBmrvi7Jd2CAU7ZBoE7E
MBkzwVpJXFJlQu3YziA567c+rccj5uD6pLtYpbtxvMW/kx5zLbuppE0aJeerYQTl2q7EvpNyY5SZ
2tr9yMnZTtZuMFGztn6PtMRe26Et6Qs2n+a8msSfMRz76lWzPYbVDs0xILFNYgMsykObORGwAW8i
8R29usQonSZnaPzWXnbuQ0GQ+qjvtIw018JJf0jL+XSU82B7uk7caflaMUStx45IR0+2+rofpnpv
Tn13pQEbK3vEiMoq0jZBbo7wGsALrwIiD1BxbWzRNus+Ne5F2aq7sfitT/FjOSpxZmRd6UPE2Pfk
XqTuE8pXlZScB5sClvY1GcYLgs0d3L2DX+HzE4kHPj0UzR7xScw6nzi/oiMGOoLTFtj+o+NKdZDn
NlH23oYksJJCqlXcDgicNDxc+HW53JzTRFXr5PrettfI6sw7WrJo91Z9gMhNoDpA7dxvAganMu/U
tslQP7RQWXKFT82LBthXyY0MDFRSYfpepvDIA7JmkC7UqEcY+Vyaz6uGuo9ZFfUupfeEWw+AERCL
tZMdaA+iQNKIDIPPFbmOv22kfU51V97T+bLQbvfpzk3VV0/m5D5gjFrrY95u44Y1ro1IIm7UTZH0
d2FniR1t+b70nvo2pSolkAh6pv4VC/PsjBYymj7+mGgN2B5Ra6gfSdLg/CJnqLsGZv1i1U6/GvWx
2BF9xBL3peuy31WsYoJIavdQdmS2IFu0qw/KFHymTufbMdI3PxgOkyifjMglHq9Mv5A3hOtyisgg
tzGpRbaVPwLEosHsb5BptXeZe1FWLpBRZg9EEBUb0FX2tg+bbEv2WbnzR2tTJSjPImOqtjFe6LB/
xyWx9qf+uQmzE/UrUoVV9ujH3TNyQzKsTdzXwLQQB98WpvjssPIhb1vHbnLyO2FtJSCmEgkDSTK/
STLTN73R/faM4pBGnU5Rzu12YB8wilaYg1U13RjzF1R4EQ2bMEfxTeaTl9rBVjPIKyV2pNhUVoHb
AXfVZmjjz6rfellJrFDb7fu0JdxG1moVsvT0uFVle5xZKBXgT1g+KpcqtiXNI+NrLLAZJfEP20Yp
6JT2jK/vPlvVGGvdr7gu0FHEEXJQ4sc35nvnSnMdVKmLFHhdlR0Mn9a+Qey5DfQQGto40uBycaeQ
vern4H0mLXqzycbJA2z+IB8iQoj26H7fbCs9layGd3XvnFshxI1RRNeaTuuKnBu6oyQmUG/2dkne
DCzRfCJoKQ8j8q/uZUaoZdfJrd/Y6PSJuDaT6bWMEmLhkkZsAccWG9iJBLJ2tFDj/j/ZO5Pl1pEs
2/5KWs0Rht4Bs6o3IMBeEimq1wQm6UroAUfffH0tMOJlRIaVvbQ3r0EwKPFKYgM4jp+z99rpPWwG
pMP02I1o/ACCrPoJn0jTZKgsyQzJFP1bL88hXhrPLKfBH82JpfCZaeqx+ZARom4iMFs3rg5j0AHz
RYW4Z7t6NwWFTllAFm+v3ZqRhmRcnvJCOztz3fpgexD0KOOa8MvSC9uQ2DZE29DomOL3xlNbMbrt
Iq7LNBAupmI8iYAFMo2lei9DDKx1kRi0eZSLiV9lnXeEh/Qy9Lo2J8UHKslqTEamfq66nVtoE8j1
dMGIfezmG4Qv57Fc/L98ZLkQ+wlJkheYjPSAtR5xXkbMgKW1g6VFKqbnEnJ4ovIDzSnEk0wR5oG4
YJbWHMve/DTR+pIveShN2HhMeXRkpvQCo8RBoAmhMtBAS8Zt8KVF42M38z4ylqxIR8D4x3VscdY3
pFURDYYV/YJP4mCFyd0MmENXkJ1DlujW6E1JQ0sitJDFZ4ZbcGNViISjBCK6S+C5YTkfQdLHNFEp
AQ23OamLo3cEadITdcT4eE1aavjNnoPevUkcwEutFBcXV+FKM+OJlrA8q/FhKMrtUIjsoCckbPaq
6hIRZ2xkN1zY5XKh5qyrNYUVDkHZMEWc7KTEechdHkk4fyj1Jr0ZYm09ZMDdlAJpEPbUaNmGzPnF
wqnipwzzNSedbydD3mOuxLnd9isJc6XBDoLjQy7jY0iGM1SOe7ev6TU7CDBDMizmUMKHq8ojLfGo
AmNT1IIdofKqCDpwDXsvD9NPCR3C2dBtKs5h7IrTFG/AEbnvLEegxSjmoXij9MyICrwj0+NYq+rB
dbmCx4TFcaUtyD7PYiYww1osWRWlPl2kOY1nKOH5WlW02qcHjlo1lsvsvqx3pp0kG63b6SGtLxg9
pFumP8KaY7JfmSKoHRrihJRBhVorEwQ2hZRWqyFTx9MwDiBSHgtKwq1eSnttZ91eDmqEJRwvh8HS
wILoqvdDOxJLWemn2bH2tklvNxvcNWWS4sGKqj32sCgnm7vUjMgx5deuyp4GJZCWJVO9ibd9G+MG
N+v9oNXJ1rDrzGszGW/F6NtMvr1Wj+1NyeSGa8dnZ+dyM2esyjEuDd9qghtQZysKregnbm6TQtvk
XF8pI4OdlcuLYT8IVyNjrtZgg5Cn6eL39HDqWFX11vQ0zjuCvkyd4t4Vxn0eWi/SaNCnq/eaAxWn
rAqgh9ocYtNB4KaW86XUlZ4UFMBbKu/4FBFNqQVoMhLZ7bLxiAqtW1lCpZk8XrByq55SoqgSWC27
KMEuqZ9bBp0oe8cvMq0mv3dwFWUd31ICTKpqPT87MB5QretrQm/RNwYRYx+lee9CJnPYwlpfSJUS
hrlYDI6wAwZQTFxthjZ7nHJkHsSC/DIKAlPyXGAw0pzG12KimspKp233rUd5iyQVxB62i0NMwGFZ
25ZfC1q+KQqWnRZUmUfanVxneL/Z5cAP7pINs0Uif/nLWWlJz22IeRyMk9px0RqRzkr86SSpEWmV
xN17x9rvGWjYtlFqv9Vt0rHgMfwvTcHJ1H3YY/uI0B8wFF31aqbHgCjRC+Z1DYoD4PH4gY2KV6cj
280TdIQCDpckYq0DFouVd8o5soc1jbQjMP6IMxVJQ9NrFFnuPq2V5VXqOO6SE8xn0asQuPL+UB5R
+X9aMYF86FSw8ujPQzL81DNXJWu0Nti9vwFRoyRePkCUGnxmbNvMwsvyetoMMAJxVUJ/z92XdNYQ
fvffXT7CtQn3ZWhuKes/ICUgoHYplgvXvqhNcRsp42OK4sYmveeAe5+USmvyi3ljpZA8LQgzq3Ik
nrk3xtsyJIUjCHACig99JrJHDqG7nqUOoS1k0Byij13RJ9Nu0CxJRpTVeGzNO0ZDIeJupKrRnD8R
pMn7hMGOj8zwJyLe2bvQCbKUY0tNyirs0q5R2+55Lozyjl2Kngb9qkE7vZI4AVZFDYQ4ar+Y2/5E
3bw8ROMx1Dm0bRPJd/irYni2kQhxtD6sODGAPrYuq3ZA3gDX5xA2Vc9FNCS1jcn6KmwZLbiwrl2l
erZDtd/4iRI6F86ewZJY8REfryaHgV4W/yLOaV6J3HorJ1KdF+VW2hBMHX+K2qLpxzHZCFRkI+Nq
oKqC/sgc+4pGM7Gpy59orlIQ1hNhZtMnnGzdq/pkHwTLE1D7YqdFdbfCJJtWymsXwkPg4npHjfBi
tMZDrfdno1DuHS0+uQmfUp6EtFLz4ctwcbW1XJ/YyFedQRJrHD2FYoFaAyQywtQ5RNgZURZH7JCj
8OwCF9xGeUTdFxVUABlSvd7NERO3OG4bVrVJ072RkGQUTGhndKr3bgThzVtBS09t/aG0Wm8Mmd1E
E8YVdQJ4CtBYu0npMMQWrJZMDB9GRbZ8B5dstkdmZBD+siF5nrSPSNfewjzBBoKCdVVMXJ1b04t7
Ygc1EHSZwqBktG8hPeMoi7kqm4v71tQhOuLeaZAsTpWb7TI4ZYtp0jO77on42eC2Hg5kMHId1vVP
sFVAa7u+2yhs47k3XCaoD1qrqnBi0h+3Zj6tVKi+RRFuGuzR6wjMp0f208QrItQ7x+XjT5PwM6Us
N511wWD81A0/bkTX29aeBgsPZOY474r1JITNVc4AqAYkCO4ju0XmRCvRsQJcjYp1BrGf4dc+klCO
JPogDCYgVidYbB2VapWYVA54OrCAxZ4G3EVZZMm505zJxESPmZosD8nZhaAWduqnFgb1duIpeFJj
5eM5RwZ+vIqZuUY5Wrvq7bJHhRyAVSLQKk5IXhKq35euq5WVraK3V3Qd9btF+W3jy5TOGUVWvMa5
4XduSFrq7D6lTf3T5uXPoimx8vjUF6W2YqcSLDyeKn6OBtfx9djxSA2nOldegcvjfGmsCQvFl5nl
Z2LnrH011+Yqp+7srxFElXGrNspTM2lMiYGO+j1kYO05D4ipYCvAYjwjOW2jL4WkzE2V7kZ2916b
y0cumreGnO/x7zse6u7lc9LSxPUIIOQ1ZryBfYXOfw45WtRIXSnwRMAKSGoz92IM2luZZO7GRf5i
2HuZ2MheDfEQ0YBeOeZtaiExANqJxSI6048bVtaQnoXF+BSZBbK8R3uC9NjPl3GM74lJ28etvGub
fFPXd1aqv5W8hKAPPVF9yYjNxqCcG2vm8FJuxliit5nFZtmYzujtOXEpaENsjGn4AVn6adY7bWXM
3bZLqp8kEjXozerQ562zsZQnx5120lqSIgmdIAqtX5UBL9eq7Hdz7u/JdXoyAlJLKQcj88GZ58fK
HJOd9hbTS88oENmVeiLp801Llj3ZRQWJehYWZowIsVq/z0K82zlAEt5iVct/usZ9N7rusyg+hwZn
fsGAAwT5E2Ok+0qpwA0WP/imQKrLnzBKHzKrfCx6Y4bLAGtUK8Sny/FMhFv3VlBgL3pTgDcI51ZG
W35kSY1VTjwUMSMiM6NRMO5NnB2ZLh8soBF1o74IrXlAhL2JRkbFpRPcO+NMZ7mvf1InvXfD58Hs
Tnqj3ES4tTuCYySoi7daKMdM6TZIRjCchBGS9r4CFEFKjK9r1YsSn+Ucv6Vt852HdwSDI2WSZHuE
rYNMcQSHG50CDcGCYtyK3vqxtLyBrbU0q3Tjru/B0zBDo4tEpR3JdSviQ9ACrWx2UfhajyFw7na6
VwK2gkJFgRZf5nh7Van9b4TSvxf0GcTE/D8EfZhW/ybmW37gDzGfo/6Ga9RFIQROUHMtg/yAP8R8
jvkbsUrIH1ymeLpqaPo/xXym9huxXDosfvR8/M/6S3yS85vhClVzTINMILGI7/7Pf/5LqlDzt6//
UXQ5iFwSyP/rP8wlnuAvyRymQMXn6JYlllQO/Soo/KuULxgUwmLJiNgXUebjuJlOdOCaVW+hRmAH
8Gl0k5c4n06vXdjkq17mmikiMee1cp1iY9FB9tohDNa12dNwnFBW8ziZXjMezP6cYT32tGEEPQHE
clc4lW+59b3UbHIOewerwIBDjeqeDnlerUMW8v2cEJKI+WLKtGZlqW8pBui1gDa9ah7Z+WbTHO1y
+kuIkvUDlAX932U6/A9via7ynvOu4BG3l4/lr2+J2zk1shHX3CPBd3f0oAwvzJQ79mH4exUFua2u
w5SXwXqcjTvO9h0+IOh9bBsSmfv1xCttJUiQziUAMwkRaAEOaxKgmmlpb5we8XTo2q+ToKb+y5F3
/v1z++vHqfHx/e0DdVCMOhrGd1sVDoldf9NmgrHMJCaRah+EwSt4E8OTRn6fj7ZKceGWW0TIp2J4
KRaawyQrF0InwU0Qw1/KBIeEVmPDHXFreMOQYXouERUO064DnWuPCYsp4HMdbjTklM9eAiIywDIg
AKJnGXLxAQdyNDKC7BE7bDV9vo81GsfgJL9zK20wD7fHKosziAEjuYHhCwXWbTrQCUIh/qr3IXYf
yrIy1vbqjF2pt/dcaeOj7ZyxCdACQ0+9id30aSaWHf2IAoc+V0BXkmJEy6ZZ9yazGoMechpHKL7N
T/pj1Sqy+6+pOHSVY3o0qWdviE4OPYJ1EyqEgdm9izTol06hSm2VAp8P2LRkTGkjPd9lpv1SDSP/
rlngNjSHbeVZQmjxesRwbYcoOxKtdYqybid0CnCVwnbVwscCF63eVANHyxD1cNJVulim/VjoyPvq
EVBbyy9RSuJv4s68N/Pii01NstKHfgsQhF04dWvKNLFPaaqN5ocT7bVlexdU7Tm2nKOp0tyYwdMS
bdwcIeVswix5m2d7TTcsWpW1aYLFmqZVnDe3lcnUAyoVe6xZ34qi+JhTUmFsK1fBxFd+19ev0gKj
Vw6x9KpuHNdVyR6HOXhbR8fcnWcvb6mbLCKuvDhzjJMedJWn6T48y5twqrr7VHlwDAcDY62jknFI
CF+yZ/vxgLDpM2D4aEF9Rg5pbqK4+FDsfORXDsIP2IpsiDC+Dx3qyElOb3n/xESeBlxVPMvJfK/b
5lNk9IfN7lU4oBn6tvjVJPG9HtWApuL4VKctUO2uf7Gxj5MnDXgA3Y2YcOAiVQrJALFI9ZIz88FR
NV9FHBPggKxTnSH7Jfo2phe6Yq8criQ5HPBJco4fMl7LJc+mop+qRtVmRpOZtv2So7VFCngTlUgl
MSEx79w3af0l9HvD7Q+dmz81WgBbSh2Bg0Ii7ToiK5L1XPOxOAM3M1UoggM0dNXKmcR7hPENvkK3
x0EnV3DKPVLh4PqIR+rLg6nMN4mM1HU0JrkfJaG6K0wouPl06uPyktjNB229NwhKWzPMNhZn0qqI
uvcWRH/BJqgUNvtYZ8fIooNmQFGkKkxX3ICF1X5EmQAkKPtsHOcn4LnU2YSQz/hQGmwTesuCLprE
Y8p4Rvj7mvB50uU8pUF8TMlcIkX+aZyqQ9WHVK3WV2DxAgqifqah3goNEEwRXMhzuE1cgElqmNDr
si4ZosDWxH5DBksER8sGTZD32zzUvgvOPODUI91iM3ti8Lqx4fUypIV8CIQFy+Vc1iu6WowakDA3
oiShPttoKTifmRkTq8ZEqyAzTuiI/bJT8Mj095NgrzGmmM0mUNd0R3GkaxKJBuG2IaEEPcu1uy6H
5m6KUwNgVWkuM6h9A+koqaOGEv2TwfuNUkQPJMjVnj2NTzKzdX8OrBr3vHr+/e8C1WLYyfayDxkz
JB94avzl/J4a1Kc1p1Kdx3vYl2sjUdca5s/ZDN/6CkP+3I/fgCoXz0fPm2RQ6GnnQGqAeMbvxBWv
Kd58e3Q/9Ta4EBzlMy41VnHQoH133p3RuAkdQlz3onHDTVD1r/OeiVQAFB/Apwy2ZTYDLXdVL6ro
Uw0KIyiV6SjohAan5BKHFVl09u3oMRgsbUfnaq/rLJlRaxMpq4UbzQTE69Z7PL8vhrU2k5peMQ0D
W5QvoVsf09h6bTOWMGc2K9/+UEURk7o43swxxKfCrUlRCWmIR44vikaixnYAreKXbuperiwt8oYJ
riP7Oxt8oWDgWsYB169ndni7LNNAZxX6sCGR6ZTJ+jmIxrONcsELC/GsNbQdGfVFSPhWbmf8MpDK
li17tUUzWwdxvurzvr4+BPCUbrF7A+Oea6CDWDQy3nVs37PMCFSvQxKFMdEqJiz6MWd2h35+ZadE
z4AM+BmNjoGMSzMi/7TVUT2MdTLsYtu+cQf2PWE81psSVPtGn6xT2Jr2esrzfZl1jyPtz1WoTqwv
XHsmjdecal95VTMcQAMqUoAbwrDe0rExfLLvPqQSvNQRgCfS0Vd0p4gmDtWtYcKMCnDtihh0hU4v
p68nxeumAj3/ZN5i9t8Ok/NAF89XHPGKMYz9ce5G/nsi448pn9edbRkfFoVIAg6kVnQ27Sa7OLnk
6KW1uDMd0Gxzx6EoWxtDGy9QNfDiu5KVhbzIKG6X8Fl7Fak4N0RMm8yR2PwjXS08rAXy1sa7TIMt
/DU76iPiUICCnTuulgNeacjHAe7Xo1zyVQvbKHChb0CxNdCyUl1NRrPOJ5p4mrtvw0XLi/2dgJ/H
NozppQV7QFakVebiTKQCH7Y5/JpjRNSVPkHZ15+iuim2phLSzdIrrxPicbC5gobOQW/7O5wgRA4d
7BKyXqDwbFm3grn9yGza+4QnOrcbK0tumWG/LPG9rMW5vVL0m6E1H7LR8kWbtm/LW9cGScgCTjfV
IuCx6n7NUFw4lNTXQbCJJ5mMyYp4CTUGuMJGc9pqyJC1V1HrciNoe7Vm9qsvetWXVNttbKGQdquj
mynnoevZYJdMZOiDDUHxZGNL9PqMaVRVlc8OWLoB4kNkV3vyBy+KPpwSSQpFnD5Sfh6UbnykUb7I
PcnICWZ3r0EZ4qfoUVhP11fH5RHVWYn4eMogm1VHwzY3euo+OIn93SQjx/woCJ+P7/Eeg6HGsZri
Kw7u7Kk6KW7NEzcHP2J3H0D/b0lB24wMaM5d/zn3sFDDFEEphGBsPsbaloNgMzzs23wS+3a0mXgN
+b1R2hBzV47GOK4qyFNtp7e5Et2hG7TdqKChMrDKrHSLcVExxMLDjYXDm/048SDJTgHFi1m53EhG
LRsax2tT5u2xRNSRCV0HPUernAY1gjzSdeiox+sa54nV9fImNQFGtQ4RWzo7mNQ0vpw20Y5DPtLn
m4ftHOdPutJRKyzYlch0HpM0smmlYI1skWGQAPqARrko4mINTGnblSGnvzbsqUu6nVu433FYB+sC
JKPnJLzx6TDEuMghYdHeApkhCVLJg/punDr1UhQjF8IwxgSdKtvUJdKRDEh6innX0GujPdTsx5AZ
j5I1XhPUDPjxA/ujTndLXYQX2aDuq6UHYVqtP/UKmaKhycgoyG9FXj1EwLd9xMmt3xO92KGA3pLV
Dv+yynuWNBuJC9KPXRvrCX2bCeRmSTcNCEYtD/1yQ0bSH1Dm65fXB7SJHKslIv764KCkwwqtVoXS
7Z8/YJyzeob4mqJn/fNXXO9N6txvRK+cqw4idjmork92A9d2YxuFs71XOqEh7AUBdIgkPlsFTwe1
MgfM9UZfntD1F12/lJBtiyTpN78jw6/SxOvdVA3YXwRorBxIV4vQsYiMAPfzINciwWstdW2f1yjC
DSGqbYxyby9q11yxgQtJky8ehIn4K5mwqFqStwWh8fXXXO9d/0SoOUgort/MFlMAPWkkLAELU3jV
WE42IhAtB+s7VsMNQG2x78WwRqOPijzRir3LcPMYuNjYs8iZ7xJcHKz1ltwaChkasTkfOWRAlSlE
gY4OOmaGpIJ1oIExKisNX1eT3EUBoSfjoNe+hALNWTk/DCMXhRE0w0WEIRDypIO+YeVUc1nFqHmY
LN+0mdIS/mHdW7oWH3SgMchJmLij0iN0KNeMdayTDl9Oym0JQ5O6fQD5lSY0mWAN2335Tj1S7s3Q
jW/iqH5uc2WkSiSiNdNp6efVrdoa81nJKR6cvFhH8+RuFE1amMv5+43FcGTorTf6C19zPSPgyqlS
mzo4MIHNGsj4cU6/3lSkeQGPdXAnnA4WU9sbu2F9KBhQrunRUgVGVvY+c0FyEgBkmezrY7WssyaI
0nUV1vdwveqjrtVirQ31g6np4+0ws5lS86nZtF2hHW1aHfAIwpM2xuzVC2vPHt/cN32Q3Ldui3+a
U4ZSo/jsW4IqFRc1ARewRsmLY6FRiSVV2DyFU4xqR0GtowkGOkHUZ69ChPegpwUNgATRU9yHj8Nc
/BioqvZDIz1trNu9OwCnnvrhDdwmGNdBzLccIg4qJBRjwxCCY2Ue09uQCgZbEUc4ZK6VAPknqoot
9ytdGLZ70p1Opt2fUxrUW0Byn1bZTntZmp/ZKKIjky2kPnZT+bKNk7s2aOM7xRjMVcC42+90+0Dy
7PSoYJvw06Jntcz0CyHjzmOoNMVe6TuSuBi/sau3z+OEvd1JJSOxPqFiLRJHv5HLTa+aZwYFvYcV
OV1bc6s/xcI+p/A0dqjIbptJkWeXpJMh0bKdY4A6CsfhCc1RSS/YDwDOnR2fxILkUmuGexNnNp1O
4MRsTS6glZjBAms7DNJ8xc1j8yGmPVwTw9lHY8jw1w71deFyVVWr14BqxOciZuwbK3H3WV+uzZxs
OAkwdWWi6NvbzHNiyziHQ6ruiGyN2CJlLbMe3V4Nj1pD42E27VsbLtFJx5q/ChG5bceemCezgOmb
B7/aPpUXbVx0OT2R1xF5hrNm8YZp81sPKAJtyVYZ1XJP8tTR6NXyaHHkEhOyUeBY5TFA6AgZg8Di
txFR8RLMWnoRRedrQd0cB8kWVM1jXwoOCOYZ+MDz8BjSlSFNlVyJVVsEA2Ei9Esce7yPJ81dciUb
rzJTa6fS5F9BKbH8tgE3gP9FOcJhaHtnQvGKICfEpZ5AHTp1o/MWgGbpXSqZEWmiHCZSmjhyoypE
JB7itUE9udfIQ0Hu3nn5NFMcmQEqojp+N+Kyv1RhuJAPD3UOmCuZ5F1g5D3Ut7ZgA5J70QzUDyWJ
dCZeHeCOtTk/Y2VlQALPdBsnCDwdndZLK0Cy4aMk3wYOW9od0c4W9b0V5+eYkkbzAsccSTVEO+p0
BtHsY6EeI2U6UU/DiasLjCfKdl4Aeqoqe67V8DVCMd0F6awfUNHiOGaivo1b176D3MgqUxfTVlUD
HAZ28WQpw2sLNOi2fqlqJX7sECmndDnOwWJ8HSkYc9W6wJZhzBAiS8IiSDA1xDFBdd7WJN2heEj9
3GgQG1l4gZvR+cXEetrOQ1eRazf7yE825ApaPr3SjQyx4OlMlCc3h1liIbjp6MABLHR3ElWxVwOD
rdOnWk+YEQQhoeVDgD8JEbY85qWsSOppjnrZqPf0LFdOw8HJABvZBL5AggHEcnO9F8c3suKSrFQK
osN6uTvWN1czWRFFyiHsk92A+hROgZyQxtFLUurRtbxMKSCxGMDlc0UqhyyqfgpFm9aNiuM4oV8M
9xwTVpxOzOq1rjQOv9+NkQ7TUaiyQ17tnWJQg5OeZQZRGhOCdOoS+ovJZoCncjBdNvBtnuTrzBLT
IWpMPxKQttlhON71W9ebqXGfx45WR0o8OwPixS3YC73/425aVvFeJZ9EzS31MC0313s6eTvsAxfv
0fXrdspiX00yjNqLzcdcIhyu94prYAStDxwagAnZ7zAjX/5JF4fwR8YEg/JSuIAjwX6a2C5T/5oR
6PI9cl4pXf582ObaD1EyfWeZJ4MhBWH+54PXX3C9+dv3/vxSVRNGu0Od6B6MIzLulr/5+80SLhKC
5/v7L9QclR+5/pvf72oIUui+AWn/86f/8o+u34RTQtxfg9zl76/g+vCfT+j6petoki0wuRjXB5B6
2atWH4X35x/420/8T7/lz3+ijZy5DIOB+3I8shCSDWli0gtQzON6ty0Et2gk19eHK9PhbR9cXmRS
X+JQqHvIbC2bOm5EEHcHmqfYZ69fO8s3xyZYcnNJbpC4FrGC5jnBfT0sl2pSHrLCebTdvPT05Qjg
vPpyafmsrXIqifNeHDmMNXggREBHcjp2JEdHPwvbJg/GaqsYeTQdsyU7ZmSwQAuAVJUEt9xYzPu6
H35FeTkA3PTsMLjtdHkociyUFBZcICeLeEXy0WGjoEfGkF5b/ZOZ5kxLU/kQx+IHFdLJZRwcGu6Z
yKsPu0xL7DfpHZ3YH8Jsmz4+V2O3kHBi4RP+tmfb/dovo19GBZ6WG592g0SEhg8k7Fr5IFuYsw6Z
cTJL4mjHL1TcBr2PEYGr0pmeCGGV1e10a5TKT2BTALvaQzGYTwkquKia5LrTnfN1glAEqK6yDEXI
YMHIZGdk6/KlNr+dkU6uRUJNrvY7Pd/jy6DbVJNVF0Xtt1lcg3JJgU8J0AthCYbv+vKaoanLxkCr
6ByFlQQUiIw7u8Fvqf+SbtyMXWmhHygecDscB9CBC7wlhbdZWAC9rO45phkW0UzPqud+si4Wvr5V
aZrbFntv4yCcdZv4pFfjg6PNTyl5FDtt0YZiO79pazyISg3ryPXTNEgPsg3CHQjTiyTC+K4PfkQ5
URZBm/UiAKTTkuzZ2MZtFULBj+2WuhORHp7pmkn3HK0Gjd2Amz2NhnMNSN04x5piCyyG4/oufQi3
gq0jWJM8E3of+4Xq0lZPUzoNPzpbUwZpqWO8kzq9qUZAkF1wV1nDzu3dWxBtLJPGUp7fqU7yaCI/
XInSfUApmEy3lYVOqO1vK8eCHjr5bvveDw1xZIPyNbjVTdpr6RaN1rNMnjHXvowEyy1hBsaW/OUj
TuB87Q5DQvUaXxwdX4hjy8/SyHnKRLb3LCRbIzHIL+pAuA0V8VQcPcNq0Ctm2oGLh5hh0jLy8jrJ
ECI30CWa0hp3BvrU1HE0cmEp5MNlI2OXpC5U+a9aGTBN6fgtmp2Bx4UiumDkkDYBwT28gXIo6D9N
7AXZqR+c3vWmi6vEqidn5xfa0pMpsJfrY5B6QYVVpgzu9TqQq7wgLJWW4qNjYIsSVvC0QIgLtXlm
U7ZnL2FjXOCzM1Vc0KFpnWMit33Mvwln+nwso+y7jPEepA9l5v44g1qtkWUfyPFBmjcj8wlc/b1R
DRtc9OjPKQHWJh1VT1+SNwXKoEQ1oX/SvyfXLoOyXuaCRlAWM5FAf45xo4LaPUJKSyV8XeZPaI8w
6M7VcRC8b26YvkJL2XcEUdMokvC34QMVpI+MxXvGRW6jL+eatHM2LQdpaXfLf0GCeCCjdKXBaaxT
8lY2ilU/csCz0ti4+NwaSW/aOX5d0rJDk05zmiBU/MuoLGtklKMKqJKUOK8k+ZUWQ+nHA1FtLcoq
r9bDu5xRAVczIRbx/I2B+wGuva9Oir7OQq7c+JtoFL+h+MWgUqYRGeAEimAYHv0ybVzGt8O6dtLX
mvbI2siJTzTq6gGiOdlsZnZKm5l2k/KajxhG5oHzyhY07Ox3nYREnu+Cq09AZ8xWfsduhalW8NCb
03tjuV81/RA+De0dQ2w96usgJ/BkHr+hZX/jM7rEbrkWA2qewA6floE0064KbTJeK8eGkT9UmNZy
iAUihWuNy3/0goCSXkvnEW83rtRpSPaGA1USpSUC43Z5+agyfAf1cFUbFp08sc0qhPKRyX5wNGz+
oEUulaWeW0UZEPlXX3oVNVsymMJ1pe4bBml1lnMI6iYzP/Ond9gNV9bR6pXTuDTs2+WMLLo9WcyY
GboYfk4AJtpVvvQogRlbftVLP13vUblJWoXHWyCqCI/dYCUNBRGxvSPBQO4DffoCCeDUtJ0VrEF9
TOumneK3YPwZlUl6JAYTiF3fDRrjXYXWd8pBp9I6Ve2flJbBRkpGB3RkECcXO6hfxY6dE1BYNjMY
2h2UinOUA+GhB4u62nqLNabGSfqFJChbWwDF1hDfheeGw/1cO18pa6hcBG2pdsxRlIOM0E9K3qPx
1kgXbbp4xflde23Dc4Kz7heKEXtBYZ+SNO88u2jcFbGFPmc7776NXpgKAvn+8lGYjwzWyGd3wZ4N
1cQBEZDNnbvKxeG0XOXIzL2F6V2Chdui+Un9VtllynedVRl9AyY7naWMXERDzoGxek6zU1ZC/prm
QYdR4xmG1G+7rkKBKcU67e5UFXqm7KZ1YXS3rorXx0woklCjuSwJ4e468P9fVc6/U+UYsKyub9Xv
0hf/o/34x++ArruPHEDXXQkH+B/+Bzl3/4ra+v0H/y9qy/7Nsg13wViZYDxNGzXFP1Fb5m+qaTuu
qoMk5X/wtP5AbZkuqC0UIjyMrIexPRoL+CFthL7G+g3NjmoIfswxFlHP/486RxOG+Bc5h+m4wjSE
beg8Q4vOofE3MYrpOrKxR6HfsG9fsADXG0x71MQ01rbANfTt1bUIoaE8EIJCB/fPr6/fbNWQPY/C
LBQXFO782uC6atWI/ExtD1Zjkc7WQeClw2QsE4NxXmflooMQC7KkTmPKrkjB0knv83ozDGwvdvEC
S0knevRsi8K6qTDQWBTJ168tHazdEtjYhYQoVe6woldwKfpFthPlz1npMPE22D1nTLKZyUhtJrKQ
VXfSrH3Qn1J8KX6REBvFOP+pCefHXB1w2w/5XhkQF6QxGTZTKjfMEjWfgrVALufcDzFeTJDKK0GQ
G8tWeayY1foBnx6GH3OH1ZnKYCJfvqTnAmK/+jKWhByoaWdp2K+Vk16aKrzHR0TOciUg2FRYJLIE
3s+MwjIH8qfElLy2FdxUjDC9NnZ/7BE6F1sRSoaSbzjaqpDtLflQvpMPt6TxKWtltl4qpvVWWtxr
RvxuSca3/83eeWzHjWTr+lXOC6AXvJmmZ5ISJcqVNMGSK3jv8fT3i52qAi+v6p7ueQ8EBQImQZgw
e/8mJwdSAqEpMVe8rPqTq2tMLIYvY4BmvWWb8Lgi5GFmoDTqhH3cfcJr7GorMDJa/jtH4O+EeaE0
B8upSOrgrEaTsGXpGKfyqdIqwiSVQSMG2zC1AC2WX/A0arGAjYo9ai/hzjLWe0jfn2vffx8uzTuj
ad/4nfchiI2PGNkQxZ7SC2S4VwH4RLiu5g52pQlsRuvAOpM8Wef6fmJ2eoij5kfTW/OussofdEQz
MZhdvobH3C3v6Ly+Yy/w3ccKA5pGf4qyc5yWxxWPiRDTF8SrT7NWnyw9wT08BNLiuXfw4oEUGTHi
IaWDJq3d/GmCloNnuUKlGGhbo7eBZz7mvfHTyXlaef2+GOFP9eViwINCRCTK90yT7lPyiLvBg4tH
oIfMJn+0ljqHIDe4l97Ai9fGXxI6iB1SDshjmb118qodtikesdfgW+3kRNCn9rEk0KoDognqBB4d
7wMDkOqd8SkzuVUB7EZAC+4Jx2V8s4KTep9qvbpUuv82MhZABDrqwOjxotF+V07aY7bayExgwOi5
j+a4MHnBVZ5whgYVlcx9ly2wd+fXuctgJMIzb4BHfO5RLt0PDkcaxduWDBLBwexja4SfrDJ43Q8u
uWB9AU2nObsJSsxOq80fdq+/0Yar12Mh2GQEKGr8/xwLoB2MVjKPnnHy6/qDM7lQULv2kBUm+mbk
dYm5vqOvVASN9C5Y50fABgwTJzgUppVc0UDbN43rAcC236BHBokxD187eXPBsOtTE5QTfM9La3U2
/EoYEmbyqvX791M2ZYAJlZwwb7ILJGpXuvnHuo/A+YHz1Vp04NMJCWZUuN9No89DZrIAke1I4uKV
s0L4HDJX201O9LafrXtsqu8JSDrcVL2EQORnJibJ9fInP/C5SOw3WkwmOWuTb3YxExsqjmHXvgvd
9BtlKAiTe/E1LYCSyPXe1Qh1nKwwfUia6CkOD+B9IGPCY1Z/D7kzHpSJQbhlZ/PetItm76C7UCxg
vrMyfewMCH4ReGrGEhGmaEH7vm/1JwDuaEobfNNjar0Z4ld5Sxggybu3rpUALB5PWoc4bdPjHKU0
vvQKenq5PHkAnukleL3SL6OFpDYiPX92fk+MuWdoFmnzvZvr71AzoiVzUDnx+umn7rxmInaZI/+R
ucbP0MD6s84Rl7bAIGVl/96oLNBdC9DLACeUY9wpJyW6lHhgIB2P3zuretLr8QvjGpKCa/naRuls
32vBmb9ciQG/icE3whgqj95QfNXm9oMxWYfRtD9UOXR6ewWhD4DAwF9jzPGApxPwxuVPAxWfaUKG
OEn/xMHsPkWLXyMKehwiepMevMSeXIKXBOSpIBMYVkZipT6aFQYH5HdMsgr4N3/QOb3pe+kRjS+o
FpZ+yQv32IbDuUFc67sLnN0c4jc4EX9fF1spCfmcBFl5/AqXo1PS/q1r6Ss02utktO8jhrJZan8K
E/2nF5rXCjYx6Spbaax6DyHz8WCe7r3FCPdjsRKCxvJLb48AYNEAgAKmA2YbTbQ/ESrToyc9hEZX
9A+WdTdnxRu7AN/he5glDLVzRGrimoAvMntUwvPyLSr9P6MUMT63a/ElmL/6FqkElPzejOT3EvV1
gUI/IQBOmjiOf64OrAYEu3chMMNdGrQHRJoZqn9xO1B3TK4ujd8A859GAhmEbBmvvPbL8PsISRsg
T+2TyP7Wm9FHGAVPEZoq1YisYz80FjAWUGmdp/9Rotx0cixi3Zq/3M2NVe09b7wzm/Zh1rI3S8xw
ApEPfK9K8J3hIXans+6sT0aBDEmTookHb6t1Z86b2a/0ElXltAeXkrqXesKCwvE+zTMsN/W2B2aN
G4gfWocoXSBemp+jKSEt0VnfCqt9i1EXIbUUfbU/yli/eMv8k4nMUSs89JOtD7XhvCtnAgvePHzG
wbY/r/507QitDMTxkWbryEkssWoacAq/GB327fNcAT8wnwjT3PvYkJCg3SGSl52C1n1jEDfYE62b
/fI9AfNTV2dfUchFLyshXIKpJ8gpuCtucd9p+kAUv6a9m52dVpFCrkqcdbH8AW/n8N6M2EK1YQ+6
bCUi5OfNH85UNDv8u5nN67y5ZbiEDwwp8HXV6d14Qyy7xa86v7i1fXV1+zq6XDDx2w/BjNTnZMN4
D5hSjclduro/4sw8u16DIcSkfQtsQFO18+ikAKmnzHoFGgsriCb/0k+Ofq7q9Ox31nnMCKbreqYj
p99gNRKU5n3iINU6IN4AMuG9W/OJMwP+atnpe2juCrjW/MTZLzv5zQcrg3Kc1sAYyzx/IJFo7sJK
43OwPlQjn2tc+x8RRHJq/0MyAuyzvPBThp3j0Ynbz6afPy4q7RxV6ZNbhD9L5G+OWsDwyUvXQ7t8
IpB2xewr3Cd6Qnsz9ci7z9+sus73ZqS/rq1va2Xs7AkER1DDd/pcvB5tMrmRwTyuzWkRC7t779t2
ClFR/6RhcbOzRt4E4hSnEZEeGlb/E6Qfl8GPt9PHvt7RYiI4i97CMBDZQ2B0X1jjO8OvvzvBGyvQ
v0yO/6OLKz6fbnrIOt8EdpS+WvCbM6vqQxiAfR5i/U3n1cDQmDKD00VlsAd2qU/2AUt6czf7pA/j
y4DXCRr4jI8y5Mis7Btp469Ntr7GrvqpN9PXBtAuj2AKKmf6vdUZUNZAla8Q6zqTKI0bzx+XMgAV
tTbviKl8KdEXxxMCXnaevxty9wEHHWvXzYifJNqpQN5iqqJPTjUzJ83ie6exaHcVHxLCk1ba7zVT
cZbQkMC1qzuUyfyHk2KIVvQ1tjNg9PHTiwnuIAgwpXRCJEErx5wQloHIfnHy7EdpGD3K2NcImNNO
95fv6OkA9PS0XeuV+clfVsQJnXtG5JqNnSdAp5P6zpspfI89RU8CC986Qo2v9IAM+0oiFD2itxU2
Vvu0o4Fb4vwp1Bx+u4/4AacETjOGXyM7fu/6K8OUEpS7s5R0Z131KTOq6ER0pewIGWtQBfM8/jr7
0x/4Ev1Yhv6nuboHRtrfMMAjqqhzr+IwfRo0fNryoUCMdDyPdg+LKRyeDLM4L870YLThvWs62MRF
LdzjDmK9054S7EoqAtZpCljS+8NMC9zsmz9jANO7xci/TCa0bMO/9DMD+tXM3hpDTb6OkEfca9B4
y+mVoWePgTEijhS733pg92GJlABRRDq8eU8/XmEWv4+mFvkVtyC7q5nnRW/o/od3duV/s/ARY9yL
JcGlmgvkCAwvxfGCoCuyTR4sUpjVU/Fkxdi9hm+n2txnEU5QfUpiJc6OVUKU2cuatxhdBXsrgCgf
G2irpB/g+b5foojufx+ivYoeBlHADJUfdJ2gT2upjeoNI+XBcXaNM9+BwAe4P8B9j73HKdQfzbru
wPR0d+gnMAnq3H3iF6fRHB6aanpntlO818bqMgCJ8vXgux0tTx2Gd5d2aMAOGB/1mlx0nT5oqUv7
ovOB+SParmUPGsrl5Z2K/aSZdyMAlQue4z+WziBf7J8RYGc8AEIkxt4BjMRHE0r6qerwY0CFSUe4
wH5siR9lvfERbeSj6zs4NI7zDkjaJfWK+zl8j+K/A0NZjWqR4MQ9jA4wUZi+5NUAFueUWIAlrYp4
9kIbFeD9sQs/h5PR35GXB8kVg3R5r+lgtEqv71Hu8NHoQrR4KrxdWHgfLDv+6JP9qSbvdc19jRBU
QBL152DqZ2T0HkoTZsT4M4nDH9E6/QFX6NsQux8jm/E2wtbMv9/Ytfdnk9VvQ6RPD15Sn+e4Dvcw
aYkIEvU1nO/IeGGFNz+0yeNs0F9GYXX2qwA1ivBsWMOlMRkszEWO7OC04MvmKlfWqn7fNWC9Utch
DsikNtCbljg2WlYNk8g1Rul1nXEkbB/trCMXU9PNB1r80CfZk7kCagiW+Gfq26cheu/Q75nu8Tt4
vuIKqdu7lGBUnvmZS5hB1lNyLTvIOMlRVouiwZSLd518LUaoZY1jR7isz+ycg+gxTmCu9KVSUqnr
H3JcPkewtlvs6gOR45XKSv088b306ADvuf2+1GETMpxTbY4XDHPqm9G6+K6Po6EtKJPj9arjHyYK
pbKY+NKGtuzGQ+kCZMf+zt37YBZxmY/9DlsxJO/AQhFSiPWInEutH2+6lK6dQoLMunejEplES/sR
jOd8Wm/BmCnJ7mB97sCMV9fcIyuO6Q46wApPJuKWpfq7HKeLwMsCYutVLEZKtaDPpCjys05shheL
l1b0ZQPHDjLGJWirynqFneYBiGFjQNop8ylb9/Jn5Z2G19KzouztLT5Sk6JZeyuu+Xh0SwSC5ffm
riMujv5bn31aZ/Mqd+52lxINDgPOwFAVuCFyV0jU1weEeYi6qDq5/3KElKQuk9dB1mUBFTxnrB9f
GjsAVjg8ya2AuERsSm7N8Pf9kS0tLph88AAr5FbIRZqCBeyV1LDZE+5YnOZbP3dHv8vj2/21Sw+p
OM22iAqHDm8dIZCyv4ss7HWA4B56c3nalEDxXffOa7SeoghxE+i+AcYzaze4QLlLZHyVBPCzH35Z
9HLgGIYZI32k9rw9vSSGlAKNFblA9XLEKooGYRrxWmDg81OuGCByq+ablu721fimFwJaUzf05R20
mvg1YkW+tnYnK0an5Jj68RdtKHSygHwPskCx+opOZUkfx1sll4QtCbbZ03iSaxnD5jF3V7LyaN2i
8F3woU+mdrrtqs4jR8rJ/rEuGOp1F9PdHORNGFMYKlmF6566bnN2vYsCEG2vj9rBbVZ2sBkW19Fy
kTd4Hkh+LqWzB5d+LD3CUqGvvrR//F0X75AwtpHnKK1ICYL/uktytStubwzdGBpi6XZ3e5PU3Zc3
SVa3usqzj6pFcsyVbBd8OcTG8jdepPEiyv6y2L7WZ6/orSjbV8Kgl0DFQdTNvh3Sx85Z+9h35en2
8pdACM9I1JDC/+sLlz9PDpE6WY3UW6iPI9LG6InGXnKSbba87LLHdvzLV1DW5alJ6XaMrN+KL7bL
6ou622uLAAk6oLKpKhhFObl9F9XoTObmBbU9RYRzkRZRf4gZOGR7zQ7dbfOUdtHOd2AlyROfXNM7
ut5jufZvPWTdMP56MHOGgVB7eqSvcP+5oPNPGgxoDbHGt9hyVp1SqgjMnhgRiacL7jqHutGGi6ZA
H7KolI58a7QuUjKq0stBbDDai6aDV3k4EZkhKrMlkq2Z27BF9v99sfRDfMd88x0Gs+tdjiMTGZ37
SS3CZKIXkPXQBGyyl+Jgtu0laSEGoISONZjjRveyAanmfO/6w8ktaKEL9fnIIlCv5ra61c0ixSqb
b0XZ5Mtrv+3//9m+nTmZsViyAY/NDw5Ssaft8GenuxWhcxTXZ7W3n35WsV3gdpbf1W2/Lltn1/lS
hq0PeKBzji82bsfffs5UyYcXp19bZDPgqHy4nW67OS/2e3ap22l6QmAgFJhLbT+V8nIZuf45Lkn3
kQ0nbvWsOCvFfLNAE2gIHTQ5/0q/gOPCgUAtpE5KkpeRVWyzT0OIDrY+JKCFsP6qruACfy0WqYwy
AD/dDFKSoDndSKx04bkYGv9tPSuwiiJQxSBU2n0RqJVFIC9ApJrPoK0V28h4K5kZR6Tqe9Ut6nRw
R6djUtNKL7mmxDRUCl129Kcmvc63nE4jQ4geT7ELNu9H5stkhGANQjeUhE6k+iMdGh34S/eCVzZD
FDskz5QpBWlZ15VusqwuQfsFppGBSptCxqmPVkqMJM5TjPqwi/f3LkG68gRciJl5q/TS8Y+LDqVS
UvcxfLzWf5de1LWt7jELBfHXNWSweqDct8WExNf1Vpfq8zkDygX7FylSdhhx/TrHGJvK8wTdgQqe
erIGN+ZWkjrkenkHHASXliUt77q2Y/SLqQ7gyFUBzeQJy7rbmh9DUCtHSa9Jtg1OMjdEHvOWfVvq
NoO4gNucJN4gSEJ3UQt50i/qLDV+ZO7zPZXu/ZaBu5XlQY8lMbXeD/byOOURbxk5V7qi27qML1eG
XmXfAKQhOZegSEQ/p4ow0SKsWJRKd5Y0PwGJwYNQT9QWH4btiUplWiIdrjFWHTSFJ1whVp1dWnkt
hZZhq2cbos+fMxlkPVoQWGuK/IPTwQbNR4CZ9zA3+rvF/RzCGrwGmv588bs6IjAXrHmNc2xYHfbY
WBLIAngz8D/PQj7477qlwTkkjYguB3qI00ZU99c1+WZFaO4Tg3SOUzf+4Rh49pH/4BuM5BFJcaAJ
URKeJ6PrlKiMeibydOTBbE8nbqEkah7Cg/IItoWnGqdt9fZR9i72bkv2Ux6DPKDfPapBPZ+pMutL
RLhLHkrtBieoS+5ZvrTbI5Ivz09HZ49WESmRGGOCUUXUF2+5ZCHCKPvUTFtxlLhztBQ/eFJpEMDq
7yGZhOOk7hMEOuBsvjsCH1Xrt2IQIcGsx8yf5Rbq6j7e7rcqyaphj8wdYRfevozU9I9d5n+SBlK+
HdCVwbqX4u1bqoAdurjDD7VPatotfMhbirdjqpYh1hB30nP4u7FuZpe5VETOmECzbEVjlxepnOGT
rPVHeZcaGzhzpRbbqpSkztE0Eg8MIORNQyG7JX/GOf4Lrfi3HMwsQRn8s+DJ65/T/7z6OSff/2/Z
k9thv4AVQCDASKBCYQWW7rq2Qk/8DawAPuFYHqIoxGA9092AFeJhBq/d4yhUg31zA1ZYxr8sMzBc
H080Tweu8R/JnvgvZTL0APQGiArHdhwDSK6NYstzkQ+kr/J1isr0AUWpfdS4IdpI9bAiiDw/pPLF
SHMVm0GD8FbQEST0DBwLQJJhTNgcmxhD2AIOlOU8VBgoXjsSILeFZWMZEkKcJkOxfCngoF6tmq4G
Dxy+UCmWfjDi86Bqh7Bsb9tlNfOIp2hQ9G+tEuJA1bW2mjdNMUynrXm6NVyyXgdeCUvqhy+zfNUw
kYYur9JESUkWQ2FFx8WA6PZCEL+S3l9aMFJhMPcLbwEDxQhCWqqtMZNV2QDPEQt7ojHb8EDasW3h
DHZ8HmznXjqUWXU3skjUiGHSHO20Jt2DVNWhMxNVBbTViAXDKA2DK93RiHkOKjDt6dbNPOtxvMGc
7rL5yanbmnuqehxpM2Qhq2kCugClxz9bzR+m+wgCCl5xHhYVtJYzOonVIY9DHIvD8LDW4w+oqeTH
kat2VxTnu6AAbzE8tik5g6Ubzz7t2M5T9tctvcc5n7HhjlNU+1v9ArPt/RCj9VjHCjSXOWdUTBUx
M3oD5Lvp23usJ9t7W5WID1b4YxsoI2ZHD1jekYzOeLIyqC5athZMztecVhffza66ky5Gnk3qNh/y
tW/C9VVp2h/FViFaGUVlHapQ/Ru7mtyDQeok200D8oqhvRCO1d2ffVV2R1dB4ul+MVhVpeDv0lZn
1ZNNT/n3FtlnW92Okzo9CC3GO8SD2gW3jG2//+U0LzfLaSMT8t5Oirft6L2uNOrbbzpycdv69nv/
eV1bw2TB2QwJSnUvZFG0+q/Si7oxB3yjObCpvNOLn7rdghe36cXqjLj4DlHQ/iAHx5NRQ4pGr1yG
ZWokkKhF+fdqJiY227psRkaZQJ0cI1tuO21H2oytQZ/GeyRJ8DL6zWlf1G0/DxmC6ceLzbK67bNd
DSNK0sFwnw6yi2z43X7b+SDhB9h7w+D7+6q2Q7e67W/b6rLOfGxdXL5ufy5zlw8AiqJTrAZzN9Yv
IFUdjChNZAtZe92/LApLWFuix3QwsP9xm04/6kZk7F28WW9s4u1scsptVc6VeWpYL1vQv2EkKduX
MAVKhquP7PO746TudrDsIxdyO8O2vh39oq4qZvMuQ0z8bkI46FqHX9B3V4YvvWL+JAHG4rd1aJFw
B2TTs6KjzGNIejG+erkJWd7CSs4SHLpFppZyClDvhFG5ha/a24RQBW5uO0UScpVIjoR7tl1ldXBt
A0cU57V4G+VqFi1WR7JAwZYW2tDa4bQu3dvNA0lKTjcTgpPjZF0O3lalThaTmrFJKUYxYkfGmjig
ujtF2YxXKcnCIcGxb3xwDs82oPl5gImGWLmB1ygt9PPF7+qIqpEIjLDaox+UQKiUJAwspUwMomRL
ZMyX2h6VUwa00Zuf0eL7/skok9cvd74dJ7Wo6/Dp9Ssa8WYeX9KC8YMshjHk6lH93vdq1O+qzk0W
0PNpFNWqbDAyjQlrXX3SW7zXdC3urrIwPR0IXKkG7U4Q/YFkCtD6bgVD0FmQ+/SG0TfswB1oU+Bu
E42TM9D8TTbdw7aQurhyvgHdMI5CsJthlcOyY1E6/L04RtyJLWCmfAulRBYH/Bt2RMvgO9dJLcg8
LWd3cK+xXkw4J4xme4rs9alF/Xi3pJWG3jMvjDzfRT3kPESFhUwslYO8O/CAimsOwCuC7BFaJgLi
+EbvQ4QGQPqpWyQ3JrT9i40E5DlcAU0EQ2DjuUQpdtpfpcUdmKENGJPibrLgGCvekasNh4MRIDEO
FdIxYxRIJlsHvEny8mLO3cGZUeV8x42qro4Fpq6tPZgPTmutxwD2wjFBRR2xaB11bA2NzW5Ngmte
DBomY0pABtgPE50ViDq4/1bNNW2ZdsLtAV6r1iXtc6uUddkii1LgubWZmyrdGILbUXDdbfuzneQk
sp7nmnsyzf7V7ZQrI8Obv+CqWfCepgKkZY+cl64mTWJ5JYs5aTBHmIiIFReMJZ07McaShaXm+lLq
LEVGlHU5aNunlxjBi923fVoXWxZz1cO9q9hxslglGCZF3jJiFC8M8Z5tX9wIze7KTxHzoL3fziGl
f6NOdrn9ihxC6PZHFCAG/+JU2586zpMDQA7DCvmj5G5tf+6LVflDyaw569tedUjbwhDtjL/rItV9
hUrIwujDk9XOLi+s6loq6c2246Q0g4FbSbL+dcy2+XbahHwSqOa/flAqvU7FHV/8rOzzj3UuIT5g
ztbJxQdjJyTIGxNSCI8vi7IurMjf7tk5Do/yn7ffWJRy6Mtdn63fis9+elbkUkcj0yan/n+2y65r
UlVQaX48+43fF3//S9tFZ4vxfgnq9PTsCqS47fLsFLLl5bpUPjv8tv3Z5VhArzpyAKmWQZ/+e5H/
XSoq2PGNtlxk41a/7evZenis1/zLVhXavXk1nbywsMugKFuG3MfzSZ24WpgcFskZSlkLe5zFTMz2
ii4H1rGpDXZCilIpm/O+Jn607SmlOI8NtNRL2G3bZndQk2XZ/ux0Zll0cHXhDBEMoijbb78k62m7
vl9rZTE7oDJ83A6X0rNzbpckZ5fNPO4nDV3zk1EQPxoJzMq3sn0RsmpHLl41t+/CHVOS8tteegEC
P0wYhdCdEpmTFFosIyB0nYrrtvDLPiaViGuTNzc2XVFgEICs+l8LbVyVSp1aL9bMIT6nisHPdsBG
9KW3n/j3bVZ/xXxKU3QPVCZWBeqAKH5hsEMEYbE0ctXDz2Wwf4R05HnVnOcMAphjvIsKgt7VMP7h
IdFynyAoduoNG2KFHWDno0K8nKYK7qGn4RCs/jqZvm8LmdKvSRsfbbRqdugdpff6AA8tixjgxpl1
dS06cxdRcJT+gPzrwKBt90NOj+k4831n94BdGYTx7hgwII6+i28rzMS0zR63uauEImQWW8wOyjfC
KJ6wJ/hvwO7fCdgZrmGiKvzPAbv7r2X3tXuuUfzrkL9YUPa/HIhGnqMTD7MD03jOgjIJ1tno4fo2
qrK2g1juXywoXbGgdB2B4sAK2MI1/GJBWe6/AqJ7CAggoOsbDP//IxaUrkPteq5SrPMDFjQrCw1d
yydi+DJaBxY5TyOIpEYY3lnK9hQZbv0B1OZ8XX06SB1D9HKpz8YyNON9ogaPsHH5qD2VwBk8ZJOO
9A3QtSFeSJ3EsqU0qlHntlqZxX7sW+ciG8vwS6IcXREmLK+GmqdLSUJdrfKAHRsyiH9Vb9ukLpdZ
wra5Vy6zNXazrRjPxj5IggQzWgeuYaEln8eiMk7IqYG60O4kxJPpWb/HBwbBcpkuSDiuFNNbvF6O
K+yoC7r7ZAMK/X0ZzYrOrh0m5Zqbm/jn4kz15wiwGyHOMbYfWmx2/QFb81VJYsgCmfUSmGD+CTY0
A3LJqerc77s6QraS++iF5UnrfbzkZXissqC/S3vOtfVl7aBndFBEMDVIkZsAV51jJQxer0epObzW
Lvyppsa6Vha5MgIufSChNrbEufIn9gKciiWxIQttNTAylqKjE2fK+ZurIuoO4Qh9a7sMuTQMrX6l
ZWWV6+hPnT69fZGBlSSd1PVQWOYJ9ZEybcJLAwXFEeEGgPVAR1AqQR2XJCrGVjY23/5KjErzuqss
dCKFRpWOl7mHToUEVXREe5S45hi/m5VndDXT7AOcSQyCw67ylUbBYlEz1jDEY9NsauOAlA6iXWvC
XAx/oLMfdA96OmFDU1inSblXz4+R8rJGJ4AED3Rn9DPhgVgVZAK9g3iAM8s1wQ7bKPDFZm6gX23x
yoZ2c0SawWau66Dq2BjfAmAVEi4OVZhYFiZYoIvuj0AuqKIn9SGfxa+e5RylCZd4sZSqxRnvDLC4
q/2JpJh2cPmqkjVGRLUhcn+HuwE+bSc/DpNL6fFmBpiIB8pNHMng5SA924SK+C6rcB1H+Ki7xsqJ
vDeDP4OG8UqaQNcq1tW41re9azEylz3t7ufcQVFWoq/WZUztkLs7vMWmwz5hWoKUKvboWqd80pVj
emV4wy5NgXU3rjFdBxydD3VdomqON94B5T2ITWr+5QrGTZJ/chsQ5KxPel0/vfjbpfuKQi8+9yHQ
LLQdoI6oLnXrV+XbvGXgpahMVrCVci6Y3oImD+6gdf3AFyA+aQXyZQQgTZXPnbqg3TUxohNdM6Mm
oNzqV+Vbn2s42McjITd3iPFlHOr3SHAvvGKee/Xa8QPTPKJjQxCfIDKesyy5tBVcTTPEnlpJ3Exq
qg6fvdMb925Ltd1i66aCxPlLByAFja/9NCOe4JfQzOAjtEekIIxdAnH50IygrjwdBLrKpdu2yYRd
pewltV4XxAaWIvpaEBQkYEIK1mwZymlz9C1aeEGrMYBN2gMZHBP/ko0JrBEnKWGWdc65z2f0xsmB
WGohqUYpSZ0/GeMxc1NgrEQ9/KZrr02T0RrgYVIcRyaoBOPG+BA6Orop3YidiYWit07q8ui3qGPc
Lol8zqUZAQqpNkiqvACpUFs5hI35V0N5SSNoNDFWyscrU2twmthr11118RrnALcdAKW8C7ei3Xig
nN3xIlkVI6u+BCUOfpkV9tcseLNg8nc3IPMInSEA+N87K3T2LJjJVI+v45oWwtSHBayEcUgs/01g
1CYqv+rOAiVbbPN+SsADL070wTXfrgUxhCpDibGIURjK2+WGQpD2DSrM/Yyr2a1d9pX3lgJq77w2
KS+6USMkCb9eQ/d2iklb2HX9KqkwVa0RI0Z6Mslw+UKt3Gqr7AAcIzq0s4c8f9o+aCZcHglYb3F2
KzXwJtX6Cy5+KGVVPA4kR1qiOjwdWQ3N4UejQ7SN47reL+qneiXf6HjWzyWzDLDmRX4/xXp2X5+q
gbAHEpQAMFIFvZGiLDxVeSuZHSh1JfzTRiCaZxfruXhR0UQbCUckt6o7y7SKe8TDivvFGIr7YXLr
I6TXEsVYBppgxSOsfmhm0E/A9QhxzyCKFqXcGqdXpio4QgVXXaeFjXiLTnYGRbkbDpBYcbXx/bfl
1F6QzTTPhRrKWykZGQ8yHP599AVSt7g1UM5cb0BzqSSg7y1nQ3fuvFKfr04zApfv+eLPYVA/grf1
7uBXvRpnfb5M07wicjhio5Oi9BnaIUbKMCVCy4mOfmbcge3EGcGOzg173aMeMt5DRto18zELzIMx
1+HJjSqN7KRKY7zIYMQMhM6WN6OnBZEDQVNMj59mCKipa7/uESC8DI0dw83qrfwadIccr96rLEqf
Sa9Vlx8HpXgk4XiJzm8her8u0juHJJkHygnuuBr94O5Fs4AaT/4TFO5j4dXTA4qStF99tM9MuFNd
azylFaIJszd+NaH0toNGwCcfPyVR9XXpGLxZE3gZgAoQdBb9PKOnhjL6u6IOjDPMQv3QIW2bhPUx
nKePuRMbqIEMKbT1T0uGM6AzhA+tViObFrdHH7LeNdNoX2K0vlun+VSM7vssnMFaad169uPlm5PX
xw4y8MTHyKQ3edWHDuZfMN4G3zbP+D20eycJPhZGAuh1XS6uhcviYv3Zme7rasFiaMCWbh7JJPZG
sn5sA6QHI5XMA2tFA918dMfEQSr/I7zj4jXTo8JatF2JyNMOgpYFgcd7jTbqg55U4wn3ny9eRf5m
TYOjxfgJ36Is2CWlIiWsaFXNyLQwYrzkjVWccmgFh2rOD0SNVD/wta46MhpoGt71FZzevjkalznr
zTdN7H4g2gmOBopJUT8S98JWo1e9T0DXso7EU8IZviw2JSeSQcMRGeru4JF6QIimeJ9gcHyok2k9
zesMJZw+yR/1P10bsglSxd97lG9OY94c2hYBq3B10TEPGf3N7g9j5P8kgGpq4PPdD2N0jrBaA7Fv
HNKVTGUw41VQINyLufc5wiG48Y3ofkaiJMX1K4/gbCV68WXurD+WZTLejjiI7Wtzh0xhDWc4B1Y5
f2mcKr43nfYuWBLlpdhVWA56ePRY5R1+z9zeIPzqV84VTg/GWGBMUeBB1Nd64xboS2aYI6A6m9en
ofDQdMEwYHZUKBdXJnxbdvWcvppdhOrhotRo6KBGuvTRBxP91R0vAQD1skHvz0/vxiw/lfZo4grp
Wqd8Rrlu9ZJzEpefx0o7JUlKl5fGQJdbzJQ8Jz+gFZ0fQF598QesYINY/zg5wco3+jQ5dXGB3/M5
WwrUDBz7dRkHkLpeueY47HGfTY/eXE2vBrc5lMN48GoI77rlEwhZg8+5P73SAq50fD9EbzM3uY9d
HFxp6Qhex62Jxm/8wfatfV53+mVlErpLkupNb0H9qTL81+yJ3ec5tQ9O0n3x+DelNX4h7dGpIeKs
qffBXUNs5df0oYd5Twa+jg81TgjWZK2XyhzfLlGMwwCS5GlrIofjBD+6qKUhtBGxwa8sO7sYcJ0R
jEGif7rMofs4plXAVzxMu7zAbFvDt6/3muRcDxjSDPiphIaD/UuFZmsIRiGOQhQ78RyHHToV4zus
Zn5oWn2GDlrv9M4/KdkGrAc/RXP5LYqhwa+TPyDEAsl74MHgNRt/qzxkuLxx+Gzodv7N6N2vI9q4
E9Plk28Mf7SBwRwKJbJ9X+J9GDnewQjyeKmLO6MysYkWEL/goAVBPc5g4Gy6DaZYTh2GN5y87CUL
2WlbLeXIDTz/YvPvDvk36oqkfRVodTLDee1B59zk6CzV4xpzCDta5Olkkaj5zrY6Wdlfm13GjCcz
8F61Cp+SrYxQpNS7en0X6RHqdO4rrWDOINWyKNRe265bnZRct2P09o+bt9OkFdBOWV3eIVRGIk5d
gpxc15zoboGuKFXbjrJ6+wEpymLMQjVctF2s8+Roqa0YOZ/DvMeZZ1Reks2nVFLTaiw/hF1yyFpb
h2KmknOYwTIxUottn62uuuXO/2kfNDoTQtX951wxhbbDXpwvE8jui/PH6pK2unKo03V/2/O3VzYE
itDml/OvneTQ3Nf7Uzalb2tbpargmr0x/Gg6lQqRNHZM7beFq0ZdstosS4PkPCYWiYy1xlqFUbbt
t/Xfb8Oz+NdZZP+sjYt9j1ji5NmHkDE5V4cNUYL8rYGCFlPhHGTD9CjFFfm2XT9jlSuhS+S8fmGG
ZFUWgh7aVvVmPOQ0ppetSkqlFmV7t5snqI7Ajbatcvzv6vhiyJhsp9/2AUf2tq5BweqaZVzjgqBl
3JY/sa5BOreGbfjfEOa/E8I0LcNA+eifQ5gKc3j92XY/l+dhzF+H/Qpjeta/UF1yvcC28cACQej8
jTn0nH9BgP4/7J1Hc+zskWb/ykTvoYA3i97AFFC+iizaDYIW3nv8+jl1FRqZ7tBM72dz9ekakuWA
NzOfPEdVTYydtO75g781MYkV6rQHUKBZsmEoKp3HvzUxzb9YfDWROIFMVlCU9P9RE1M2/qWJSd4R
VBRurnuw0VBpjv5z5BByQlkog9YG3QxBLwapvrL4gwoM2F7aYgrvIrbCyxafeFOwPtrqIQtTRbHr
ih7WSdjcIqt/GKIGynSfZoeym2onmdgvzdq8Y70cqF4KNGXTgVOyzQFHYzGH7KiIJ/oC2kZaVmUX
aii1xC7bNpbOifuVLH27t7pq4VCkhvwyJK7UI2xUkRgh91q4ySXK8tiwBJl+tmaVXjsU0Z7aGaeS
q+oB7O2zXEFUmgQsEjlQU7dDe+jkqSBs4klQ/SGvL8xO+pM55jezxiqujbghEBog2WJ7WxSfLU0G
tpFZgDXn5RfMs4vPcmhgYsr1HBHXUXe92gET4QrtR3OB9cgKb0OpfglT+t6wt+yD2BkvDdvMddNX
2z5HpQIVcB2WbGcAtLNFOUmdYwtgr5KV9JiCdHY7se1cs4Prks1VsVkqRIo4Km/pKhkb0NmFpyn4
M9SGjcIoLfw2mp6WoWUfdfLNcCp9eeIrg3LC6lIkpbskEFKqStyNQvQa1dAUQcLeWh0DWGzcqiZF
D4IGoojphTYNe+tx4uvsbxSDCjc3kSyHS03vpWN40yQ448IE+KQcNCeV2J0SWo6l8SI5o2Xx2zyJ
bjuqUB6jcnSbTn5X75YdUSkxwaRBPyFqHhokvF3fD46JOaIijAZVu9gYNV88D7N9ruhvvTWUvqKw
i9xXD5WY8LwVI6TCduy9McpApIv0Q+//YtINwUtD4Q7Zx11jpfxeMVcdXY7u0vdLIMo8Ha3FjnuH
N8MZ1chd22dRmHlR4u3Cwd9VlMp0Z0sN4Ig/lzREADcyN0pZTFkXo33sNcSySXiUQGcezKwH+SVV
GzA1E8FNVoQVCfBnlk07OZs9YTYYmI08vSO6DmN+sNpW38Acx4qU7RbYq7YySr230mNzat50iaQc
iDElnhIG2dpgPNd24C2fZVjSMFtzn/fwvCFtETrYx8nm7EBRszm9NluFNY50tgAIsgm/wUGylBKd
CENKIECg5jAGlFCTIqCyz17L9VypprHPkR85yKlOirbOjsZC/jSDjMos+lPNlPCeH6dPXX/FAzE+
DsIL6wrp/UVddypFP6xmwU/b1DzQZM69bI1fhy4VdsqERa1dIn2rKkyIC2D0cSpXz42RbYyo01l0
mcoAc3BC+hSNAQCwR+7M/cEMRUA1cF0kCqyrfLfRt9Lo60V/rdpB9kMZ8fWsdqlt0DQ4snhq4s4T
Ke04V9P2tC1Uz1KSwY4NK8W3GiyBNW8eKE7jOLPqIq1BW9QHAQJuPMYAu4FgOWjYEw8qlYsbOlDA
v+um/C71Glx5LiQJeKllWqMDPwomp8tSCHSszbJDJQfSZQGbyAIRHOhhAY7GS0rne/jRK6R/qXm3
EGv8tV6eMEoIuuWHRu2s83TLI6jlyQwRBBVe51gJ9AzqSLuSxtKv1fo6G9QObCJY4Hzyz2SMdWD2
6XcVZdQnUXODO0szVst7Z6WYYKI5iYS1cnAvXUYVxboCdBxnFKQhUH8jE0RsOPE6m9YaLLO0W+9F
Ht2D/LD0AI1rSMcb0xgfsVjh+UAnzLCaJjggvGdBn3iLwiO+ZqU3TcIPQ5+naF1MzBzjFng+PomO
5CLRpqipfsyqDOqw1PayyGg4Tj4FhslQQfC3ZLW81TuJBEeVfbYdzUPWD6cxUVzRoNMksn3taDUf
oFbOzvQaEkelV++McwGtZTA3oP72MKkKT7//JdBReLDL+34zeGizyRFKaJJrlvriahPu6DQYMZW8
y4qMrDYe8EYuZHzyqLiZA0L3SVkOlsJboaw8Ycv+fc81TjUpfZvhmEnWySwaSrcpTF0iY+FmKCnK
KjYqGXJ3nQsB6CcV6mAY7hfV5DuKx2NUNyMhfHHEcF55Hfh46NzF4k56MrBPB+Z5hNqURQOXLagg
TllFp0xUsKahON3oifmbGKicdApUfy31t64W9UMjdfIG3nsNpjUUT8SgfEUtWMYqYNksei4dQoYc
zqCM+aYgYXuRQet22ASCqK2vmaHWZ0Q2yQFvnR93hSLaMpk6azWuQLnH7cQfHsyo2RVSm13brjbs
lLuKUAkwsCIhvI793UiXNnvNSLJNmZjfs6DsIkEOj0sfz/T/5N9VTrUD7V1tU8oA8uWk6Y4IYMht
ZFyaej6epMJL3nD0ohtzALg7v4l3KGC2Qh9MpqCIe9GZCYYXYwny7X7fGhC4Qnw5qezHegLTCm9p
uNYZO0GI+dxXOn4pkA+gqEToLJ/c7UeI4fy1mWp7bj9GkSbNmNGuNulosrALPmloZwlpaPJggSbb
RcNxAJjiczTjASfxU9cAzyh6oK2RSDTuz4dxhS4z1j2pgwmjahXPrmZGYN7VNVBH+nXwwRx9lt5y
ObLYPrNORjgvcJqe5Q5p+2SJnb0A86paLjUiX5Z3MWC0ZD4NgPEDSQ+/TJWKDopRQnfCJEM3ddgJ
VAOqIeySwkjFQBmTh16ALqIMELQNX9UZifRT0juqpX2ssgmxTIL58Ifza04JpCT8mKZa0s3KRihb
LB+7TQmZ0uykX27MqiQtxGEXYdPqw6lIpWABboLtvpdtqWjfFKXnjcHVNgvrQyfhOCTFD0txkT6L
MHupmNIfQo6F91sZ2/uMVZI7xo8DkjaBpZy5mxvgflxWZfxS0cOdFKsMpfrSDUkt2SbgnyR96xJg
1WU6kwsZ4puldifkTvFmgonpAC6jWgwJxa6VsLh5rb7UwpiyKIbuJDExAs/muV379lhJ2maJ5Z0Y
x8inwC5pEgMwLgxebMkDDqIt6GIUXIIbLyK72TzPqc7Wak1q7SAs0DG1AbS3qDeKp5rWtOWmiOmt
Sqpz28khI+LFeljM/guCzKNeh+NF0tJN26XmQ1E+oq9BuycnCE6lZEKFAhF7YOeGe3PBvfGhXBWe
ogywVyvmih/1m0REtctAFOe22gy7KFu5oqLhUltk3Ho43VoTpUzWKN9pWK6PWXVY5k58HJjRdNF4
+/PLVKdPy7ykp8noxps6gx7nhjsGIbwsTxdl+A9rKPp1C/EziWtX0/lKvVqXVwFasFapslvpmsQ1
kMFs3ZTKNqx7zUYnwE1bC2/cEquTGobiBv1y48XabNzESDa2mcqKuAnX2GEhnn4kmZ9j36xvOh00
TyoXweugqTxwVqb5VGg3UVu0G7skG7GUuutff8vCwIhko9wvC4bBuFdvWcSHowMLGlRxSSN9Yht2
EYSFRvMgb4a4n58ggmQbKQ/TjVbwEOJZ/dIWkA3xxIsr9xjJmi/sQihKZrk8lmIdQq3Rk5NVyLtW
s9PRWOFi7ZIVrqM+g8ifxMwdIvrfY8M6sbg1jQrMBq+bfWjM2HyQJFT3qIqe8pwGYqW0zKJqifGl
iqszOxsDdDlhFXY1bFGnjKQo6DQdsvTU3yD6OlbTdc/6jBWuzbZ6adG1G4AnrkMdYhxNnmGQtwEM
VWBsQhMH3OIg1U85U81KeplEPPcxEMJcpgIIh+pVxw3hCQq3kniUg17225X2WdTOhNOBuln7Ev7D
zF1rK1nlE6ozloz1O7gnDrRB9wudZ0jiuBCUrTycKDiuZTRsCgm8VWOh+Bu42dm0o0SEVLDTBgOV
FpCcFMUF1BfjVsyQsqakZeZDLMHXEGa1ibWwOS59sjg5uoXaSzYymcrOdXU/8LnpS3PGR7XWmxJV
pckzIkF7X9f0NRlSDogVLU8urHettijQj8d1OQ+9m04L1IZ5/E7fO33FwlevBvMn0Tez9qApN12z
uj1hodTt7yeUUagPrWzcysJqzs1a+lqsfXI47/H2oBLVZ8y21vTZZbVy5XKzbxuIb5k8KYAOetQz
UtQeqKZmic5PzrwuGLFNAvikrjSy3yJmnjDrfAT0JnsU8fDK2rI173MQ09IojhXzR9P5bIhUk0U3
ywzJa0CdJjP06QoPpQhmmY/uzKQgJs6uvkaaelSipPOBTzCY6dqtFC1w5TjFuVqZPjI3ejVrXpEC
JJ03AmTCzoD/aoyO5TpzXBzzR5IAB6EN302dYiWZu8cRbAHjp/474r67TkD2evYxHIwzr2ZDgZrV
OvmPGfw4a/PInkbjfUFB5o6zPGwJZq+epkYXXegHhoXFBPEsA4elU0WIdOkOAD9qHl3UsUGeDoeE
cU80CcaWJnYeRQr4Qph/M6QzVoE5y0bJbx1VG7lbR79hIMYeVuXW8bcBYp6heoXOz5TngFHfGBj8
xOyFcesOsxiYcF+KNk4hyjTGfwhOwPdPFqvA1hA+Ycg0nDFrt/MKbA0qvLVvwaFaA1hTmZvEjQVk
PxSRXZAmk4JwLFziHPUerulBl4r+PFXqm4lhSk9i+aRWlRGQVDwv5NG3Xdcfw7vFiI0ewyVGADrZ
MorztOrnhqgMb5Tqg+PBV2bIgPapHyxYA8geAQ7Ue9HoblHGeIcjHLBLdHB2niEbiTSJj7wqPGul
BjKXD5c9Y39yYIJxxy8KbnMtUpu0kbw0k7hIdrnsCrh4mPAnmS9lxeDpEl3K1OiN4yrLR8L72UFr
P3Vj6PfqXb3amLskxTRZok04lfIweZwOm62VcH0YmtXcDtMAgUtRJ6x7HKnNRmAAwikv64+60Bxj
7kdb3pHoimPpGAqG4hqSvh0klg9L6e4RYWznsSf1BKO8cTlg/ZRp/bkKc0arm/eJzCfWjUdOYVMP
J3JIieMWlnjTmi+zVRlMrUMZFA3CXVwIHBL44eAx+FWnt/44wMenkFFXVhSiVXyTS8kijVoxJJsU
Ga0Ft/Jo4NSohqqyL9XuEsmD5DRt/gY9qIbU6AhtVTFqdmXzYRk6PVBFo/Ly1hyYtM5sdDPLHbDb
2ePawa1SOWevEani0asbdYH8t88xMDqcwiQR6nsUky93k3Hq3QazjJF3lr8CFeScAo6v6qRjhozi
euqW2adwfebO9TsuPAQrs66NohMHE0n2dHy4w2igRYUFyIXUGXSVpXj9hM5cENXHog3hdascyVcx
lhx5fsljUfSHnpGwRAet7UsODOuPKqOiSfTkPeQAXgql5XMc+QBe0DnAT2v3mlbhO+Gs3jZBxgJR
oJjQGPNDxFW/RurwIR1aT9HrjpX6TxUitC2z6OEy3GZQyoTWU7pkswJN8ij97uE1GHjDWTOGRxxh
0DBmQIMchdxU7XqvkLQLsTU+7ZmKKLlJ8dlQywwcDWzMceFOywrGl8b7aojtW3YuVVEjvtXGbq7D
1F6Fr7inLdVF75LCF8CMW/qlULkSFCXPQsRolDD0RuAj60j1qss6xQEcAqieJWUJ7Sz2OS2vnDV1
Q0XZOdLKoUnpRPJBAva0PP1cY0pmWaQVs1TpviSU4RQDui/6a7TR6vC2aIAAcYi+/Kni0gbFiKCc
Qm5mcLNwvmmEcVSe5z+lhNmFfFVOjHHz1Lci6aXKsLwpmnfxegXWYrGlN2CSyU2ufeztdAQvorTB
2mtUra/2OrA3jjaMR3gXNeGe8kzbhD0f34ZT4b2Hht+dSTutmsIoa0DcWFsAR05e10ySrRf6uO16
9TMVRsp7MlNqTI1cyhUilmJr5I/Y21/bJWZ4alASl01OL0x2o3urchnB184iYsa10JFBZYKbTaOM
HbCRAiyat8U0ov2QFhe46ty2Y3IuVVfUblKH55zC6ThWS4mQIvqa8iEGg54/qsOS7+U0vUIOPQxj
LB9akhtOT+Ht0SUBkj3TdLGyeHlgke9laDBH30uNvKv3XTKb+4qsGOEbgqWDNBA1BJoaF6wmq/X8
mKymN/EewctTHiJGs60pafv/P8H4f5tgiNb/dYIRfBR1B0z/55+HGH/+5d+GGOJfdEkyyUyL8ET/
PsCQGWCYd1WFrCu6IZmQEf42wtD+whBXQsJpKH8S2n/PYavyX3TkFqalKAawA1lU/icjjHvW+x9T
2DQsycYR6FZNUTRNIuH/PMBQBVR4jWmsgQWkLEv0I9ozz0w84ak55IGhY2/aNAboA49g7XDrP9Sv
6NY/U5iW9MbpzS1kSAiRvSAsHGBQ6rZEL87CRQELlbCoWwguJqP4iattU27r8CH34etuyg+417iu
gN8WgKafpG8s2a6xtUir2f8wVboAHYuq8n+VQ3GBVdR3//kf0n0I89ff3n7/539of32M+OUtgO0G
//Mvvo02lBdJLswVaabxzNbwQwwUojGVC0jQr6EdfgXsPXadJW9aIj38+2+OvOO/+e53LAWBDtEA
kvEv37262+TSiASF+WRNe/G3egCzGTvie78pfmPOIKE9/BqP6gPKLHUf0wl/FDbm0Xrk4LaeGRao
V6k9SgewVR/Fad1m1ww/3Im88XQdaqfzktPygZoBCbv2aKQ+3WZCxl/Vc3xQLpSz5k+k6To05vU5
+8lI0F3UNzpxIM5oE/BvjsjeqRbsu9fnvXkqnsbOEZQtx47C8BC3cnPECsjpjZMt2Z/uUBzAoX9T
hyhBb9BDhIcKDNnGOvXYnEibSPvON3eg89+rJ0m046/0xsPZzC/lL3v3D/ANkmMYYMnK6PF/RGbA
VfEM852l2Z8lKNzBXRePoxXQ51953xA5tCI7FbYEFLpP6svBsAW3+KTxThyH4c47t79C9tonWps5
+4iyh944unEcsp4YLeXpdbmstKGPEQW/eauu2Q/FARBz/Mc3zV8f4CGXL8V0g+9dUSEVdnRYXssP
fUPZy7xf+00bxzjq+pZJcXY/1GCrC0aT0pMnBJ+HTX47w2W1vOKqVJTjyp2Jc0EpXlVxg8nBuLbv
017/rC7hua9O8uNE65WzVRUARI97x3pIfOHEWtIpggcUUFTsMaYtrk4QiTbzR75rTEjUdnytXOWX
AMxGpgxtUZ3a0yfUXzy5nNdS3eXc8Ipmta4uya2Pj+ZeXQh9OTQ6Uo+u6n711Q3Zd8qNFHmrrb1J
3+GR7JV+XF8B+FlucQ6d/D0+ypRbPLVdDUzaWalRNU6kduobB4wDZeove/PFoiGhugvIjZ/2muNK
OmEoVc8cR0dPe4i2Bud9jlSJQyZ5khzrNvJMwDHuYc4fSKnJQfoxbDFMneUHJk/mU/Spn4ZuT9Gd
vIRP5nUlwXRCXUXSd9BsZaufKC22zMsK5WAwsfSE3KuD8pP0Q+2kASm6VwTN1KBBPDjp0bpYz2tj
V4PP+GD2qE/5dNj5z3iiohi4Id/o8zTnaqsjU9iswODA92GlynbTK25d46p27jDaMsEJN/f6Dz1I
iFTakmfFzup1glNtrKtGP9SOj0hj9ILT9/a+VW3rX60D7lUO9A0ehS0NuGjlibSlyQcvHoR1oKIL
ddpTUTjDNj4ynZAIlj0peN5FZxyRrzmMVkZ0sKItfedPsZcHyltGg82nXgzmC7tauk+tom3Tp/59
cYMlIPzFKRnWS+REZ6N3yS3SRProfoUO8KgtH8dxu7wAPvPQ8FlXip+Z7qO/tFsGLrNPwdvB6zwr
w5N1HY/9W7wj+me8LQ/iC3W1G6u2+CCdidj/++sjt79/vjabkswVmtpSklg30gAH/SOzR85XEz2J
3ARd1LultfpyYbyYSef++2/zXy7C929zjwNYRBfZNvqXOT3DrmVAKtEEmjTd7t8C2NV2ieaftSNM
vVBUimvDLf7/pBn+m/uOjIfjvz469qzYwNKB9BMW4Db+j49OiRpVn62uCySheKFPG3raXKYB828m
KDpyB0ljaEu4Pqyf08hSXcn8qJSJjq/e0YkQaCzWy60KwzFYIZu6eU5sZaCH0ieKeMiG+TxHAiIy
s+02bP7TmANC75mzTIRLZulhXasJlWZ36mlabHLmdFal7qn2U9icSnMgS2m6SmrsMn0T3ptvcs1k
WjcS0sviYBH/raAhmesDSs5ww7vcECC3ygoFrlk99feKJ9I6+Wjl5b5Jazpa2Z0Qr0b11uqBARkl
S6n3DgRDyjdrBH6jnZklGZtc+xpgljflkNNNB1wM/FNgXF810Mow1vuKuG6N+8RJz1Ky6WXrC3o4
OKTwnBpDJAKfnM9GOV4ShgAuLzvjDgqK0uo2TSsJu0pE4GLG1otc08RurbV2pTb5Hdo+O8l/yOuV
+JjpoXqkl0lCY6WlUMnyHXEssDewBFrTXuEaohte2K1nIYd9HgYsQmX+yrdYCrmmlsw1eMvRNM17
hm2RdPdwr6qvNoW5Idq7EeQstpVUNI59ZxxTFTg/HAdufODKUXbBUBDUz8ma1ZNF6y2XCxtLbx6M
o8yWSa9126yTvHlKL0hbvyyZn6zU1psmf9Ah1O3KRLBZqWGAeIr72Sqf07E/xoJGQItG9UZO9Och
QSui4lOdQsxKuc4hYYS0LuEytVddf9TW6FGsW4dOCs7RGNiqdpHmb7o3D2stKAyzlpdZr5/rGQvK
eRDpLzFyfZjj8jENoxst/O/UxLNIcPQZrwqU+e7l/t/q5ElTYrKfJ9ybz0hA5lVyNVHgIWZqQKB2
KrFKI+pEDEtjXZXp2hRpqjjAF9ip0J6wPx+ZChKMJYpvmyw5w5XwhVwl+o2HOx1pMiKt6MicT89l
XTiiOZFvxbjNpsoPIV58APkNGvg3wdLdtJR4XayMmjbzhQydCWk2uPiDfmFHkbqXO0N/GnkFFqrg
nGcnX4/SQhq2jjbD9Mh02ekZU5iodeqBgO8S+yWekPtrJobCZs5/rDzaGCoIefZ6ptLwWDJwerMJ
1Ites7wA4IR2OtPLBldsg0UMr5EUkh2gRodV3CYOMRLisDQmBMdoRTvj4FVqP2n8sc6PlPauMo9P
JqYKS4lpvIvgBRPHyFbYFLQoOaKhAdX3hdHqeyWKVJ+U0XmJ0ZdhbzUYYhn3m0Y7KIdQGOjzRMZp
Vdy0Wqat1qv0YmoNjlYpNVtZL9lOL4agy9iShJ45D/uyaR+EKgp9tYoid87S1qnouu6i7r7YxZUP
HaVJ7gYZXLCM404aOpU52Bw6LGh5piQmu4VmvdEJ8u7PL/oiy7s8aTmzybha/KY3LyhVSgcJKvhx
AGG2uii192e3ZMYVvzP0j/TPbOvPbyXmSzmy9f73BRQttrK/rqKwNMYnIt2vdBARH0tEIho2iKKW
aV3c51w+ZysPd/Eg/zQR4GuZ3UvvQugGlel5fegm2PgORwCa0m53rJjA2Ik/Gg5HxvBNfloD+S1l
zcBtj/lxPkofZP+7Pf1HjOHWZWWy1TnZGzlXTAUHcmDzb+tLHl1SZAEn882uroxixTfszeo5/ugO
6mY+DoxjT9VnsefILtps/NCEHmz91dx3j3GguoTI4JM05tmofRogXOkLifEBTxTZD5qnbsvw8CRe
WGySOJ5inNZ3HGdHFqpy2zS20pWOTcSkwm7fpM5ZjANyHP4ZmWvDoW+vfZoX89vcNj/J+Bavbsb8
nkbrwD8cf5nxac/sfgxwK22Bjsl9Coxrwc1PyOmeqxsH+ehCm/bZ8EFYn9GSto7BTYxRwVX5zd/X
1Ke787m+M8Iw/KbzKpmTNt0fjs00st1+3wdSQ6myGfcya5YRqFEuoGg10hPSmVbzdWk/ZV4kbxZy
5cTAOV3Rs+32krolyL3waev3KGTFI/5TrqUaXBHoRw0DLo8hK3IkzueCN+kXTXJmHt614dq0L7wJ
nssmZo1i4oLA/cRpS2du3I7nsPail7z3mQNyOD2Z/OR0n7Y12pxXmZSdtMEahhWVlYdcc2DwaWd5
ZyZbfoHmRlPIFkJbY/2ysXV3euU5zvh8LX5P0FkJZJ4P/TAPG5kEEpv+IxBUm9Rf4iXXimeL0+UP
ZhKl3befVXN/eXDZIi5AJMxl/GzpOzRcVCF6+TCN29l6E073VN9J03b6m1B7Y8DbohC2PMUGktPo
0Tip34ROxMyjJOtrGDUx637kYBzBvBH7a+0uPZnJXv/WPOG6Podn6qfurS2o2h/629y6fO/onaPv
a3mot+M3NVnZOeqPsklO+rH4GGinKXb/Mj0Rj8JjazFFtDOvrwKTFn/pVE/1pn2MKbVou77xCcAD
RbGWIryj5c6LRrnpNE9N5BGzP2VPGkfV1ZWlvZ6igvBCt33BqBJNQc3Pv+PnFYcjaX0+kxyhyC/0
tiHaN5aNCOEZjd880SBboi0Pky89jpdKemWIghzMNA/RHR3F9AACgm1QSJ4ytoIOUuMZ+3BnUoGa
1DW8Uhu+RpO5vEBIkMPnIXuOVsaCjp75+bAXPtXSw7Ul4TtxNMvHqdGcrPNSeOJKhu44b0empzbm
Gt65TKMEu/GBBWabecde4TGNXE42+fdCwvNVtA75ISxZK4Vg50DuEstt9dk2NiSQityVU9FWf+V9
BeII2zP7Ii3mnUDmmjF8AhQJ2ILtDnFAeMEw3ew193vd4TBAAQYZ6jnBYXfu/bBwhMnN2DnBEoyz
kKCm6UCiRRsf6d50QKwzlu56tHjXUKLSF/DydyJiLK7OmhNfqcjLXZbdRp9TnnUzUYG/sLqhzL7p
KFs6y68Q2XxYEj7NnLeC/Ai3j21+TDbKU0lfwTMO+4ql/cep8OZLI9rNJb9Sz7z1m3SbkFw6ZlzG
Ird2GQYb3zFt3aA4qXzd8VX1zXcew5VKl8FAvEPoszKq5VHnhQu0aVtVLqvVhNBb+rqbstqIp/CB
mWPv3F3DtTO5lOX9Q3cW3ojlIFWy+1fzyubye7zt9mhWPI4J13D2rIFi25nHR/ZyTZ/AZ7i1Ntan
7BWYgu3+gttQOsyb6hSd2q9VwTVJdcVw3DoLioNyQ32qP2mJH7nCqjfllDxleyjc8i5Sdurihex7
MkFBbZeh2drW4kW/qkfjsXpmZ4kDJpHTMnJD3nVoc74pDdgE3zPwfGVLfT1T0p24w9AKoUZMPtme
JHxigRznw2qQV3Ry9kALt2aqsOV5UV8ZgCR2jQfqVVI8UhXZ2TxpvdNKG0PwxzCIhYAoCa9TiMyb
KF12FedDpW5lEnOMkOkoDJvySFtlYpxRHagqpe+u+eRUYTVu1R/UK6lmxq02qsmr7FuPUuzee+Js
qMCGIbKVOOAwB7vd4sdATjgfkiDhRGCdmhNGJVE90ftm79r8ZbSqbHnbRS/rV3H6c5lTvWhXvNNd
mXDkvRcR0x3b8pZL4cNBuUbJTpE+Y8FJzWs0HZP3iYMXTDHw4Qj0+r1Zoy3Qj1z8Wc6Nsj0pkUHi
nS782mPjm4ZXpReuP9ayUILdst34uHjxl/QiWC4VwXTM3+hAKK/SmQbIqNjSOd+um+Yq9TaireIa
vXNf4mKgKB/WuBmO47l6SFjD+8KDiu3yBS2Rabm4Cqw7D5S99RMPro8oBZHiSF7+NNdPkckp3AEu
yh6YUm24qUhc7d7S9zud5SxzLr3Or2H4iFgq4wC6VXjHprKrtS4+qcEO3zFYZyQxJK/+bJ6q9yo8
qM918pBeTEa4WqAF6dv94Ely6GOubBVMeMLSt53t0vOqBCs3ihcpqDcEuol0kg9zmkD0EaVglz0m
BEVavyFL8mNqLnN/LpsYV9GED2/mo7iewscywJ3xNvww3ao5BdyQPN5JYphGGemcRK94MmDqXKqr
6kQP9YEt7OwDv0Tzq2wGpLVe9Lvsig9ZuRak7yjqVp72EfMsb2kbQyngyytZ08so+lqy7XeJt7yr
hLKeuKorpGn4qvTGTrA3HqGecRdRAvNZp02Jy/VMQ+lD2Yg//B92zKZoO9NnpsU6+2Fqp42Xo9G9
yXQv99pDTbOEjfv8WvwoK6dYr/jRgC9k19UiorQhk1luFOOEWmy8jPo25La4iO9/Rtbq57iKFCfI
6aPXVWenPuMGpXpVt6n46CUUthNRtWbC0jUgQOUI1LCEmoge+7TcdLHYI1C11eNCgf5alk54bFlH
bb8YALYXHhOrO7C9w230wxmmPLccEq4IZxiF5pwSkL96bYvE16nfIDPwwqk/SOJYb9LYGOWt/0Ra
hvdxfBsP47fxNb2HOpB/Z/1sfqgaWROuWif87fQN8jx7ombe0UvWWLBjpMZdyJF8Y0e83y0Ohc+c
UiKXaU+njGNGS2Bd9dmCJEVX7/vRbk6Jt4pY0jbqt7jliJj4QE6ivXpsIHHYXF6YiZ/yt3Kb+vHs
dJ8DoHramreGhJlD4J47xdn0m5Np7tkV/hl/zBPvSiFyitt6jI/ll3WLzv2RxU3109omz+1h5F0Q
2s0z6cGl/JXWy6LhQHIovZZ0C0Y+aTfzl2Ey9N7MFqWMHZGYKYTOneFxOKMZyY46k3BbZZXneW60
aLdSxcaaIe6nKJf2RJf4A0nsj2PR43/o2Jfsc+62w/1P//zy5+/9+a8//8yYyHyUWdZxUR6kvTUn
Epri+9+uiD3swuWSR30wFWl87UTpf7N3Xstxa2mWfpWJuR7UwGy4iZ6+yATSMWmSVtQNghIpeL9h
n34+QDqSjqqjuvt+Kk5lJFJkMg2wzf+v9S0vNEfDMxwsVBHjjKxb4Tlqo/s2wVtsqsJxn1dkjiUj
IWSor9Hw3IbRyIWdtz1ESaTqpp1eYje6wtnKa3MllVv0/bueMOQDPWV3ExQ11IK0Ikm2T3PqRzqD
h1XuQCyyolJsuQNQ4be2Q/gzgrtd4Jq85YD+vUzkq5aS8lh37fCg5civczRNtU6FHRtVgBfRsr06
SEZ2ws1D2xqOVwYOXnDBxKUQCDmhjMia0AsbVBp4Dxt/yMiVXoAWOyMeo+c43pm1EFslIa04DmWz
7dEX72oT91ZdMBXiQ5H3Nasj4hc9100QG48hm7URIYLaDleiY16v0plCijNcRUl2URZDZK9qwXXU
Gq+WmHta49Up6dLoWExUMoWS3FflcHIq+8pmcgqi+qrHjK7NSMPrmhXyUAaXLAbSaqB/k1jde9r+
Gyth/Gtnc5elpGwC6tLt8piGV+yv72SF71cXZD9Pek6mQZyzE5lYVOSSCJ3BfYpyaL5J3O2i3jm1
dngOqhGJWqEf+0GhTyatuyB5y7qmOUEh+xAVmmCzd0a/n5JkrwYx8y/WgU5kr8JhsxKkNK9np1Lw
nMsGse94P4eXvCjMT3n3qVVKtMGqfC26mfLy4MVJ8Fib3zSlasgVyJ77CIXeUJN1PDTuN6QCV1qL
hFNRAioniJCDfNL8eoRSqzv49/L5BWAQaRUjQoNajb7NxKdoDbshJ8wQFPbRIaCWV3fzU21D7ewS
pd3WCimjoQUgwApx9C9/TNfZnYKd0F30BeOYIbufXd+K5E5oLqqNRFfRW+kHtaI8HRsoAFJRAgfF
wd/oV938MtTKCzzxG3Ll/N41qDb25YuUbMbW380T85vqHCG+MFgP7N+pp8U2UrIxI24aBywmC/VR
quJTMaYAE3zoZopgeV8z60yz+8yoHCGjDnkF9lctaF9Kc8AkyIa4KliiGqV8KmolY/IhFd0e3C+A
abQ4+CIslsZx313ZJQvmanF4CxKIxCt55J+arsEhgjSmlQie0mE6l323Q/nekElLCyWpY9uPswx0
Sh4e75GOIpshsgQCKUJFLWYz0yJBr+2LO9nEKQxsm+yG9bT6mlbDl2RkpiEMGAAg9aBcHs0Ycove
FTR6sIeL5AkUKiIbgyElU9ktRy3qsiiefQm+wK8nXR6cuLZA8MbWqdeYAOzwsRsBvtsky7IvTWSv
bjVFvZBMvmtbZP9KvMDS30zwrFSf7NR3pDzqZJ8SBFSxr9Fdd4sEm213iGmfGJenOKaDyBDpGxPM
C1KdPRWrixd21a3jFpd4IGy6npYy2YQypCXsXZP37tCioFOHJ7SSgAd0i50MQarI8WlbBHKbDCXt
ZNUODxUOhtBSdpVGDDAfLWenjh5IsKSFFtuiau9e4CCxHsnoxTCG52e3fjYctmhakbza0qV9lQTT
jSjQjoXOYz8k59lCSqoLfB4FUbsle+kRAYdPWsXkJemk31b0ARUV1oPlEtOY2cY2dVHPkyH+kDhY
IbTMfQOpbm/KKH8aIcnGPd8VaLRmg0R/3oq0vqkoM0gZfESW8Iy+eyFjI9m2pEsRV5kkfjXRWFMF
JJL+5GAJi7DCdJV8Va2rUKtu6GscKjz1G0e2ZCjTuM9b/DQ1C/ziupwMajN5eL29Lx3ziKLsQXWd
m7FCRjaQtB5LdTjmTfNegQyZ1LcwJAyBqryC3Bw+ldJmFJvs7DVVdm1K97cxSTgvEcTQS2DBwxZn
en2zJnfamjUL+zaqt0VPndTAkSE7qiKNsuxVneE+xmOySZP4ojbh1szM/GDUtH3HErpg6T6EDVmK
WQfNpEurQ9vOR8DYJyxNqM8bpdwmanY/9vK1rxIsg/nM8kRHj26xJsoLgmUV5W3sO3+KjNuwL66Q
TtwOo4uK0+1a2AZsJfFoOYo97jBbW1thcmjlenMIUnUf2eyJizAk6DLNbK9086dyHHiooqzWDP1V
FoVPqj16bdlvScjU9vWwCPWHgepvr+9bRrON5UD/l71xo836c9ZP1j4WKZln2ckk3fZtNuMrLZyV
Y6Jql9xhDQqE82kYMzbRlnwYDSq4wWBfOs5TIscY4HUXz0qbek5HdNpIrzUUbKt629y3hJehdQdx
WR0MQ9nHFYU+khXJFdeKI9yLq96JHxTe/3NM8Twt00+AyyNm4ojVIhOZVhgp3bZBPYpevVJdBIO6
kVNCTgzGqUbEENnZ2NtYHQHrWEz7QJCPScK+Y46XHOAEa1TR97d4LE994tieNYQ9X4kLH4MkcIO+
DtBQNsCxztbQmt5E6iYIzvJsW1bpcVa1A5yBo0hk5zuKpmyiLkXAWVoIHkdvQLGBaHvapjM2pFbl
+7eCmchD9mV4cAnUTZS7Scj8aFYCc51DTHCXl7u6xDuYDPq3oe4p46J1Gx57RTV9x7K29ZSwdWi7
61aPMHv0kPZEccCj8NDmDnVN2RyDzjlkNoQbuzEvAzwlYBjdMR7dm5SPaBsH9rmyAsWrQiYbmlZZ
Fj/UU8sV05ov+liZWzXNX9NAfRrwAu9Ny6RR577YKrJxnWRQ00A0GbttfuxD65NwSGTG++eZGiFI
Iketh4MFXls27EpN/4TGmMBai5qAs9SsTT27nxXlKqrmhyalA8HAbgpfq7iMczE8OgVApdDR3ru8
a65FQqwT9MQNWYn1rg/kPdbcMrO/YLvALFBYJDtP35KSwCSSUYi65RMqhfC7kfqaprBii0WkY7mf
tvXIVW3XX+26ZmazOCXwuuYeiZuWh70gT+ut3hcaCjvtCTlweO47NgoCdUQZIA7OkvghzZNuR4OG
CFMHVVBNKzvtkUDMuzgLXG+ko4ESTtmEKHZ1g5UBA9u1rY4TjJBLELTlViKC38dFf9sbO8XR6ctj
TtsTHiewUg/itN7743DMyulIvjck8PRLTGfI14wahLkT/X6zPuYsEsmYeNcVC7be1D1XAAOW5ufg
tXaBpr+qXWmcWqv4apZqu0O8qnv9Epy85iuZUU+FLyLgOtTYyC5gPm/sca7F6MhFxs5tQan1YVge
BVUnM4Ofjiz2x003VRclN+wdMHDr1CZTU2x0pNywyw3r+00BY+ckX8GXYOf6eRMjLxCzWR+Rz8rT
LySaWSMetU31Ph8cqmKGWdypwaCjHjbTc1an4v9jDj7+SyJBHUXZb8IA702+/Y/vv3nzln/83/95
8/GleWvTt7/pA7//0l+sVtR+qPy4WomNhMy6PN/PYCUBq9U2LYRrmg0n9TeN4JLGZOgMd4ZrCUcY
/NMPzAHJR//+b1/H/xN+lD90Cu0fx3/Ty6GK+LtuQXWEqZpI04llMiz4sQv24OvbfVyEi77uf2UG
4XBTEBFa3Qu5MGfqoLlecYkrOXK99+vmv//YeoF9Tzz810+Do0HZlaQKAt/RjDzZrX+rXBk762/2
Ah1hb8di4fc0QXYJsqG8yty529r6gMqPkYZQgcdoeC6dUj8WOD383qAI5Wjaa07YOM+FNpvL8VQU
zUt+Era9SwAObMRb1ymFD0kAL4O1Mayu36uo42ejJ/fQrR4DJ/pUdbCnmnzaSsV4wpG3zdu6uzNJ
TMOs44RsrsqJILT+Okv6Z6dojlnWWNduQhFOuomJE8o+6hASd1GAeKcqYV42dArUKVS9MH+2Xett
GGpjI+ileh19FOT79slUBxVDjvKaW3T8culqR2KONlNnvMM7AkjQUwVprE2HG3snRkRcMOABCDls
pUohN4Fjd7dqGfQ7GVOxsbDCCgISt/RdTa/d2QlQJeTqFM+BxukJNi3L7I5Qrb4NImIhMhQPqZr0
m65zO2rVWb4zMTQ7bLMqI3sO+aJ82zmlRAB7yFmcw1j0qacRA0iXWcHvOhQ3RQ8U18VxWcRjBuf3
PUCEvusdhkZBkBeCrPBsm86zGwLrLy2nxlz9WFgWGHgsSkKlIjPFKrvXMrtrInB8i1Y+J4WuMdyX
PtEeZqs0d0JU+9bOLzPB832JllAQyITzrF4yn3rYgQ0FKMCVxzFVrp3EOBo1LjyW51/7uJ78YeQ8
iOFvJ26aegEOwm1mPasDtdqygMIkVMpxnY2KPbJZo3aJp9ghLS7thgypc5uNmMwFHYS0Illvqrdp
wgaChnitum/gLnnzVaRTfSk3TSUDT1O/lj0dmMR8U+yo3WXqoiy3XLSdaX0GtUFFnwtyo6XMDh1F
CBmX1W2Vu5ZXOAlrdg3TVWyJ2xlz4yk32YwaOTpOaRy7eAAdNjilH1rlc1HamLB1VgZd3w87EJZH
KzfQz+P6r2H66LN5P06U5UNKwiSZwMo12XQZY0OOJzU9i4gRzrYSoEdJthkEIPSbenSTh2gRNFzU
mpV0sCJk5Gm1/SVr8i9R3XmlQNveC/s+kdkH9i9irgHuFZXlW+ZUnRTxVtjsK4C6m36v4zQfzCP8
xPekHwPfkBdBnjaFIho9aeZctHTY6GH2OY1SX9XGLySZv0ZYhQ5mOpebShZvTjWxkZLsQQ3jySGV
bNsNfFeKXps+DQLF/TJq1cMyvm4cAOt8aWJr98W1Ww/jAbrB1glYaSjUb/fFGFDjDOJvFkBJhkd/
hh6yLwFw4cTG0WBZcjtEOiVUX3TGo15U9CKLgBQtgqkWKO33G/RTLNZe4hzTRBLrd0ljXVJJxyGh
BoV4ZkYl2DnqydL3QDniO7h9+wHjMOsuipSxy14qFCfAJu7WTkba/IVDwbO7Toz0EQv214SrSyj4
9PEQmBqSjW5jdPk21zVxVSPlmuMXc6ZUC6WGJQq7mC202Kssz7DvnMIZkRhrVKSQ2JPOyTzseS/v
c9hjv8tHXPQBpwZaPTiT21DSwSO+heZhax9snAuIUZ7wPVVISyrDi13zOrSdLzab9zPk7dFJk4Ma
oNpNLOe+jJ1sBykGEUJtA4ijQm0atypuB1yn1uyHSLB8xaRWLeZ2umAtKm6DmvW19CoVq4ilJ6/C
JSmoog8QKrRwVNpniUQYwYIXT5yDXM2Z6dTNH1VuHqy+G/YtejRfF+JzFVB97q6byU/qxvAqkSL0
wY+ErcK8Q8DZaXg240YjXXdAAgocIr8xmvheo1hUTzD24G2b2A+VL51w8N1URGHqgvidLIhBh/Tw
dirHvStwrUKNOSHaAyeNsJ6S0MjierL8iILatkfshddqp8+RpDcmDIrWwW65tMa5G86ZaU1+mrzr
uXoMTHFqZp1eoFX0XHTKRz30nxiQeDTpd26nncuofKeoectkcG5Ch3JPxKBLIfYCSxwGQHl2E0pN
zfAt1kHZFnlDwSECFxpgctPltymYulObRo+JbKtD39HeY7+6k5b8lowSEojjeNKxxTk2q08F3pXU
jlE4KXHnUYvjLE8y6C2B822mqLQpInMzED+ME6enVo0nX6FEobm4ArvMvIVdYQFQQao2jVF5HQnt
yzDq9800nWU4IIrtp+LcBzvJphw2a/asSaGditTo97JwGWrj6c4JiqdaLZRNkLhcO9QFkJOhEAmg
WFoVlYkhwGZNY9SpuJAHz0jN0S/lSMsq/3Djol0s/qwddDQ0s7hyU65l7LevJJSrkFGMt6AOkMDw
3KHdfatcbKW6iM+ltOYzstHLlD87eqidmIBsQWnLVrOQsFjrm5mNbOMMjW6R3ntB1PAxmfY9Twn3
IWXQG9TkLlaXPrIenlMqmmyZoiu1cgEeQwUmsnmp/+l7fhg1cV0jt5b3Q8UqA0av11cu8GlUo8Af
A4pjHTRdaKM33UQ3p9K0jxoInru4MQer+pRTSWdfX3xzEVq0g1rvJUu6LTuGRRmBjr1tJ6/N++Fq
orypNna9EU1PHpPeOFT8cg8NIubQmm6DxcAGE+kKuCsNRQBVsCl8nReMEK+/Yx1J93Nkb+0W0YSX
jiDBFkqFdMa3QAL5dsrW3vXG8BGyfcFH2hap65Wz8oo3Kt6Prd1dsVawKM0J+pIN8OxKQxJNDRrz
a1p/0bJliefIA7Si9KyoS2a8cztJJDQL9BdjOj01SwHBngvXE2iJYUjIgzHmJOmpEn1zSCM3bZuN
IypPnRb1hbGQYc0ooYdcf3QdA8YKM7Jj2/QYy2A7TVp0UxMRRc+4RrFlKMle2nlJkmS10TT27J2l
cgKNiER6I/+wJyM9E5/LWHRQh/i94JusZ31ifZUPR5s0rN2QoUhxxmA6D3Zj7BwTFYOp6FxGig6u
Y6JZCQ97W4W2nyRIq0D4btwBA14xUdVT1QLD9FBknhQ5atVRvSitgUS2pobeWBqFvSS6p3KF5VWp
9F1JoAeWfPrTScEaJDvWMyKgOgw4PQs6gm36Pifql7axH4JozLaVoAuQdlhBIqxla+ZXk6DZmZjf
fdOcnpQqTtAdIXBpAuPRnYfKK0sIVvDJzKB/F6PrKzLKAUTMFF0zbvDa7ZnDsJ7E5VVhdF91iQ7Y
tWM/h9u9tyrlMc+d6oKSKw7Mo1MvyomiKXah61zXq5FSYyKfQwTGBoVYvu6wO7fU8qxErbd1a9NX
rWPlKkMdE2VDfmsW6rA3bURXcAjzbTOzpqf21j8qo3lbNs1NSkXvgJ+yPKgZengsHdgfy10U0dqX
gYxvktISFCZJZ7EVdI4W/KytWtG4iMoa7RsxCJ5hReDtC8xOGnlTUP7Dften9YfqpvVVmxg1hTXu
dfpwa5iqdtQVsImlTV0RTtHEagG3ZlgOLwoNyf2QTmdhduZNZHNhU78/TMnUHQemTUoJGWUtlVoC
i/SbMU/RSTjLst12ERsaLOX0MkLIFQKX0fAtJ31l7gZ8VImYyEAYegyHtrzKgik+tMF8mYCRARIO
6P+o9mm0JbKQsZ5PMAvus74qPJfKJbzeWn3OF5eUJrajBpYnJV7bp2dI5iz68Ek1rrqFpFsHzjXa
jL7TyjPcNfVuJL3A0Kbo3C0osthcdIcBcK6xfKzb2bnKq/rBdCtvVgv7oOf3rerMdzO8cr+e85pS
ex74rlsWe8r9yKwhw+4GZ05OnaU8EDiHSpadxa7owb1mqvYidb9n5UYjKB9uBr0ob4vhHAbog2eH
xWm5hAn+Fhy4MCr/eMxJs69xyIojwBF6qpyeaTHsApQDSgOWbH2UdpAHbwL92ZJ1YY3BcFKzAkHx
r+M+jwnM1pf9g64itcgnSC1F+C1RZ7Zr8xICtN5gGJ4Wipl+FdbGWywN/NyFQJCk1CDYXTdf7i7p
6t+PZf0WVsA+qcURcJ8uAYGCuZakXhQCS1Te+g/rTYzZXOnD7tCJMeqvGMjRgKBzs8d8IG10QWdC
BEywJy13+5ySWKe1LxFRYSexML9/3QxL2NB6CFTkUguz2XXtYkwJcZgACiaOcnmO9UZlYGcDYu9/
PfT9DyzMfkJKFG9NVVyfLVAWwPh699eDrojx16vT/lceJWutYNqqLBFOQLjnY6id8zLjaoiW6EBX
6n/dDZZk5BrMFUAb5ZaiKW9MSIXeVjuCTaN+sGYZAkNAmxEpM1vUHkmwtgSjF+CEaDMvhbkyMGnZ
dVHnRUvC+nqjLO/QAitj0vNJZ1aMgeru0iW8AFQJXNzl3pgbM5EZiKCYtem6URFfQwjXe5Vq9jR5
RvtTxwgOmoWkFfr01akkmLqk+gy5N3DVA/NCfYoMIK5psbDz12O9IUKB9cl8MFCWjUvDWdZwdNd7
okm7AwYMr9Mg9LbLzXovaxCfSH187ZcfDVRPEjRwApL34+Rb78V0dzhBx2LaakmW4q7nLYesdTR/
feN8ScuJSCMnsalNIxRYRFWcap1rjhXihQw6nUa4Pf1JpFXcmD1pgqjkSX0EhDioIVCR5aF5RsCL
y5U9cPFkrgnQa6wetW/QxUuQ/HpYiKrxR6N7Nx0At7CMLgD7Q9awy5mZqGX0193leIoSkL4utvw1
dNMNFc6FNb90PV5v1sN5gdaZTYE1mrAQVNzLRkyduzObuICKLieOwpbBj4L8UxQtLdJmeQfrG1rf
y3jflVp6qteAxOl7vL2NlIBhAj0B8RtrCmZdz+3JXmJkwLtkzcERCUOJfm+KAWkCtMofaWLZkjiQ
cqF4TZngo1vCWNcbrukf9yZrSXv+dbz+s7o+6PaYN92JPfLP37NUwmL89Vh2et58+uPZ5tbIj636
MVYL77cWnHff74razRjFASSuDyY9PlTwRYzzv35yJQePP5HC6w/24JO2VG8mWF+cEoBN/Mq08sN6
pC7ZEes9upufKD/b+Nf4qSal1OaD8So2w1yZXqUUi5aBJqKxRE6sP2Mu9/44JN9t71qMKsMSaYLe
5K+nN4wWW75Az7J+tuvH6jp8/OvhegMPR/52+MePROVsHvqCER2DdnWizMRpWGqB6ithA6KEgifb
bJHflhGD56jVA/WzkHOwXUYX20TN8/0unfPr2E6snTverUk6a2B7sA5Oa5iIs96ljAsEpGZOkOVF
Wb/NbvkSf7s7LwOd07CTjqN+T049gyRTOLelW4gDESbIx8A7GzRr/EpRX5j6KjqLf7389XDNdlrv
rTdRVb/OQ2f4uhtTXakInOwZsjAX/DwOgOnvnU7Zr+9sjcxZ7xWMn2OvxwfKxI2nE9T0/Q2v/2i2
IJQqalDeECKxhqFDq57xhQsowlOz3IV2R/ik7cjtr47ErwYF9jd2oDkIlpPEVzRo/bEXJNWuNwaz
PmPTcjxoyg1Koz9PwuWcXGHU6zlpUn/baYO4++38Xu/KmFJoOsBIWg8rI0K2rWlXv/3ceo6rUrvR
TMVAAffzMll/5tffqDWSDou8Ivo97Ii1iUKup2JkBRsL58cLXH+ltSoLhbZl4xlQh5n4j4U5/ov6
/QcEfD1c4eFGWtrbtc3wv/+Dwv7Xspoa0iTk9zr/z8N/fyxz/vu35Xd+Pbi0Bn4dXcdfGxIlvsl/
+VP7j3JpZ7R//tDfnpm//uPVLV2Qvx34ay/l0n000/1H22Xyr4bE8pP/1X/80VeBKENf5e19we/G
rWzir/L35gowZhogv6ya/9SRuX6Li7/hGn78xo92jGX9w126Hpahm5ZjADL82Y6xtX+ojkoInkZC
HjwBA0PnX8gG+x8Ck7/u4DXUHWPhMvxsx9CpIZ4CUrRKfo5A5fbfas8slth/whkw2oEaoDIJVeLv
zRkJ3FCRozIfcLGZLD83zCW69LhE9a/aqfncPSpHIL2ox47EKPz2Qf0HnlZtcaz+/Y/DsWBY0UBT
qBo9or//8bIwab6oAFEN9FlqDNnsKhtu6L1bcr8YiRGQWh/af+YS/k//7GIj/q0h1YnA7JlcQdF+
6hAR5bcMWf6iMdA3QXtlVjvs1//6nf6TY5iG2+9v9A9jcmq5TeCQdHWQxrabLxrwrNYPA1Zmnkye
//XfEnTy/vxcmQMdWks6WiVAkvofn2ubKRX7R4rXoRywplk4qYRxO0qXikTh1NcxlTkfzjKqFSJp
PKoMONxztL2RDamBeJhrOy9mP6EAt+PMxaQ1IXCFNV1u5yY3MRYjvgf6Q2K7rb4Edq/hwNLAE1A2
7RK8QUiyRj4P/CJ2cSjC1PAaI5d79IkoDevAj5LhNlBq3cuT4VpY+OzjuU08c2wLz6pxbvE/4NvH
SJaoSkodqHnJDlodUflNIW5Ic6SFlt+wuQaLUzZeIZqX1G2JKI3HJwN821YhGYhw5ODhuov1EUx4
TKLSrPoBAgovxAGDCk47WHRbp5Ezz3hj+MRqUExPJD1hKAUeJjKTBj1ePSaha2jAW1zhpyJiI63L
r0bp3ujBTEZNYXyYOQr3qv5s6P3TgNGzbdtrxUSlqA82eOdFNZ0AL24BtqdaQ+NAgfDQYpOfzd7P
rC9dvJj+yVZEW0qjzOmGp7FNKvyOzWcVwcGGZsC2gNlJqB5dwZK6mjU6o0cCYJ1+1Qr9w1D4vYHN
CGFiMTxGnkoPkfk7Tr7VivlSauW+GrIJ+wQUVT62g1LDpVCYZ6GYSzlbXgeYI4d/WMQaM3IZ+0KU
n+1wqY+mvt1NH+k8PkWWgTIOU1YzPgFcirZZUO37whpR0s0fhpE/hdU7Kb5vXVtnHjH3uLES+AYw
mqY0yX17qD4HtPYUm/SQAsAha5Ansmw+1IHmh5SZtzxPboxP6mTeTuWdVYPvSluhoZXdxpXpeI4s
N44V3Ycmw1WFYnIG8eulZekLvT3PcVBs7TwbIGyh28tBTVKZM3CTt3xqDmlcg6V+a3XeIwDTkoZn
KT4U+P97TWIaynGmpcpdoA8agIn4W5vyDvI2EBvy086klOH/NGYcg1nzKTGowCdl++6WVMiVyB59
hEenHKfrRpmND1BSVAUpJAY6xgxWn9T4ygrjJS8EL3+wnYsZqzFohgSw4XXm2ocayuE2qnnNdltc
XK25FzOnCSuNc5mgQOsV1tqGyoIhUyIg9kCf6cbshprzp6Y3jUOzQOypenFARzFK64ZThl/Ao7J+
0S5426kO3hzXueO5wm0pGeMDPoxBb/aVAvYhqqWnRQMoZR3OJo2Y5fQtdMqMQV1+1RKrh6aWXUKE
xFhC6fxI4dyndMuhBvLuAgX+RjkjhARpnm9sKz0u5804FY/kk9xMuhkSJC4/a7UFJULpiXZC6iSW
6pPikl/X68CbRyxWhdl9IK7sNsS5UA/Kd1y+V7ZuJ8eOEggbb+CMaYNlf9T2bddeO5V8UooG0mjH
x7eeeerSZ3VI/rPC6rOu8z6yuM73SRJAFQ9C31yuuNLGmIDTlNhFOJysvyau2VrowKvNckNfE1w0
cjRHIhOcU1RUjaJ+5Jp80IfkJqXePwuuVG25MUwaSG3HGC+aZudaw1Nv8xm3ZkNEEpkFtttdGoLq
NwmsM3Bx+DEUhGn9c0Awtd+Zg017FeVcSJl6y/i51cJshj6aH5fTySkhvuN0Rq0oY8+u4qfMeG5q
XSCGYvti5tbFpJaeENvQR+nCkp2eZUX/KkBIxrYUKH3BkL9+nyTeIIpNsS/I685cCHJZBLEk4E25
9QbyFCd2KD5ky0BFcY4cFYfBfxy8Qg/unYqPIuFLFbP+0WQDY7HrHmbDuo8WDAEvTI48SGvlEov4
0vTDvmuKJwAGza4hGIbAiGb9/XGWO9MuXyjnPtX99NS4qE2V4Fa1OJ3p39kgccanDtRpaMcP3VzT
xVtOxkF86CWvsxuWMabJPzex+VQXpBFAVXQb46NMpicET5xEsXZUR+My0LnS1PwCo/Qb4G2vN1Gy
6st1LPhG55GPq1VQN/T0OFWH3ohZ5+EWs/9eKPkpmFtM1XwUpDlV8BXPbcTHOi6D+7gILWyn5GON
wo258CXCwcJrxPyzbSbq2hliP/q7UFMa/QO6OGNnEj9m8rbv9vUsn6f0MPaMn4rLWwudhIadMh3J
/Py8fCRTzRSjC3RZQNY3eZqhY+zn9Q1qCoL3Gi7cesKblfxctwlBe7i6ydRs+ZvbSWMejUsTm7d8
ZUbG/ELhvUn4wl1iPH21zS+2aK+Z2j9HRvipSSP4t7bYW/acnhdldWe3vubGwZ4QEroEuuF3TfZl
1iwoOcuoZgYqbWoKiSikAeRkuAc28RD7waLYG4b04gzNdCirFvJSRccXXPIlmWg7lm5DfF9j7bXI
PDcV1B0taqggDfmloeUDkHG4E2V0Q6DHNRkFymagRZQtM18ks2sjoYFPQxpAafTAHH3FV0g+Yl9S
INBBOQ9P1WiTUWLqMAeTkuBBKJGSOlLeMANEuQrBA9ApXV2crRF0xcisfAV8zFbhisV6jWzbktOT
u9gsLPxVjLLKvqpy3XPYsBF9FOwAVzbD4xxi0QVHLHVkjplFEogzOp+aGn9eRy72htYlUntMYBpU
TtIK4q0M28xXTZ6KSfW9halR5eIuSXQKf3I8p/y/lAVlu0AeKr3XXwZqno6Z77OeZU2QdFcDSter
BG+aCcywL3L9PCtsc0XHDj+ORb0dzFfL5lSuy4E/NeqfByJu2xJRbASHsmwQovZW7ZdD6N7OzXiJ
ZqybfSfeRrAJm5TAkC1IDPBNGSmOjsGbiohh3onMyneoV+C84iPXKdxu0yz7opRIkx1rZq6gpIH6
FhXjRIoczkc0LiUN3HFGaNDqvCKwnkfwjMbWVQaLXuils7A7TJQNUS58ViQuz0iZ+DSmHqsFTmVk
NtSb0fDr+r3SO8fGlehgdHPjtBVqBWVEYMQCjrdSeXkz0LvvZuegiOasz/WtMVjFVTvjtVYYfKDt
LrIFVPAUp8xePTjUVXaWRsO+iOvtaBv0QVq6izSN6C+jsj70zvB1tivCthDZOz2d6t7E9SX7R0d2
AoSH4jE7ICmNVJD4qnOaDOb0RgyIOtp3RjtYXf14Btmm+XKkFo9u9THRMLjHZvBW1kxA31/EktLc
T+ZBTLdwX844vT5ruRt7KB5C8vyygesjYm1Q4m4zYpcQwTjcJdRu6NTIbSyrgwWIHxemzLauCiRk
pCWsJ7LZl2xC8X6Ix8mI743Izj2bwjbFZZwqjaSaZrhBQVY1y5+qN5r9ODo3AgAwsbWnhrmX7Ovy
SNRv5Zv2EfzmlwDFn5cpuQ7eHJvT+N7bXFRBhMw2TrIjAzCLAhpfO0eSXB2FlQovu7wvMoycdCG+
tlyaflm9xzknBDEgX8kLImJ8tqcNye0VsaHE6bDi9ZJJQvyvPHrt77Paaz4M7MVsXjJuz1SSlyG3
VrBaZAYvfj2jGChi24m5XgLSbC0cueMuINGNlE2WYtMZ0Cl+j64AmQDZ9cAngVnWovpLIGqGUyOI
z6MS3GXme5jxZUORTXyzKK6RAWWIcTjT2pFqVkmzeqIh5Btx/CWVxI+MecwOJKHZ6FqK75r4xNjc
srJxiCkMCAbYzLXVLPErzPRaS7y1rj7FtIK78P/xdB7LjSNLFP0iRMCbLQGSAD0pUpS0Qci04L3H
178DTcRbTEebaTVFFqoqM+89l5ATmM/E7aaVsU0G7TPLmPRXhTeD/L9k0cQ2gLhBg5jic4Rv6H1x
uxra37HmIB7G5IuqqLelJVynrFTuwhmEIwXkEsAZTnQGmSxjYHSktlL6IJkT5VcN7Y3dEj3voO+I
bKk4ES4hAJwBbxr54KDLMLmVIk7dJW0oKbpwa0kV3mvypTDMVMWmj9mPWtm2woRdMetBBWrKQY2S
r5CuLmeb1xkyULJU7u1RVU9I6H46Clbk3ySF1Jrc4oTl0FeNnyyQf3N1TgDFc7XFsoItjL7iSleB
/4565ekaSJRGxMoiJt0z1fubURp4bQqD98UPvcAEEUkqT3tFK4+dSRrWoRGfhKD71Wr0XlrZUNhO
8UMR0xCU0jB43FFPGv5DOQWxQjO/2Ehyz6yVq0WLS1dErDfCpllzpyS2tGwkO26Yh85Y1oi9IJtT
TDb6BEc8MPyNUo+I0xvzrU0kxDyq8BKVxk0uCU9NhAxuoAJjaTCCjcqkvw/wi1R1wyV2KhscxK7V
a9FR0fwX/5gSRHJrEoy0NPtCJ+93cawiUUSPj0mPv4vnNy5QFCC9yj1+9WXMizJOgDBo9ZjcrbYi
ZwFG39hj+XjiY2w/MYagTJtaj5sVoNlRhybih7oTWwZb+KAduAhn237kubYGC+Y27pyIlkHYMVvW
GzgmCfn2m1aUAUapZ8Ecv9SaxHYDrVKXBqcYRLiXYyTwU5Khs3L8Ih/CYlPkOZMasVgPPjAJAshC
spBalns7YJgHMmiogeW1A6FbpoqrrdVHqrim/S/PSCVTx9WB180ZpgIZQ91SbbI8LSB3tH03gwHU
ux+WlZaqOC41catU0IlIQRlQAa1qySKUit3SZlTAhZLUlG7svRne/yaszGnDRxUWgUMHws1NxHW6
Qe+hod+QJ2uhL9hrYoNkT2JCLDPZF0N5bFPAPpY+bWWfO19ULqKoGZ5JuMFjKDoYLN5zqVzXUg8D
IEu/GPgTjYpu/xuY9E7lVoNqtfosVIzIDTFAiaTuKtE/MHEh4mfcCn1l0CPJrgtCLpkmD7E/zrs6
x3wRi4tigPVLv9DVm/wdYW/ISFrypqK8FpHwWYJDQ5FI8ZWhZSAuHAMVBlSda86q0a1bGxI9cpYK
YuEVfFriwMg5L+EtyjnzEUhtmzkh45tgAGSyxa3TqGT9toDuQV5QrCCfEnMw5pNazoQ5JS858kBy
ssAQ+uveNFUHVQ9pOIa5r7G49drrXwDXTET3MiA7yUv4UTSxPgneXGc5ykyBmXoXzRu17P5lTXnr
s/DFyP3XPA5iW08rSvYQr1eQsqkawl4RNXCdoVp7kVY8y1aTnTTHfeyba0x8XHgG9EvkBpD5YM77
cibBNjDyLe/uYayVaxMhPtSRUNUiYJyYNImOBCpPVXk1qW66qOoP1qwRUBvER8Gnk4JnbMF3KZdS
SHmVwSSs1DFDhUJunUqF4hiYoLO0eohkcNojwRr+CC47aXqUzWV20RuVnZlu0npCnU2SQ462iIv9
Ske5s/VLgVyD/tIihqU7xCbeiTqp0AMxvWB7MqyetqF2QLhM0YsugohpdgrbcYUF5lcPyfYFo5kX
NOhK3i65CbgjGQBnACEuHq4YIuMiNakkf5f6UG066JNZkrs67kOb7vOjnMi9Wuq7BEQdeqGnvFin
9Di0w5ztLY4Xnv9kEQPFd1DhDzR4HMMpDQ8p5uHVpC5wPPmWDs2bkbciRiIMwmgVTolRW2woncxl
BbokaLFNqKnMl8EiDYtKbIrYwpZwqQSmvMM4Bfvd2B8RB45UbWG1SmgJulM2DZtJKkZXUGrbUvhV
kZbKs4uNQ4fLFqJ5nW9VdS72BXlvOpjvlSKWgtdr8c0IhMxDdXNVKgV0PZeghYQYJehUFn2OMMYN
zxz0kdDwkbNNdH6BnWU4jQPNVcSxcQhE/Aqb+j405Zk0YMPBTW7ZQD72KTPyjWxgyy016zhkM9i1
IfWImjunVaHtIeg5pIQN2zLjdM1AcQJJouFU7dlwKOyXs1rvUOcMlGlxSNVkWRzYWhNy1fUNi3aa
GDrDXD2LGVZCp3LXDNnZx5kSXkJubss6cCHD8C+WUjjZANw1E3mQSjk91CmdzHGezuMwPP0Y04Eu
i4StTeGuXHiHhaHUHvFyy74YP/rlxVsSnWK9oetaF8F28PvW7mUSyWuVVmulPf1iZvQHgq3W8Xdm
wjvxChiikzElYYpTISV9ZljewCVoWwLHzoXS3JT49IJkUp2BfLVtbkB6I+weEpKvbZrcejW1Rlhp
Ku9pnjQktJvJJiO/IR7VXTrVQAiyayjQNWwsTsxhBHfXwrKh08Y7k2/+4gZZNStpSmBCWQ3OBlHQ
7RDWztR3hCwt66vtlGhL8ANa8oxsnoGVkwpCQ/n2DbGRdp0m4wugf5vmawI2Q/J9A0qjd72WUP4A
HyFnYKxrr8gkcdeSgQjfMeZZkdJfHARYOEPsaBozZ+g2bbtuJNY8i3vc0/H90bqKpmDKK6sF9ZiS
/tfH9UYfx0OeSxlBdHJyUUvhK0+cKEgMzMflp1WL/WqAceByFEm74EMXfuW5hI6WsgEHfxPSIrS2
WoymCPvIAk6mBCKQfprCI6Zv9y9iiW+FW1Y3XCMlPwgqBYQ1o6ytrOQnH9nfJzIGt/mjmMd1ZpS+
3WtivaoMgjqrkRtbQvrE2Gkj4ivQANgeDpqFEpPqZ7G+6ifNwEiCakG4/0UGRCi97ZYEqPXsw/M2
aiLnap1OkIXLFUvbQJdWXf19ZfIF73/JbGPF2ysn38MwosCYsms0fc6NFW/popCMgRgX/Qi7SfoV
CRYJJDmpOs0MQLgDQyMbSxNwpjdeDNV5kM2SKzG6+WwoHkOrYv+rGQf4EqeEBITDSmV9U0v6eRBo
QLeilyL8zfrsLvxovr+fZyA5WQqqD8rhtZqiTVsqw/KhbbQ+3FRl6XVq9VlpHu6JJXiBkrzR/C/d
x7samycuVxsyzBDyL8IfgjohFZhPZVQIcEC4aEzgF1vpIOi0sauGKBee94Hvwizqz6RmLB1bbKf0
RhmNr4saIppMSzmS0pOeQOZNAi7ucTOti9uoHxR9Emjxj8K61TKuiAZnXlv7m1JvDkEJsMXspLvA
kFk2m8DplyIjRMkqauE1yENPqwuJzsASWZAoTz/B8ldVn6aMW37shCs31M8SGNrUTU+c6wfmBNdG
YrMbiFqKEJnPcv05JrCUh7Jw9YhvrR6LTxqDz2hU7rOg3geC7qOWiHlmjqAnLfg9ZVw6rPhPEoVe
VCF/V2t+IxGWaNlOdCbEPDTAyrUulLe0DGFVc1j+RdORlUiuvPTWLkmlZWQdMtYCaVDFtyKI+J5q
9rNa4YfpNZOkDxT1vC2qjGyU805OkBEbBTs5kh1gHIghc9T4f+cOI/BdnRp2Sn0l+iqnSBUDncwG
5HpjeOwtfy1R1qbMh5wshWqmqTd0nNaL4rckplMECuwuuV+JaArMZFuX3Lk1xiw6Pgy7b2XgSN7E
I2lbIHe3olibq8GES1fG8XAt+so1jPFDjn2HQvvc0F9axzjz7FIHyUx0Kv1zN/czek2yDsqsgJvT
GM9Z099EHfCSjAbeDsMCi0h+ItSj54wmyKKPqdyxCHPpJDoVIggdqCWk76/IS6HkSioRRq0YQ1SJ
vupkGk+NxrYfCYTiZUHMa6D2mydCgVoD4YFvFS9Sr5hXLaGjB+Q4doh3LD3ottVG91vrOmRbMfs3
9NZXjr5TkHnMNat6B20w8elQ7ZgkFY/8e4SxwcaCQ6EFBIhyMZrpTKcw4yJWvRJP9JSXwrZVXM2H
iSTxWKWKpKxwXJlpy0cYs0Ei8N+ZiU61j0LdNiTj3kvBra46Gqj9EDo4f/4uLFVFi0ga+nSvCdcm
x2wuVMZljPPiMDBxuOqiB6TlNRukaNPUor7TxugZd9UiJ0+bTTLhDC7EcF8wq1uJtf7QqkF1U/VC
WyDa1r7u78FMoRtilFOVsltnya03+uqkm51XtGm9nRs8Paq0jc1ZOCaFcg+n8QclGbMhmv57Lnv1
ngQZm3ROy8nx4EJFH1cdbo2NRjojQkI+CNnX2al4z4gzIXkG11qtPTIhCjxF1QJXeFa1M0nkGc+1
ufNL+lfVck/9OwsDgS8QyzdCGyI7GPVToHFkm11yUgQawBlN1XWqHSvFJEZay2F6lsZdUzHt12MI
gtKyNhF59xxSjBFFPry/jR7FAoyOwb+2GvjKKoy+/pauAOJNPYmpBiGgWm6gIW2/QfhNpQXIS5ye
mJkXUcoBSSb9KZqDDWSJlnGgD5m07D9QNRL/LNJQWJ5z6pVfpeZzl4mUXpBHaVX+dgiGTZ8vazWL
xr4sYBYgBv9bDfj/7tbyGovlulUlM+4SWhfovbkR0UesYoh+BUiAVTjRCCWTRi8Z9yLccMeo4EuW
nGZhXEKLVYBiSybpW5ImI0qzPq2BMWnkq+syBeUcJ9wAYgP/jSh1y0YUwyZdYnTS3r926otCY3FH
kh0NOhJ5qWVBsXQzzX9KNdFcWzOn8tx0jL7rgZJd+AU+PO0kNJpOns+Obhg8gwoJwhPZNrpMvSHP
g+C2YEasivKJ2oub45LsOoq/kVQuCHnLQNm5k1r9Z25Ca6c0C+pdJpstNNrx9Pezruklh4UKU1Ef
o43lR6lDvidmCK4CkcgR0Qb94KqKCqOe27FdIo53hKl8aG2SeFJC1tZVFnhm4zbTsPI14BvHCf2k
yW4dSE858vfMK9Od1AOjjUPaFDIM83MpKoFXDMR102twQsDkW5/z0a2F8YI+E1mflUXnVkz/pSqn
zAhVmJaC6ei+nL5VsbKtRdAVqfpeJOF4nbWJUjK6hHRmEOHHP7loMCaFC4HQRnHUbsliEvDW8PLt
MvuYBshh/ZByazSOeejMc2etUMrFJwsjE2YKmF9BVD2JTqIbRTEl7MSIbNlQit/QpANGmrt4r9XU
dmVgAfqkaOXQPhRk4NHXV9p1V5Ugagv9e2AAD1aBZ7aMClszA5ypcfpuFNVlWA60WTsrJQQSq8G3
GSpxv2YMhkMvmn67tt/HrQK9LB4uPXUEXpjmPc+rLa3/H7+MjkKbS06qiLTeQlxPmcVcIwpmqsPA
fwatIHwY/cbA4EIFdC8q0hFGA4ALc3kHdJKp0u8tWwNYk0KrRY17LsiMVh01jvRNa2gfMoTsnZgQ
wGhFlPs5rXMpqg5lHjJEyvrGq8rkhNSeMFEZy4KWAKRTGGBJfv8pDHl+X/KxuVoC66ybB6iIwhuI
IpO5sdqjkii2aDH/hDNPiBHWLRpjJyMhhJxs5mnL7Wbpgo/9QS3VcN0NOFlV/yFTnpW9qsG+De+S
WvsOBx8phvmkej7/FXV+Yjq+83UIloMRW7sgNzEtoCIqM0DKbUcHj0yt7cBqBCnGXc5PSNorjL7e
ZgLDTzVPDkoy/coMRIB4TPNOpre0VZP8DRz74FjySHOIKf8mHMFe6MNeriyvCQp/q2sttyNZ3o6x
wOKb54Y5UZEysYWeEgudiNokilk0i3ZCIt3PoFE65cC/RXxzi0PV42JD0DKzPhJzqpuhrsOu0rdd
YV0GTEzI4gnZzE3dzQUFc24MHwUJ8K6cM9Om47rOZ59mCvVQUEEGllLjXIKnpuywwmb390PBKQ7V
MkdvjtLg/z+VRRaYhJNHpD+s6psqb07//VXmh/zR3/9btfWsvP19hUi8xz7OIcQKVBYoTVsVt0TN
50g/ni8bZy1M1th/iEGpeXN+vBNRXJ/TgdgPKQ+ULZVNZvs9CJpymK2rxRNgk+Q5gR8uLVdCBC9g
Axjj4GyFtfB50+cCgnBj+adpQRHl8lfeGv+S6xQIkhe1GMTxV55LcG1JaM0XvodoJ5Yd61rDKY5d
qhR76yzKZWlbJAVPgRxdc3hRa0K0EgQw/zSNfSwTVQNhW8J8n3/vReJAn03hxR/Q3qfWAaOul2tt
gX2/fMcV3NJJGN7jTLKz0e+Poo6ydjDVDHVABEXZUo5BrbabKeUzVKL5MZYDnI+e1qnSRck+y8at
FfGOZGVG8ZJpPWYkTPJRObplQa0nc2XK4nwTWcq+jvyEm3Vyy7Ki3ghJ8RhlhBmLV2FG98XePPIJ
Zt2zhdGpJ+XLlAiMaeX2otdEIw36gOakqff0pHL0ZoSAtGmv7QQZhlIoJaqnoPuzNXFcKizQzNC5
E6P4pbXIJV1LnxYYLPJxsf34KNPxTAQdndKKbPR4L2Z/Qm/keZYyRrdcKU79YBirkM7hWgoaC4dF
5lUQH4C9FZuWtAQG9uCJs4yRO9IqU8f8HVpIwYZoMDeGoTSnbuYGFTTtSRHlbDvPVr200axtw1iN
7oPWPVDpEBEzT6SiyqVHAzA6h6Ll4jluqUh3hE/+m3IzeSKoAF4m7fowGL28QfsRhUybq3wa7Umj
l5f3bb8m1qnbJDmLHbUW6ZgZzqomZPRVEsmj+zphegLPf1KWP3MIR6UkjrYsBzoTJVPcamI0HS8y
pD7U4r06wvDLYKRPMsTOqBl+5XjAVgu81GJ2Z8zFb6xor9owfXdhhawoUg9QOvbM3hwaQzQjocYs
naUnsrxwHXT5nUWsEbsN0r+t8QC04RJ8fDGxx167SKTsDmhYilLskGyRA5LyQR1JwB9yELKCkWXr
lOnWrkaPyqPSG0ffUhcLW0rTjILcrdvM3Me0i7ywEaxd3/uWVylNuBs0vg2Wf+YFlq7sC7FoqEGI
msY/M5NuKyvH2IesjnVWOxU+E/Y4PDaV6p/QQ5GaJMfixZD8fJ1XSu7OTHtQuNRYfYsmuEn0IR1N
0vobHdjOGQRNuOHRdHqB67wZZONLqzJar4U2uleqAMWxrsQ7llkMAqqRPZDsAMU2Ci7AIWlGFoNy
T/IpqFSeMExPfv06UMbYWZzUr1ZNyqemReVr4HM3HcUuf4WHCdl01DEAm2ZCp4C5sFgTgEf7Mn6F
5JXa8lSHr/RCEc1JSfDqT8yXWi6pjzFHRJDGlvlgY6IhT0r7A3lVYUuIyy9+AvBnKmQ63MijTDIl
UAjwyzic5ZPmA+IYo7cu1UkjHJit+5bAaLESLmGsaV6kN8PJD9T+1LYRprO8VA5dyBxz+f22Gto1
duGeOZWhHRup3dex4Uqdbr62ifloB3SR+fyVjkvoeLKMFwQpWWdm8B7PrWYjomd8HMBz1kdV4l2K
gU0TI7xuuozees8HgZNQctC6fTOvnDZRXQOa6nV1TRo0bStRmo4y9xIaI4myTtrsU5jmgyhKxSXW
42E7l6cBhMUWCpBxmXnFQqwf8iDeWXGV3jKN7ZgJMI4d32I/63N0Ubx+P6mNfTIQUiw1TATVEqWE
mmuLYEdo7SKsaYAL6zoKARq3Rn/U1J7pyeCbO0Q7ipPX3a0N4j0JmYSvNdD8BS251FHkdvUQ78ZF
8+XPbPJ9zzx5VAB+FpDj23nnV4a+prHPzY7rFIdA+5GLhMgyZGvW2VT/AFOj4Uauy7JrBylETB0E
ltPlGfVRTSiOv9S1TEnsATkomzubSN43B0gWvL1hxdRPJ8cSIRZCMIT7MhY+M1SsNSpKoBcFISxW
Cv+wxXV5UDRdP8ZcNimaLFzeU7eX1AEyLy3gs1GADMz6fVPXM8gWs9iUZiR7bAijy/ID55WdhX6s
ELEujIaI5rkxAdJf/C2qAbNGS0PN7Yhri8knx6PMPSScMX6SHh5y9Xs0ulRdgmnEO0NTjG173ipF
RaQ00TNB9DrP/XwLaCMcjAptS66I/rEJB+yYxFp2lmjtkMSBWVNUZv8pW0mA0bsjfH4a6QnwTc4e
iLj5YsySTKfuaIpScmpMndiFTj2kYBjWuQHZRe11fPwRNklwkts+EJa6TD4zFUSoqihPIS7/TWn9
wFRlsLKms14yLB81STkKMztu2PRgFdi13DTQaFoW9Gq7Oj7gZ6cpEENUHy1cs8wfoemijdCzHWe/
v570EJTN1D+LkfnIJMIdjDqyANRRBQTrU3rIxrlVu8JpIAisulLOdgIxu+z63WFEXuaZUz9gqC2W
7CPpROA76G7WG6P1xFbEsLhT1kmojfQ9GaTjrh3Vmt5932xLtQNc2S727QSknyFAsp1Q4hXBO+45
ZO+0jLdTV12mMeNoqCWY/EPwJsuUQSFYXJo/bm3UJ0sWwNc0abzJKzPd+olSrS0fcVWrB7vOBJpf
lfW1IWPe7rkQOBnIkpWQh4ozjyOzWF88cLOBN2T0BwN0LwTBej82+vmvcOSdXNWZLmzDipTlNAto
F6Ag6Im5GwMd71Et2wAD0nXH97NJZeOoGchx07zX14lIHV2JMspwITjNmVwemnnJd1eINMh0lbaO
D48eFb5hDxm68T6OX5XAT3fJnHu6KOt7S28PU6y1rhrHF62Y6JKkAYj0iiQRIwI+QMkKCDlYwMhz
z3ywXA7/v9/7+6Ff/tSfLWRpWj3RrM7gEWW6obi13riBBpUZGRs8Wr2ON6pfZZ6y0Juj5Q/+fiYD
HgRsqC0dcYA65tGsN+q1b7eajH/cQamgE2e/QiVqXvu3Abn7PXAqL3KkS/5mfvTf1kFiXBg+JWEj
0Pgl3NdRXykX1GvFQoCGezWno/8JdKodrk21tdASCqulrTLZDel61kp6xwdeboGduHCN1vo3v3Eu
XshXuCKjl6g3gKS/yteoOc3vJNItIYOce5ccJirt64dxIFv4KIgbwX0l5KGIaXKv5nNGaPedEaH4
BTDqRFCS8pJ86cZGLZy5XIHLdkiqyH/AsNNoq45Gee5DR78Gr2rmNtVXXx7ZEAj5UzhHGGXmewk2
MS5kGW7CBtRwd0QZDWOatjXLzDKBSlIxpJv44BMmwfZyq74KcdW5WXo0jbtAIBXthC0UZ6I9baQ9
i73vp/IQlrSMIj/bdDWe4CwQLoUxdFsl9+yFW7eae3CFReSK7B1XPCSdl7/Gr8IHUgJaSdge1sW2
09bKq/qVyntZBDpkz+G/9qg8rN3CmXbh2aiGGzBMXPX76oC+jVi++KP/zIDeXEPHvPDNTbb6PW6H
Zznu+rfw3r1Km1qxkdoeBXrS82p64VRDQgQ2ikg/5CLEAhqr0q6J+kMH+xALBzWJcI+F1UjKSL8m
hdBvT/O5GZz4AKiDxAXcNThdSH8ZoAztSLVwsb8UG+xwQrxmurWHLcVnM+3yQ/Yqkd0ApFjVr53s
wjr3j+oOE1zf7WCXWy/i1bgDvSRZZkm6ZF1XzhuGOGk10xuObeGQ7c0jjWMKyXvspeOyAgIqjskN
ngzs+k3+rz5W78J13KUo9LeZRxDF/oFwch0eM76ZJ1hLBDV0k78brryftUPv7yT9gEVHiAzD20nO
NWfcB3aIJxtwpnhFuZYi8ENblBgth+rJ8sCfMTUzPLDsouLFDxNDOJXsuDNoMvOoOt292uQn6nC0
BBO+4l34mi66aodPpGHEUjvNQV7Fu+BlfECzPmnbyDMedX4B8E8euR84T+kqX3yPuynpLDlo51Xy
r95nJL6tGpol9FY3gcq5s2regde/1XufNuCz25AFeouWaAb+RuuGIUDpVXgaSc+sj8al3H4SxdQc
lG25RpVLAJczPpMPDCEvZEmGfCFozfSiQTUmYMjXoNbh3vymsDMGmyAhRIgnUbm0rrSn6TN8sJUp
X8z5FkE9CvAt3W8iP5UTRmcRpaabv1hfEPgrMlAFm5FJuVXvRFIMyB1c6av5gMHBoBVUxpFkdxDU
qHvt0TbfKs8kQsMevsl3c+ptd85eFkcPUtyZPN3kJR1cYUnSjAGjPGkHiXd1I383b/Gnz5hqbWy1
60y45LOE2fJCnTj/YkFuUzc7iC/K1bqGsUcbzPdmGsgn3iGK9Rg2FcmqAox4cqrCfL2AY3bhrjjr
b8PG+PAP9T7Y5m7520Cps+MvTP0TJM9sbzA94YuTL0Kc+covXOZ0+864pdeUXtcGHmb6oG//JkJF
Psfk+nBpwmnjZmxAmGdQA/0G4pEwXGBhy9TnBx3nRKSSeRqQ1ih2yw50x7NQcdawaEhVmlblwrN3
NO6eBLMoHu/8qnwN4aXhNbKbbypWsj4n3OYrhrHgldaNK11C1MfbOHH0fXeIaj5sFhPE0uVoWrQP
5F6WVxEoC/nzHFnRXhi2hmYjgEZep6+bnf8g/00FR1DfEESO80V4kZk73uIHem6BVvAqzbYkkkrE
e2K8U12msZDkv/rv4GQeS2jdjrhuD8LLeLEO81lgiMqN4WiRRHT0/w2mHR8g6tABZiJ650SUuLu9
aXfjYrwHLxwJ74an/AiHxuX5g3OEmJKRFw906Nav9Q4xUIRS1BbP1hozgx2+67/BHpl4wPB1Jb+T
CKYCB2SpMiN1pRPhGtGWQa61awJ0CkBIeJhB66/NlxpGwq8YrIVd/CHykd4kTzpX3Wd8yJ5LIDx3
cPTKA6E6VG3IZAqHXxTtOWUrW1gj7IeQV1R4307gZdMm/rXaV5gLpqOR4dKqx5HXsthGyD1weLJI
JDGd7h2XeukyUkJTYbDOPeHICBaV9eQoiGUYgLjzNcy3orzK14HTDna4NpBmX5VpJW/aV+soEXRM
ULyjGYQsjQd9a/GYSGfhLVm3Lld3+RL9C46Q48wfsfd09tTLJK3QLnSOkW3RCXMJUr9zt90z48z4
FskYgXkz2AR1jXtkvuG6OOXv1ht3dKKYCQwzbMaAwid9fuS4/g+RVdDoLgkYEpJyKVPaLzCF/F4o
Qo1gW3CEq/4S9Fd93M371Gm2jR1gANpWx2DVf+VP+T69EWxhftH6CXfmPj9l6rp5D1/Lad18LxyN
YNXulS/hxru7kXZ+CDkdAP2ZNwL4VNQ40T0JXcu6xkQkQ5thjAa3XeBT4pleKU8i+HRzPXrgX8Eg
uRLJRuvmrXVblLvmCtSD/uOngGCcxoY1BzjCOPa/rej69L5kekHb/LVBMGj3D+F95p3u1wPF2Nnc
RwrzpnU+3QDJ5Xvftaj9Sb4LXfVLta7dGWFiMU72tGm+fU8RbCvadLdYc4Vh0zzg4eFfbH0MNKuM
N2+PQXFaAzwPSnc4a6Aawi1uDPlg/BasbTBx2oosZlhDkLIpgl4m7huRrb3WV4AvxReJf/6aNO/x
IsCXY7bkMIHERKkWax5Mosm3pgsUqp7PrLDmkpWelDuhCA6E6RqxwGnrmFiR8p184/83BGJabbpP
023s9wapD2groZfgmcxWegjnGnzTjpo90q/cFOLioavHtnUa804hKXRHLmzlv/rWWi9t7PpcQz/i
jEw9NijkT3L0oCmYE0kVnXM8lbuBfJSX7plU24TBi8YehXGIUHSTi0v5LRo2wKHgVTuPxGROG6pi
lAG6GxSnKtkt2WA8EhaZycGn+SEf2STSf/G1/zDo3bn9WvkoDpUX7rp9+67eynQ7MRFGU/qiwDkG
TI8HKpxdwE3lujJc66PNttj3eyhbcOnyMyHfWABDSGrnYH4BNfdRhjg3VpR+kcnV/F+grbF75L94
uzIyaPDmvuFdxIaV6itUcggHF8F3uYJKfK7llbijTXqH8dMRcci0038Kwmo+zr/FQX8p3mLT9l3z
HnD92uWveFBtpYVOQUTMQpDgw8I6AtObh5VPicV2rSS7RoFipw/ucbAfg3BV0Bo9jvT1nrxOzKGY
Bzi+drDeMeiYNyZufvnU+qtwyV5wyoxkLPKYUXUgFf1C7Ak6kIWMMQLO/ooepb8Xn+hWXhqqjp2g
rDRm7SfTbRBM01ckA+6qHdHRx6/ThqQ19YuFL+x6wPq7GMMPsV52/hFVTv2vOzTOAv/keEJVhyD/
NWer3vku9xYnuyZ7EpS0DXCdjelFR/NQ4gUzuQXbxjE8c3MIPnhmUkLCdyUWGHXJFCxf9HlXxpvF
b5ugYF/X1h3eJWo6SdtpJ4OwjT19dfoUquvj4AMgzxMh2+UL49/gQ2LD4kZFMAv77D4xt+mrLzlz
8fMufJTjh1hc+9Sp3ug6B4LnA1rlBEGigJCa69lY30e12pq3jpw+gpuuLb597j6Edf3wYXCqJlzj
KWg8AueO2X18AE3sPyzDqXdqSPi09QPMXLtjaGE6KanOfKkZ+W2qp+jyMfo3H0nRwHm3D7n4yRsa
wabshg8e0ALl+Ebdkca1RWRL2oi5S730UHz2sEv36T04kWpUEOj1JD89/kcj4KZ+MZ+hEOXCagKc
cqwDimVitBCL76JLfuNlSxfxQ7wqd5oZ/LO4o6gR3vH6EIfGXZxEAocPF9zYB707CoX0X+PvEZAs
U/Z78MNunAk7FFXtyXxi2P2Kf2s3ZqTnlWv12z+YmDV9aj7uyCugvDe8jPT1ysOwyxob/O46/MmI
3+SMIm5lhUrmrd7Fa84o1kv3RquA87p7o/XRViQrkBMvO8FZvQED3ojf4rQh+aThUb2QpYdJCrL9
sf0E+qF+17+cWkPlEDtRNM4AZNFR1v63v2+eQb2PEfN68kFwjF2GzS10YLV2piduqnf4qPnIE8qb
/YuEXtBW1g4fiIFWwvHB2m+ta31tH4g5n+YE0s+h68uTTlmWbKZD+MmtOv5l9wMkqBOi/jXR4AtW
//oSleWGaxP6bE759tldQ+WQ/mhvrM5b9OlvM9fyiWpyrL1xIh9B/B9p57XcuJZt2V+pOO+oCw/s
iFv1QAuSEiVKlH1BKFNKeO/x9T2gU92dSTHENhFVGZlHhiSwsc1ac475Tm8B0YUYH30KmEtLQwo/
01+lK9kBZ6iBx5kFC2Z/c0frZOFfM6z6ahluqq2PBf5WuZ8mm0kkxhmOUNTbfDrEEu2Zrqnnefvh
QXl+LhTa8gvKPjRt8ZyzMBavMVr2eb/S9wwcbpJ/UHf+B/ZX+y4m0eNXeGx/sghI94SCvqTHgXw6
1omDu+431j1zFA+F9U7X7Uq7Grbwoq2XCHQDMVX3/DKAkx6xChs9mlLm4Ov4G3bE7gfKcY7raG/D
D4JjEnZG+pK1x7/GXiXfMcuDEsZucR3igTlm++wNObq4muqbEl2fpXvnkRwLWdh9ij8Yw+0zW+hh
ix5TPgQ3TEeky0lYzma0u6qn6sl4qZ6YHv07eYeR4LZYdU+cXfXr9IqowN2GXMCl9Qx8cgUUs8xW
TJ5MlsYLe+uH9rVz6MY85Q8I1KTFgI5027KVXg3PHNjdYFZdgdoBgVOtZFp+NPsexZbR9KM8FBJl
mXmEKAyYzNF+HvqdWLR792fXP4XVSkrWBrkrOmfLGap+h6ROSv88Njh8OMR12Bhn8sv0APX7otvl
v9yVoTqjvkrYAZA4UDjemm/M1sZu2Oc3zIJoDsV24M2W6/LO2PZrroB8BfqYhuADHmN/FlEPSh97
Ay/QJmChpLm1n7bPeAl/pGzL/CU5rO+FvSbhiwn8SWIin4QLs9yxrvO36hk7BSjkXjlIDwGJDEbd
8ig1+hoq7lM3BQ9LtGa2n3+LerPFgZqLRTXK4cIqeaQR72NoevU+s461CBYkXTcl2OGV9eVoF3z+
d/jH8ySqC4YKqceVAhQoLFnH8Ty5RD1hmIK/+SzFGjBv2KNsVqbkZdlI+atnR1sch3T8QtwlAXsv
VMooRLvmFqh3sY5BGi78vMXqPPAwdNMfIbKbeUNnA4/3qCGDq650hVzomPyWv//o7fK60XNzTVxY
vO27lBblFCsdl9B6xIf4yCrRXonP7GnkXBRh0ScQrSBxUvn8wxwfYvDIa5oLFDERGOdL0C9sH3z7
CZElYKGcjTm6RyyIFJ51vKcoOSjRAoiWjfAoRbceFYsuJwHcjRSsz+W+09V3NSIkPA05zJn2weXz
bgPizdEywaMuOHPBOmvmAnd34Q0fWu5eAyslpEr3Gsxjz6GpVjwqMv5jbkSjqw56ZbiAHXHmY3+w
qiZaj1gtqMzQOJuSz6unYQpCn/4e2D0xREH1LoXhUcT5fdlXd6DpIuZIfU6i2BuEVkqow9OQE7Ze
67JDZX2lDNZtNHhOLql7jYOnaN27VNHvLZfDkaUas2jKcS9LzVFj9+DS3Fl2tf2YNySTRR5qILcf
Hzry4LkdbGCmiHj0f++2RGyi1TaLUu5/2ipp8sL1cfSR3KWVV1XaV5sGlxXzTBxvyikV3eqdTh78
fSlhOsGMMazdolm3MvFrwRRmX1XWtR2LftembDJFSzGwSCgHSaO+FkL9OVA0Xtqq5c4CxBkLT3Hx
jz6NjfFL7xA+Si5PHVSrlRGzXWjkZouBfR8WPqdhxf6bhvQHDOkfaZPcZkFaTykFIID+JNfYiJdI
UhA67kxe9AToYvaxmraSXTqdDh8CqhbOVtYL1Q02VUL6cEI6rx5uc1hdICqGh7/+N2HoDDjnK99l
enWhaLJt0iHST/guVm/0NXEepSNH3S+310lo8igdhFQxpEmg5JYm1S4Zr/T3r6uAHfrysRVVs4Rt
0NzSpwCJ38k5MkSqXu2Vkk4L0U4lTrGSZCKrux1MvPCjjJo+Ka+x4V2bAj0n7WROtpm20UW3vfBW
ps/4BzuIO6ColqrpuhC8o5M7oESGPCAPJXNJBosQFhJYCOnDJybBkW78Gy+nPzkBYRi+kHbd9sGY
gvwEO+HWGy4MB+vMe1EVtKiarRuqOH0vRuAqqpQF9MqLFENVyAI/YQXiIX/z8aK5kq1fuBPauQGo
YvGwsJjIpm6e3ImIjt2Y51IJPJdyn9URjqoZ6CTZaTUjAaTT5beU+jXPXYAx6brCiVr0bO2RA+Ay
ibdaTGqURhFNxko7i1T2+rrBD7nRCtstjquyfLTRgOQDytQ64fbmDS3wAnIEByLEYYSd14fvb+q5
e6pqmoVF1p6oVyfjevD0nFXJqxw7YSE0wcPMzKK78PB8DtLTkaOpPDuGDH/LstQ/B3GP03moBWld
bWkcYdMc2sTadRbF75onJqcEa3XpYcxbcAxEyY2dvelD4xr/R499PT6YPiMqrvLb7srV7Svu/Tq3
9Q9RT8yS/DUuyutxAKCRmwURn+6t3Pi/sjIpV99fLPULPYsnQFNNQyVkTRGKPg2R3zBWwtB7xVM1
jgOCralnZdAKTDROtFqGhHs6lkHiJJZGHIW/lKeysr1KSxI1lA6BYwRhxOw/PKF+2FH5UE3MBc2D
VjB23q2b2OWFZ+Ts3KHpNO5YvCzV/Pz6b29Xq4SZWQFvl5E1bxSoNhiu5uOEnVKS9iGipT55+l97
YxeSX4aBgsvM9jMG4nnpvZx7ejQmbllHUY8w9GQIeAhLFMkeSicy6J5YRTQsJtrI4FMTKtRi7Rk8
TzVph6ZHGwPq8/v39+7s46sJQ9VlOG8mA/Hk3uE3+XsM9giKFqVCinfUBohEhwe7CUMC1EDNT08e
vqwIIMh0c1qVFEDqShNOpscmh429/3AnIMqI2H9eh8pHbUUUXL3rPM5h95AqV4gae/9whMn5A07E
DhslBdOw3U6UpXrCUH3/wc4ujJqwTYvVWCU69HReQoPKAJJLp8p2RkOJ3SQKVUe1tupBzdQhWuJR
EZuYwnkI+eX7Vz+3LjLCJuIZQUaqdrIm6L2rN3rCmjBMnB6J0kSHwY2HllRkz3oIjZQCSVdf+Mzn
Zi1dhpikw/eBZHeCk4v6Jm2HuCudsedeIrh5Ne3s9ftPduk1Tj5ZYNQqPlEGLCK/69Es17qdXJh8
z45JHgaF28eotL6MSRHCalFrHoqC0L2OFsDALCJ6BpiRpYf+ExOkB0vCwK7xyxwwNdGMRz8cx1ex
W+yCsr1uZfyhtkqw8xDTpbKoGPiD/0pe2qquUAC3GiO5kYYHP2dtHiZglGfd5USeTsAx20Wl8f2F
U6ZH+c/ZXpNlw9Zs5h6BZP9kTdGNvNEkYEGOhzh9VrOMw4tOlioiqHmY8JhZVfyAu5uWA7gbTyro
mkA85xiVLr5/Kyc5WDpLmixbtmCzaqiKdTrpFKYl20OuEV+d/pI8mu2+Sv3aqhX6uESzl7W70wBW
+Nru+9f9ujtBNWkjrLNMW9Xszyv028QrPKUeyygunHEktVHlmay42PMsb/GjMemWoLG/f8VpxJ9c
cz6fbVgY5w1NP90di4p01mGwcYfpNvwIlNlsZZ/zMnz8f3gdXZUVbjCzuT598t8+GbkcmMtKK3Ns
ajejq64l0nOCwr2w17S1c5/nt9c5mdQkLTZdhCOZA5KCfB19geabU745k3pkAUqm01e8i4Nsk1Vh
z7ydv+jhxirCIx+fWkPbtCtJTJorLVlq6LEUjaCWkJ3QbPQJ3wnSweZrkA86FGyFDuCm8agZ6aLH
fp/LgKFV5C29QbpmCt2nETaiCte7Jz9joaoux/xQ2xhF5a3GdpUlfnLVAfefKS05UsLTEcBnNQHi
40985tKm40CJZ7JDHkkvP29+traMvCDySZot8IsBFHnrrAXHU1ptXl+jV7NfFAulBNjHHHNTVy+y
DTIk5YiPcWt7/ktHaBPCVeg6Rq8fvNz/JcPEW0QuHWyAyNQwR8ValYbxTEBNON5yaC7WLhXWTNAA
b03sNmGEeMCeMrzH8egFN9+PFOXMwsSG0jJ4BKEMa8bpbimOR0njmJaRHwMQQPW7+zZOD1qn3tul
+EE1op3JQ3TAzvMkkvC2Er4OpKnD6n+VBcZ2SPV7zOvPhlIsFT9/GKX4VTE18MdaXc6yWF2Pg09h
pzAXJD8+lq2ZcnPdZo4pcd278nsJydwkXB1bG10q3X/MWlqnEkBQTfyIu+7eqMV+rJt7NaLkSlqN
HqY0RBKxLwufrAZ/Xuv8QBgHc62HK9/h5QwPiapf4SU5qHV7j2XOK9/DgdBWTXkfPGXtStYeHkw0
00r1rUmVdd7Tegy47K5LFysISOhIlkU5Iq7AszCf3qeqd9Gispp731TeP3+uNUliqA6obxdVC6FC
Rc5Xx2Lba65j0BZsSvmtClvHJahGV/RnTU03+Cy2cZBej7566xn6jRfBhvDLB2nMrnG7wNzx/Qe/
i15KPx+vah8mj+tJd3VaXeuN9U60IdV8u3zKsCPekk2Odyu9xRqX3XEGZUy5GK4ujJAzC4UqoKVS
fDJQZVonk4mbQC1VywF1NBiyzCuHbQ25dG4K6pBJaayCRLwHCNiRZJTIWWRue1T1NEFdrXMuvJdp
OT+ZQDXV0sFNCFge4vSIQpWlbbs8yRxwIMjTt5EkBZNRLVna6OUaU2m3CO9J6ci7t96qfyqZfF+V
KGt839aXWZvTTbQlb9PV/YVFTPl66tA4ocmmqSo2VMzTub30hlbyyQ50PCwD1LtyG6ksjRfE5WTX
9+ULiUnQCS01dioLzpYvdZuGWOkLi9oERz69RPBtWc9s2+D/p2fFeojsjpAp8LL2A0SAZI3/L5GW
n9wQTB2zPuyHXRojTtSyTTnRNGqb2BGdOKMyiEMcjeZPI9nF2Akoy/e38P7G68yVkD9hLCGle64K
lLNuWS9GU7rV2pjPEhAPwl5oRorQuHIbc4ZlI76weJ6bqTgfaSAZDGobqnpyNqiiOo8jPFUQWpt9
rQpa7+UbDCryb8pj0aVHkq2R/mgjsJjs7fuR93UHrU+rqWKBhLaEYZzsM6M2x91EioOj2rSb8CsR
tjEcqdatArO46tSE1GDEQ9+/6Jkxxa4d3LVlsTHSZPPkE+dVljVe28ROFiH5REuYR9XbaDZAP8Ib
w0UnneKR69+S0Dqgon7//uU/t4B/Pm26rPGxVUVXTNM43Zh5QZynOkEZzmgQ7wcsldExZX9hkKK0
ehPG5qHFHEB726AnLYG26KhOFK0+62X7qWy0YzN92Q6im4E86Fne21RMsrdhINzvGozfNsyw6Fvl
pbv1dZrgjXPoYNNuGLz9aUr7bf9TGNStzSbhjWO69zXcwKP9HmLCB0F54XRwbmBoFP1MLhM7IePk
pXykwq5di8iJIrgGRN+lnrUmFPLaQueNZYwTZS2evr8xXzfMfDyI6RqQ82myOd126TlgTeI4UALx
60X+RjLUESTDQs6Vh89LHrlkTKrWhfH4dfuqyxzJtc/NOi988hAYFUWM2rUiR2qa7RC3jq5HN4Ep
X33/8ZRz19SQKXdpNmRBsgL/vH1su/og4Hc7XmoczJYzfMaDRsGNpTJ7KSTtKtLVVSgbKxu2gF4x
y5YaTqtm2ASIAoFUGXDgRutJci+NrDOTENdAkdm/26psciL88731ktqnYYjtt8QHNAb+vWb0zAHu
FUEIu6Z9UVwyyswQRpRyaagZ00p7+jxOU59lAAljpTl5bRaQWkA5ihxhAJfQMfpRAYG1IFsZ83rW
bWqYbjMMmuAaIJGkGhlC4O1x1Xk3Pib4Wde64xz44PUn8NZWMALaPNSagveYxCuINawEpE3y2FMw
U1RCKSTEiFrepCu3Su9ighjn/USQ+YSO1bmOgR43CT6xeHK0HT9ZBlJhL40OeNHntwPEE7CTgD5h
IqfUCg6u617rytiWLUiGMZMnU7y38m2NlDE0AhN/gboeyrceuJ+UtQ4gLjFXleINwPMqn44BFwbc
9JB+ubA2Ac8ai7f4ksQ8hjBcfZ2JbuikVzdEL+cbS3PYJiVqtAIgCrFFxFlBIsE09Y47Z6nl1e33
b+LswyV4toQiVLD4JxNJohdsHki8cPB0IqniY8uRcrSt+sKh7Uy9kREsTM69TOomtb4/RzBuNy3N
izR2Oo2mE9pEuwHZwTxdEeHFFuoI8wA9OPem1oyD36hXpdtekQ126Y183alMFXqFNpFN8ZOr/+cb
IRAPGzFoVkep4F40/LHoy3XlvUXJ8GxMVs6qin+UhbGfjPCJ/eP//oJzFXQWdN2W5dOKHI+B2UY+
s9kQue/T9S7RlyWle2GyVr8ekimCMTPSZ6B8r54+tX0VpcpIwJFjRrQYBJz/WZzHqLOsQ0Q60Mxk
zgq12glaMog7csg0yPOzFo2JWkIRjzA8cHJwRsGWd2rfBbp4SmDmqC5hAz3ywEpB4HR5Gj4325DO
oCu0Hc6UZWyztEH4tRHKzmYrdTXZNvkbl3KequrVIF+c9c9eJ1WDdQf2wv7SuYm5SJZJ9csZ+htJ
aUAiR/lbQ9kUJKSNsiYOfjTxDx3wSyeBq+rYkZqkxJDkdWGZs6Yn4HQ64EbR5NUVjXCSk3VONCqA
J6+IHEzGuHQA/duAHyBQFlArA7RfmKSyurr12U2wJTgIu1rL9otl68cEbU320XtYV4KkdSq2SyEL
JKhp4kNH/miFgrK9N64NQZBgrR7tnmJGzmCQtfxNr6NH0hrvkzx7E718lQOqn1UoJ/XypbQNEiUl
1LXslyhVU4IUx1Ep7jRoTbkIJvDwR5DRbPdtYqYz1bzCY3zXaiBgcqvc+Y0G3kJe0eFfuJYF8NR8
SgOOuQx7GcVpL4O1VK98hsMsMgJYO6+ff7fMZPl5lfOCioqf/SAp7MLuWj977y0qrMx/ePtOt/al
W00lhYSVrSi3KbAlO2q3HU3OxfRAlF2HPsgfHENpSg4wP0yudCiUY1imb6FX/mz8ajPK+lEK2GXW
HRN2URb3sDhuR73s2JaKeVT6P8MfigA5MsXPQXq8xeHlZLDIookzZcUmymjJfG8ZXHZuVPNWQ/c4
zcWaxZdkCPjgpXLcOi1Ogsy7qyv6WZZ0YRk4t8FQZJ1jJAZvMR3j/pwVY6vpwwCAiCPVykzp0zuv
d7ckfyte8ZCVw5uco9VxyRvOhgt3QT2zBClMhtOmmWatdrrfVxWeah37tjO6yju4tmdg/4+W4i8L
kd6H+WujaI7mDB/mZCwzEO74z3JmXWWu9ma39X1aANSzc7p++VSpIgkaAYXqpivqPViqRH1PSO/m
+0n83OxKTUsx2e+zH/ty7G6hrfall2VOF6Jos9JN0VDfSbr7Mko3Yx5t5c5aaT4OLVSaQ8qbQ0cy
6+TmPq5RR1g+1hn/JrbGn2GvPye2/D7CggvtByUZ3qJKvnCmOnt7FYW2JL0YznSnq68uiTAo7Soj
WJIalNmViIYevTrfyXJw8NhspQQ8D6G3HoisvTCxndtY89pT5VlVDMFc/efYYsrr6kovGFuEp8xV
RrPS61c8NWsjWxhSeI+zfuuP8nsey+/UqVcQ29Zp5+4NtbnHmj+LaoK4GuDTmpxef38nzx12eXMc
ZzT2YJzcTmbdhHRRgPPcybHOnsGNrYbReA4NpkvPt2acT6/klNqSZxh70xNbvfceL7yDM+cq7ows
NNvkgGWfnjtySw/qJKW6VAzt/XR/OlM4XgXEvH7WRXsvy9FjlphXfWTvA/xk6DyyUHsOq/G9tryD
lOrPKZB9Scc1aykXns4zyzFRuXRJNJ016Ut3voVvmY7UoVFCN5yrsw/DKI5xxQAKvOJgN+mlZvCZ
UxgTsqyqhqIiKTmdiBgZbqZWY+pQHViVHmp4eCYzyKuL3PTvQ3/gP/YXHufpHp+svPTrZUPT6EDr
qphmqN8O7vnY9aXsUrzCsfw0omPs8YZb9bWXpZcK39a5u/37a52MNyGFUajrU6FMwMeqAheDqQKp
ixOOErwVfQaAzUbWqGtrXy72Y55ZmHDsnT0IHlpzgWX9OBF9E53YY/p5ZT5s5Ex/AlSf0MknnQTc
Ujyuc6UJwPDIm0rKj1hifRD6Wk2xForEztrlTXn8JB8j0UxoP8Lmyz/0VHEGjX2hgSRbC8dN5Sub
IrWWadbeDMG7p1pLUaUo6aytjQebkovaZ06dDWu5ELu8bPciAfoiDetyrPZSVxwjAD6NhNUUA2jc
XiftsNEaXGpF8ysM62Nb8S69dN+nEEwSd7w3YjolqiDSKMOkPQ8sEDZxT7DrD3vjRxzPMl3AfHHl
Z6JsXkh/dUqQZdKgDXNA2qJftDIhORpEmlWBH+2TcCn4KCsdlSRuPH1LvDXyVq9YJT1KaTl5y5Fm
UVmsyMGqd6M3xLBQU9YRsyDJJ2MEghdY69qoAkXygi1PME5QWi3r0OsQbtYdbDpAUd1ALHjeRHdN
wiZREzpgkFiO+RUTdR9ZIqwEIqB7y19DFkIyTgV7RgjDM1H0PTEO2jolFsiW8gMYPTw6jPrRTg+g
zhdazn7MkvtNlbIUGlDjIvzCLdlBIvoQ2IOsoDrarr0z7PKjDbKDV6Ykh9doKVw0TzqW9uxnZStP
aoxvMY2yx7DfwDKcWSa4WxoHTxZwJDfH5A2kWPiOb/C7IvdaJtSqARyg+caqljbTkOjN4iAGa2eb
AyZS3uQ0DwBJX6NvXWsR3EPXv+qC5jmzvH6RNsP6++ny7POjWJbC5KAhWzk5sJpFVdSDyYSkVu6i
NJmR/e52yEm8QCWkD+ayGcWOj3hhHjy3SaH+wekVMQVapZOXNfwBhoo34CKj/aPIYp9GCfX89MJM
dHY5MthhanRsaSOKk9fREQcBrxep0w3CaboGTxQk+AS3LtWUDDkd0E3/IEqySYnFKZTLO4VzMz6L
qmVyjanCnh4cRZ4USd4ZdBTwcMQFitMG/XsnmVf85z1CAQ599sz1xjsm/6UfoHgFiXgllwCSbYqP
DYE8dV3eRiqRWra5cxOVDpYBLNkliKaDnDlLlJRHsHIdL07fM6++a3xvC1d8J4YWmAJpU61R4lBI
qeZ7BIV4GIiTrlkMmXnUGjBwEdNlM0w9wliaqyW0Un+YnE7y8Kalo5OOBO741lwR1j7xZYT872oV
IcxpMeCT6zWztOCuyA+lnaFh1zENyPX4Nt3NDDIY/q8+Wtih+chRKkpMoA0D+KzwUMJbgtzLTuTV
lTqEC1PHzmfe0ODoLRQvoFDThtc2m1SyCkJwClShqsSqF2rYelQZwDgqIIRjN1gT+UEKAQL1Os4/
MFIBJpVhc/ctWH6EEZ2nE2lQ68e874rVgObfymsPvIPAoa3AoaD3aLXmtpIxUcalN2t6PLZt+DhG
OfSNZBKJ4/kMXF5gwgp+/wyeWy9NjSO6QO/GUJ2e0d/Wy0CujCSN2hT6IT0m9SEx493QyetIIa7m
/+ulTo9obQ5vOAP56PgWJMUUvnBKjR1M4ryrpQsf6+wu2eRchS4FORrHuT8/l1yoeVboJZ8rciqf
ND0vXfp9tpr27aEyvCge8WI42cENX/iY53Y9VGkoSbHV4hx2skU2S2QFacz00tP2hYCeJFhe6npv
+WKn5Nxf/v39hT3/igaV/CnY9Eu1ATg16hY4hk4ZlhjAyiNUmTfFHZ6yuPyoWUOgOi2/f8nPqeN0
nzXpY6l1ola2TsU/Y5VD9SdBwQn72J/rhBy2aBwxWwqCRuVyNtbmfQWbiSy4Lr637WMRQXEsB/YI
ZTe1+jI85vWBtONdhdkVn2lSsyMNxrUYkDYYUgZ1guQRKzF2EaI3Cl0uprhxY+aWOR/Lce25eT23
bJ63DlcaWQPUtnctHN0Fz8ouCOBL0byt5op7X8YY42qYcInQnCxRH3pR3KZSOsxcKrEImhd+7UMT
FlK0UMlPoDbb4Tqe3OdFBTQJASAhYdmc02c6h+P/EtpQJwzgeN9f1bOjljGr0QqiNY0G9c9R2/Uu
WWm+SJyuyD/i4VFAG4nccQO+bq+SF98sQvyO46VC5rkBBA+IQiYFXf3LyaBqpcHPVQLCIVR/hCO3
T4zV2xDXb8mkwejL/AD35/j9hz23+tN5QvEuT3987q5/m3mIso8QJEM+jFhCMnA1c4FOa1r6y8zY
hrZyE2fFcdqffP+652a831739PwcjnrcZoacYGzu13bMGAvtat+pylOZtfvvX0so3LDTx4QSKCIx
jqXMCiel8rqzCfQglMnR0vCu79tuESBb96jGqmVcE+OS/zIIc6P7NK4H2cfLbsPMoG6ocKNdt7Jm
RuVo3nucQT8yzf4m9LQDrMo+cQGcajEiP0l590y8WJUOLM81XkI0kktVRZbXE7tXwRj0Q8A5xvhQ
NyBNxuieuRF2L+SplZ9u2NNii8ZtUuHWJrnt6dNcYtqhTOwTtjuxJ/IaE5fEeUMBfz3j5EXBOGOv
L6VHYjYqLCHUnV1l7bUGGXd1RZoewZBIqZap0b20o94RAsexR6mNNXKvvUs6N+Ba4JdkmrAE1zAm
ormnwhCOtP6gx/522jcXpfZksyPuK8YGkQpLz++fdG8kBqs+hlmzJ+4hX1qRtOsjY9mBnw0k/5c0
lsPS8OstGbP13ih90qIwv5LQe2GJOffQiCmAmsYDT+upqDOO8wrdZU5dPed0lWlPLTiKWtafjNzY
0fB9qokouzDTq+cGr0CTgRvColV8Op44X3rkFjJBmLG1VwHeI7t11YVSzQtIuMGUDqVMLbgqEI7p
hkQaJu6+D8LQ8cLkvmxoa+Yqbd+E1A41/JW6+TN6e8Kt2nFCS0Q7WLzwEhqA6mCzlnGLBVgxoEF8
/1yccQroeCzQeahMN9QqT54LTxpiNJUxzCM3WaGfwuEuU/HuS2WvJ3wq8rfyWYCpTxrgr0eST9ie
EAizh4wKuYcRURL1um2Yhev0nlQ99FtYndakFuDEhd9OpEf82Gor19SAx+cQL2uJAIpYnqKhZXJf
g9Z3vv9Qn/Wlk4ed3b6hTJspm/LPNGJ+m9GEOdhJrWqx06vhsqCoDkrNPtYZURal2q8U4eaLLAEd
nqjK0YevwBk+xd7rkQ1Sp9E6iDgGQK20ffvCPHROiIFom9bRtEuwvhRmvd4Yc7dlss1t/6oJ4jcp
Lg5+hjHa0DEi12SclHC8K6M/An+88fv62qD1NWtdTp51ZT12q8RPP+qIGwWlHplb8jGQVmB1/Iom
tXeE1qD20aVfF66pfGYGRRuBVACBG42d066mHLqeSdkoQZ9dEqQU4fdrBqYNV96S/IxGhKvbj1mw
6fyt6EAPZGE0XgsZdkPnv8tDod7QQKO7HUMM0twpn7MpUL0pw5s38rgM8Q/yIdNll9Y30FHhnpCs
KHJqHKnJ02IErbQI4aqS28nDNkAdN+zgjskKQGWaWU4cCZ203ZSzlK1tM5WEHM2nLjx1vuCm+FsA
akD6YgoUbTtxTd0PfIp3T1Wh+WgNhbSUixzlqaTd2UbwlCJDmmmNrsy6nL2SLdlXkfhpdUzBZti8
e4a8cA12M2nrIGRbFOYrxNIPz/W2vQf7yQuNhadlh2k9aa0HYjBfp01hHWtPVVkelaZ5V+n10Td/
agNVofvPL9bk+uiz5++6diPymga5v4Na3y68oPt17craXrAaeHoYrakWYkkvCyJThHUgDpnjI0RA
ptgW5ldeO2M8cUcH+TXNhp8XxsK5oYAgTZMRrXCoPe2qDTQT4qrWEqcPsxgspDYD73uXeFW/5jzH
9QnEodUlQjyn+QufTZQoF5QlZzYtGARtdObGtKKfFniJuy6KZNqgiYzb18X5o2mBGG5FwbVBTuqI
oViO+EhnAazlS0/xmdmfUgk9Hcq47BBPq+8pPfamS4LUiRpCJPM0dPQMhpkF6H6hFdirMsxIV7Zx
b/AMrBLXBx5aOW6ekfvs1/ZaTcO92xTqRhumCMBWACEkl0s2Nm3Tu9fQMhcEJh0Dm+BQ9hZrdjXs
Ccvy71Xsv/4weVb//m/+/TPLCV71/Prkn/8+Zgn/++/pZ/7X9/z5E/++Jrktq7Jf9bfftf7I9m/J
R3X6TX/8Zl79P+9u8Va//fGPZYquZjg0H+Vw91E1cf35LryPbPrO/9Mv/uPj87cch/zjX3+9vXML
oBFje/5Z//WfL23e//UXPXCbAfVfv7/Cf748fYR//XWdpfVbSjnr71/32898vFX1v/6S6Ov9U2Yi
5+RF+4cSNxWf7uPvLynmP9EVoS/UKJuq1K3++kealbX/r7908U+02UJGQmDjLcUB+Nc/qqz5/JL+
T83U6eTQ+0KTyCT71/98d7d/L21/3ziux3/+/bt5V6W09eeGVzZMlE1TMY/apYoD7OTcnY9ZpLqE
R9yYQ3VwFZ5R2PdUyAssZ4kkAzHPrBVJKruksUP2F8GrXdn1VuvZfZJDMDcKf9fIabtSSEqEDfsL
gRZqh9p4Ue36TsfpMLdavZoPraHiYI7nVi1SBzbqY8W0mHQGpHOQCVG2teUjO6EfI+mimRWOMPIo
sUel9uJH/c9URfqvJxCxokE++EJapJVOoGTE9ttl9jDM0VFivacmDOGjy5WFFt0W4/goGcmTNkjB
OvvldaQvDgAK7IFiUKOnK7+MgObGHPzBba49fmyGjJDc9MB7jqeub2AN771OlB1Xb26XuueMEFBk
OKPUf4et1771WH0PHIWXjaBUUI3QVlF37vCE606DEWOGRNVbjB3ckkAE70UDgqqNUUhxopm1C0Wt
ZJQE2TrrBSV30SwTHTQz39Gv1dyF+B2ZW84ZwdoXFHhYcxdAvnXIrE1zRTZo7hnmypTigFNxglkC
/q9qANwLVbrd8YrWonGDE3eh5pGxqHXPngeauJeCAE1+Kd/WLenFjUQnaYwgL5r5fcUYWEqcPjDu
xs9KWfXLQo3flIaOuEbeM5xSAEp+bo5zlxxMLaxeRBirM3PEtZE28lYVWXeVT9Fm6K8J/qJ+EgO2
CMyyWXtcgRjCbbfsrVclBn896nD24G/PUwIFgTCrJBxhzpln9nBTdH65C+z4V4joG32xrROqt/Fr
oTtkmnXLEbg1ecScXixyY/xYfSPRtadI3y770G83ceTD+o0z14mpCnJj+73ErDsPR7S8cOVnWoqg
MO1tBeN2suJJuU5G8UPxwmZtRtZrSqwoAGbPIPedU7W89wuiBTtEG1QHwwUFnKUkV+G+UIj7JETF
XPXaFTbVreTlHeHrITWJuAjmsfpLyD6o9qR5loN4XJbEfc1sQyM8l5MezgLIiqa3q02sgj8jqU62
YaqSAuhnRDFpBgVemfDtwFeRAERgtco2vaOL7foi3ukFcax1YHS8H39BQhwHtAq3ZAHRDih9D9TE
9Nnd6j+NYp36VCTk8sYiqGLlKTniXGXugy6PLXjkFi6UiMxbv9SjDb3gJ6FR+sqNCAK+AZ1EEM0m
6f+DvfNajpML0/UVMUUOp01DJ2VZsuQTypbsRc6LdPXzgP755e3y7Jo5nxMKaFLDit/3Buc7iKn3
ngbMVxcNEcZZDxMMZDCHSnbmbP10yumaZDHXTuHLFY0kp5eMFPUBa7qhQ3mlTlIZavAlBq+uwXZX
RJcxxiqx29GM82o40lguGi+1gWLRyFBQYpbTDg0ikgUKTInHaDKusBgrEZsAK81XQyZkcgSpsBbF
DVf9liQwcxyslF0jpAXGv956542jXgjvDbntux6noFZz+bYo/oaKUBHjMnElNINWHI1V9x4xbP2S
JeP3HEhP1cnpaEkII4uNMBXgBFQrkiIjsQYKM9Xjl9qLb9QKy77YdQafiEWzS7Iaxmcujb2Ln41X
oT+Tp1Uw99CTVLOcDqiZ+4qMxpCZewd15mVFnPtjORmHRka3DcAehguy7WYsMnCxNE1fU4c+1E3l
u2sUiCbGwOFROSsM61ZxkOMaI8Q8Udy4T+V8HT8lSYDtB8oxKZP2ScU5TvSHhkRAqNoJ44uYidks
o2OLCONY45AiT6gYt7dxqmfn3u69XSlBo2OAPSP6mC9jewbYhDSih7PGaLX5wRPoBP+7azsCHUxV
b84f53z8tp7427Yex5g1LTVlFPUMdI6rkQASa9po3GHg/m5k0SGNDe2g44J91ghonRnf1edtc1tk
LSAlS5i/+mEZMTRzGFTOnXdLshluY4akbjcxH5LuKG67pTvZeoZlcAQuqInNq4WGGmgxTiTwOpSb
mECOujCFSJIanphWlGe31xGs21a3RVcT8lh4Df5CWui8LcpRK87d6gPyuU/rJ21fxmONm9Xi3Gt0
o5gdrzY6tITp0j4YCfJiBfrYQsefBlKgkVXuzeq0CuUaPKopb1XF0M7boraEfjZFfJJdYR/KVsvO
jYVWDSiX2LLvbCG+9lFx302iRwZkQqFIXLu9653grYw5CWpRHFscUnpt/XIwtsK2RyLWrkq0C9Z9
XbN+zXYeSag9FfkkzngduVmHBECRHG29FCEm6N97PMP71GiIFVu/qnnGrda1kf50ultriarz1PXV
OWOSdVadm7IkwGIaSlkdddbPjv7mDXZ0dGb0jWyxoAAMuV5oXnveFp6itmdZdDzwtqr1NI8gfLBZ
NWbnqKAd3PQ2wkiTRweekWSvzYoWVwCIp7FbbViUpjwbWZadzXvHmh5NtRjORXWObQcNT4RzDpGm
XonMHnCYGb6ReqvCordPydgg7pVrx6IcdFwQOmwoTIF6MEI3wUcJMFQ5wTeDkY5B+D932m63Lf7Y
p6Ons+9GXe6KsS/UIFnfSAET0gdLgPXC+pbaBHG5Iml+bu/mc7E4A+V7fV+/LVK0EhxLfRjMFtXi
dQFbnmktBGMKE1YfvtkI5ChbjXcy2lN9KLxxN6z3SSzGVNvCiBAJJKn7UuJRuhWHRaH6CtNAklDV
f+kzsqqzkJFaRofRnZP4B+DoN2WKXeIb6/ud1iJPlL44f25iXlYys1t/mRzCP8H2U9HYiGktQ+sg
xTFn1T9HbL/BVwjNocOxrJvN4+eVmBsXe1tfZenXqxlr9dvWPi7zcYvtPuvit9tsv8hCPrljQzn9
95BtbbvMx+N83urzmG1fFVnwCRUXSHTqILew/pd/7/Hfbv7tkI9H/bjd9vvHju2d/fY3flvdjopc
uTACmbLpKm+V6uN1fj7ub4f/9Z/8/fe/Hvq3h3YKRMMcF43nnIF5Y3TxZTJTnP6QW8CVTgVW1y7t
cfshmrUaYcj1mAInJ9T/1tVtG4UIKglVPrYeoZA3uJFN/dnNXcRr/77a1QzxlCbV/VKLEAH0cubD
Uw+HFPswYMcYfBC/WK+ybW8LDfMaACfaftIGdA1woOv3dTchfNZcynH9EyYhyLrT1b1KNwq9jUk+
IplFaNOow1oF8b8z6YiIkqySZc15cxGq1jbcXYvctjklKiX3c3vbqawlf1v745RqzJHBxXgKzkJ5
3hbtIKqPNT1DpQ0jpgZJ5wm/hPUiVVEhMLitDlEM23y7Pd5G7N1Wf9s7usZLaTEgsbu5Oc/AxAL8
FV5tbaExxmJiJ1MlP/VDnS7AlYlLYUrzRJT0u8DXLhjWerst+nUtZTAMa8tLA50AWjnrmJIYtH3L
dMG5Ud91ngR5QouhTfq5x+a2dut+j0FzgFs5bWv/DrKmOG0XZGJafFw6whoTLvrJTsb3ZfRgDmKV
u/2PKLMfo2bMcGNYG4Rt3/YaaHudE+d9Pp++9pjDTILx8y3WhcP4PHON8ly4hUUIrYB+DODpzEjp
ZdBUI6gXsn8fh5jrB26N/KWeNCtQ27xbfAJ/dEYK5OrZRVc9Mh6mNj0wJJjQtbVxxsmn4zQvCNLK
plywOET9MQdEud+eEkedmxaztnB7hO25IjuZTr1+uxhlz+jNuP848N9Pu22WUr6lxpzAzQFzOq+h
TX+7i1x7KGzVKCVdzF/btrGLZ1UjyFtlKDjhJamCNbFL5GD6crzGMwifTYnOG3Gd+gywpzlTFn7V
pKg/vu/2JTDS/OdLf34YQps/c1BiJsg1vMUzj1riGD44bioB6CV85+lLa17Z9mW2Yi3UwcAUFkf6
yvwosttv22JeP/nn5vZfPwr0Wn3+trkdvB2y/fp57h+X6sthYuxxvVW5raxtD7NtFlVOD/+5va19
7FyIvSOb7eQf30so0j6qi/Vx8HZb5prU5G112qrax+pWv7enYeT3XxUw2270+ciiRnpwYpyoePKL
ufb76Vo3YiVSlmCrJoRNqsUXs/kN770a3BasiaqLYzXYDv9Yjda3hgSvJRlTgDqpzltJ3dY+F5/7
5qUwsXjXg1rDBurfNmn729uiHzS6/G3V28an2+rH05O2vLXS6wnH1XBgvavmJbQnrGz8Ju+qk23+
cLcHMdszWAj1tL1sPKnL87b2+e4/9zmVZGYuLIVsIa3A9sN2y8/Nz3O3tc/P+PnD5/X+ODcpnyR2
bbRhvJqt4ZRODARk295qHm886y/b9sfDLzU2H4kyqvhn0p5u3/SzbHnLd6EoWGFsLx4RBOSx19VY
SoYyW0H8++p2iY+maqpmVLfQ+c/XwRvGhvQda1uybW5r277PzW2fvY6C/1fHbQePKHJqLdinf6vR
sBXQzzoToTy2qm+ty22vhxcLzo3/nrCtfRy1rf65vZ30cdXfjvrzBn+epWgtfvH2Fw39TH9rV7Zu
ZFvbzv3bvs9Dtl/1bRS4rX4utu/xubmtbef9t1etSZBlu89TtgP/uNXf9v1x1T/uJNYGf1KDduWG
bHW2J5JgDM1y2Or652JxjZp89loGPndua5/7lqKgim/bTW+w+nHk1txuF/889LdfttXIBIIG1pIm
eS3R9lJ6/7R5Ww36bftj9c+92/Z26u/V03P8CYSczBaNkB6D4+ZN7QJoOOYdiAI88kQfWgiSHvqG
4Js3PmVTicxRJ9UnmhPEtqbauScujCjQIpsnWOgnswFIsGj2/Fqa5dFuDOVJ1yLvbtCrBv+k4TFL
6yRcocOBiq3WKQFWrdrWQznhMKEZiO9VXV5fLTPBeEf06akwi6vFwYBNIU7ix3Mn4KYiFzk6ROuG
yQ6VrY378w9/NCcLYCC5TqqWAgBRMfLStu5161g/F95nb/tbl7ut/u3wP/ZtXfe27+MOfzvv4w5j
5l3ZcMLgDGGkja3WunC3uvu57a1DwInQOWGxrf6u2+PaQH3s/Ovvf5yO2+q8B0CKDH6/Nmrb6YXr
lOntduSQNV2oT8399sO8VcG/ryYix8k9r960BJFtACKrXs8IV7cH1J2Ywk/H+M0pr6RS86Gr5zHF
HigpX7ICJ5ykQ72u7JzzqBq5zzzqPLi9+dzVyZ3W2lfu5N0Y5fA9cSERuYoR6F1hvVrSeogm9a3W
kVBPaJ6DhKH/cdTcCr03Z9VhKcfNdHUvtVjdK0Lp9k0nAUtYBZjMFAuhhjgj0AB5QVsMjb5QF4wM
G8XtuQWO5Ko4RmOfIX2N2G2y4BkwovYTJqTVPChnvmZlmBiRV6eLf8lsfdknlWPtFSV6tqV8BbEC
yTAvdJxQ9P1EnI0oH2m3kkD4rnHXCHwExQl1QSrGNGEyH803GGwSpbAN8JFqUa3Oun4dEbSYsdD0
LTJ/phiBv62UV7OL8qA0q3dF824xdrSZKvcHu1Z+IfM4B4WiJ0Ed8+S59ZzbJvrdBOYaeAh3Q5x+
j+dBHB0MXIgQBFhdfpUAwl1Ezd00aXyUmSwSB4mv/0Dep7+RM4LkXqOGgPVCB5/2IC9KOD71yVIG
0u7xNIVMkmUwZ+VdU6lQW2btzfFijJ8rxz06ZMwXnfi1NubmKR/i2kdHDw30OmwA2HeLnYZwvXCN
dvF88CDRMW0jco74bFOV9jFvzTOkRRuwv4olTZUx/CSJ4IEiCbUaf9XRwS7QVTA9Jmyhme3e6Il4
KqXxOFYNIPi5MfdOWWK32j15S2QgpSI8BIG9x3TqQcqoXXKfWvIljtNDVkzKF7TNGoD72helKj0f
vJ65o4FKL1KLrsulLUMpbALaxurgmKiXssUKpRw0y5ejeXC95vtcwIqql0zf15Pp7ma76K4crRsP
tlK+SvcGQ8EZJ+e+25GSIFCuOU/FrH1n9sms0syRKe+G4xS1EX8XM4moJMwksdkotOGHPaIt7ZlI
eOfguRtjDA2nxlKA1j821laPeNN+wlkTAd1+zsurVopDbGryhMoUSmwnsotKoNTJKzyoKcwIsDao
Nxe3Zi9wy7LJVXha+7oY3XvhWWhoa/YXE9DZ0pXvTq3FP2ZD/ZHWU/nYDll6Lq0K16dK21PktJt+
JlZOvgXW6XjxlsR9HHPtCrdPVGPNGptMcTW1ZXccLfoV+DE7qVcQ1uRP4STlXTZm7642HpPOrVe9
bJJzvX2Df6iv2+OjLtUfi13q17QUuBdgE7mjG3rNJsyOMAhvg7ZpXvLUMoMEBTNfaRMmh+nJmils
mYy/g0wF1Wbg91DladBG5ksV6hWuJJndfbPBDqDS+iJQLQXDij3rqH9TXOkFlZIwYhoCtXuY67ey
seL7VEXuva7LKRQdKEkrVqB8tu2V47a9r9njK2RDCgkx4jlJBEXaedOi2MZwqchubRRPEhubN6dC
Mh9W6xdEWguQXHoVVNGU+8qMr3VHi6GrlNlUBYyz5hJzQP24S3vvBaG2YhoPdYRraB6jGthkON+K
KXCcU2Yz19TwG07oDQd8e1uKn9Iqj7jB7omUHiuduOfK9TCN7F53Mf9okxu6P9vK4CY1zknwHYO5
eazUVn8TJQix6utYxtHedJFYG/PI73JepKLl4C2GyW+53V7Mz7o1fPXGQgmBJQeTTuPPAPOuQBBo
nGhIDXSqEJ5Azdo10cLVGmqtNA2Dh7aeB6tSz030dUG128qdwCi6Z5PxDiwiByu2Rb+4aFwTBInu
0YMOqjZKQ1f2IFKW+tLma5BcVXgJlXbtygTkQj3dmAhc7BMTld5kpl8qBFrFJADmK8Yzu2Zof5mV
aR8bNLf7OEHqrnYPg4GrdqKZxGlxTOxbIKJQFiCGmswIQbRJEprUclFpHj4XM6g/PurcjOM1kGSk
VkkyhzVJm8Sr22MiJywtJAwdWn5qoBzJZxPYDdsKi6jFMUnKTiZ2Nt5r3ZMz1VtSQUIVCBn2bwKj
UL837ofRwFqqAlFmtno4mVnmxxN6yFYssDLRnywVr5VyzrILOKKzMX9vulq5yZGZy+s4vx4VJMjM
Ih1OJOV2lTXYeIKbGMvSWNI0ALIeIn8YoJX1bXdxBTxNSbz/K+3jxfYK4QuVgoo7/E4aNFa6ptSB
4WQPRJf3yPEkB5U3tkcxMIU2FH9LteoG704N5YEx45LQRIjlX+vKcLf06cVbGYAysn8wYz50DcFa
L8FdjOidlQItI61HIjQS1+AHa1827g061PDA2gVWyKCRrbKneyux4kOdm/wtLGaNsvQuZ60mFzxR
HS+q8pRrvF1BmH7nRbbpG8lXtRvdIP8eRWT1lQU5c2zRqYJCHpP5eVBxOhuU+ybPkjN4tPtpNg4k
5pDuM0KCR8bO1ecrb6SKN64XdPOavZnkN7LbVNCIC1UmzqFRrvlWoT1liKzciwjkjF7pBzdGqCvn
DZU0Lq03pRcMm3FOiYIWOxHgrQ8iEeOpxdouKZZAtxEad6CPjAWQvMgbj6k6nzMyyjnuQamw0ARP
BppxI9vTQ531wuv9MWc8PlhZUOpJ5dd9MQURdgTI4SePUp8xCShsRtONQg6zRE9dUzoR6IrNIK1p
niINL9kcbyy0XJxvhrcgjG+A6Or1BkYMtlGqPa2BH8siF5Xiw5rMa7FV1qSlvFgDHup1djGVl3mE
YCcMyE56riAJkHSvCwITYLWWL9Os3CVdw2soMdyikOjg0JRDqWPKMLrW6wxSYyrqC+IMWpBPeKIZ
EwpMuNk+u1181JyyOfVpO/mI/S10cqfIwZeicmN5Anq5tzzBgDmB6Tth/ywxGGTcVHtij+Tx8pAC
BcVpKUaXdxHqjaNE000EH8fLSD7pKcN9mPFE2qLdYMXvdblcTYYTBeRreROJFsYnSHALH2i4XQp1
XxuPoCTw40ssZT/1dKi5DbM4Ax3X1MuZXolMsGyoggkkg6J7GUBfYKZWv7oWIDvpaDu1c0Hcxr+K
OXsFaaJCXBrEVVv2D/pseGFsDdZxEu6PuMi+WEWUBQBisP9x3D7s8olhkmY9xs7XgvkP6Wjce9q8
RgCzTq4K69pRvjkibrBtYu4wKzjlLePVuOaqZsUOu4pxi8DnSaM1rcosfkiG7uJUi3NyIuyQsrjH
dJtGudGbfD9rDllfYLhIjWBgfgc8LT2No3x2Z/dX29gaUoe2gf0BRp/xfD0AA8iAwvm220MehW8W
L8AXMgQuE+UOGlLjzzZ9sau3J90BNRqnUtmJyT7pnWddMblgzoBHqBWdJz7VMXcrM1ReylFnoF55
qx8XyfQCDinY7MeE1sFxT7ToT8Xi7m3CVBcVxtqkeljHj2+LNH9FZTTsEiBASQp8qMD6K4/TPTLk
x1QZvLDBb86G2ErD6M2nMYpu1G7Qd6I54R6cBwn5ziWR46FMm3avxgoK7omaBIWxtkA0fkY33slp
OnuMgxhV5Yelm/s9L5Jy740MwjP1oEyrDRo2bVNamPfFsgf0QiIUvKASv5Zze9NZor3pyxkoSdwq
t7mAMV2XoR3X9U3PBBoVnvIG6ZDQ7Nepydj46ex+KwoUljBo7v3adtFET9yn2G72MyOAKaofUmc+
VJp5MIc+30tjqgnGopGT2+NVXi6BIC2JPZf+jHXIu7OIfF9bKZMFJ8rD2jIKPy/SA9OGl6aCHCrB
HOSq3WGCiWS9O9J9aktz9Mr2MEmQBJ4TTDw/1Fj5NAJaOJfpnVRRmEHTGj+ysvheFs6VkxAAsoBL
+t4MykJiWn8hDo+xqzjlklI46v1y4+XF4yTdN8u1xpfK9b42eHPvOiN/T1LF3kdSA23j1MfJoHzl
5k2bWfpz3jpfO5A9JEi1oBd2fl5KjFVLo/SVvhtDdQKXFDXiqJXpc92bxSO0WsxQc3DaC2CnNFGe
ynROwg6PyajCTVl1iaKjvfMVgc0mUKccjSm+pW2llBwAvaLF0yOaZBzCQwO5gpOZCzDNr4jdafF+
UIyb0YDd0axgSvwBhtWfyUFbEIfzHL6E481HG3ssmU/lrkVvbpeYDHT0CTc0kL4uTjOpEgziXqe/
CRXA1sGQ0+VmYL40C7lMJwasgvnsoouwsmBPJ6KPdlPTYavVgQeVqBMFI9HQnN7/3I7zEUmcnqq/
KtnjcBLkwItVPJkSiKFfC6ZLqSCVX4FK8622zSESc/WhAQSj9pBYElzIVmT+1I7gR9Nu2IO+NXeM
g28x6sK7g8kHLVmedfCUZyuMizximjhD711GDBDjBSA16rf7we0ORUKrWRTzce6QW0UEOIi96USl
rqBwI0KT9s5tGRVR6E7YEcIh8B1o6fdpUdE2AN5CW4bMSQs6TfWsdM/snApHCQw1zMaB/1jaOUYE
N4zm/FlNDZp5Oq0xxnXbc2KyI24cndvqAbEz7BgeYrN/Tnt8GKTIKj9zw6FM7RNfoxXIEUd4+65M
dhQxlj3ipACsJNayvYPearVB9r1n+LRxQN77XtOFDTcBcLkD583ScDSVSFNQXTTtVtML4HQRgxmt
xbBxxO3NiX/lvEu/UWbvUCfZz2S0f5C/P6yPeEpt+c0iyrWL7PypnUaiYXN/tHpxQE0Xp6QI8e9R
vuhRFw6Od5Xgu2sZEufS3rr8aholO0dA6Hd0EQ86U5CdIdI6NAUGQ5HAHG/hk9bWEDKv2AnRxTey
wr7GmgaM1+QCBq+VdAPyadHlS4Erwk3F27vtl/YGjb01I1BBzrXKLsAhpkTRwnhE64gcrO3Ao+3X
GMR8Kxt0kDr0KffIE2NHbWgicGSar5Sg/8MW/w+xxYhs/H+xxUkH5rdN/l9w8XbSP+BiF5iwhygk
EqkIKMGa/wdZ7Fn/4cBo8SBhsPO/MMXqf9iIrdiqjtwKSrrrzf/BFBsAkVWULCEyaqq7KnH9rzDF
H6Sm33g1wP1JlCI5hxqtgbiT+gevptXstJGNiM/MJn3XFPe1VvaEeUil5LHen+cstw5oHOAtyNa2
sGPcwlU1PaI8XZ8G7d1ac7rbwiUhgwnkuq22Lm519DdZgqKVGeOG3Of2kbnLt14lwOyJsr3SFgvl
+OInQwtfJGV7rdIcEsRDXqbwmPfCluR0/NcnsRcTY1rEjW6jgkDXZIsGyZl4V4I69EtPpgEsVuAA
cnkcZi071MtykZKG0c5s74TDlUVQsBgxZiNMGTe7jm5l39IZrrnq7DbLAnt0zg2iXF9V/DYbwqvS
w0Yx4+Qy+tHViIqIKrpaUKMwEhnaHZlae2HIXSUZYT53Boyl6RDK5URHbeHjHEU18FbUYBkuQ46N
T0ML0XZE0st3mzHUlcSDH5JhXBv1Ye5BpBnEdND06HYSMWY1IDfgf5R4fqo/Df2L12m4CaOSFHTK
nCHkTvBRt/AaWVyYNxXooiBPCyhzw1OtFihvR1YbMLUKZXWpjTpDiCP9ZafOQ9bo+qnPxD4ZTMyB
DecOicc7F4WUXgMHwXTtLLKmAq/UXTRdDgcXnQB3wZ4I7HISIGip74u5ujRlUu/teYyux4ixC9jw
KEgbHJsVhuBl3xeMTLvbVrGzfaKtjhYZT0xMlEFwlH1ZmLHtEm0czolIQYA9pJpcvndMwZvx50R8
/YR8SUVjR1x4brELzlUryKv80Rq9fe02dKXgygGoYWvpiVjdZV41BYtDA+m2aQRoDOAV6cfpFCsM
V6b72S3jI+J+MBYd84uHDMw5Qq3DHNzrooVaxKu5OE2lXWjjf8LnGncy6vGE0Pi8isX8auAxLQi1
M9rodNmIjaGy6rSdjYamMzBDGTC4NbFxFDXc6EWUjHirOQmyVrsn7OL4FeDTL66CUMxcdr7eAKNq
cgZERd8rt6rOy4S2e7LU4XWS1rxHc9j1c3dimGRDosLlcmRUgKEHPbCSV4ehmeJzScwwye/nOMcH
IlPnW/DrEv1q62moPJ5et9AnGwu/MlSxH6b+hBI6YQ+jfYDQhN+tjmpcTz1z25E3blnzQ233vnTN
95xszje02zpgjBiUnM3ZlSR7MmzvFn3n4Ey7lK9aKTHARBD2GCfRwuznQdQM8yqTID6YbcL96L4i
MLnTsU5L44SZdpwZhwJHYnfk68UK/b064AwQVxECNRAPYnkZkggby7y+qfC27ZuWANLcKYex8gcM
4RdxR2ImJJQQ2qZc/GJgANCXJjVcj9VDX6TH2tEnv6nmMK7VJiht4MwjnNya8eggzcVH2OBk5XF2
rWvJrT7VuBgAKDXGm2J+6jtlOVh1C97XPeqFIh4NDr9O3fQGa6ZXZ3BP3SibvaagrlaYd1NBQS4K
b7jUuvVDhe+QLFVNcJ1vfJXUTPsT1gGRq95JJE/J2MmdRPEuFMVK45D7HoC+EPEYGEuFRW85EFlm
zoRQWkbZICQxLMvt0HUvMBW+pmaGzb1ZzcHSNeCiIzesuEZtVT/alKCfaufhkruBLjCRFiVRfMVT
v+OetIO5GRWM/cyIgVHXF7/ifDhLr36Psjm60d2FtmmIISFmKCG2E1IA9Yz3hq4qENFmE0RZi9B0
B89Olo1vmkq672uYYLkzXvcovVtLipR+jvrcYt8aSVQfKhv8ZCY7dCGVKqw872fSmC+ySZmdlvhM
Jnp9qxECIOC2kFPV1fpgjC0xTCD7JU0b4En7tE5hw3mev88mBu9OvWDe63RH0jcEjJP42hDGZRyE
QU80YXogdb8pxz50s+Kst4g8opV+1+pBi+5/6qjVAYGQmuyZCPVazDcNQ+Hl2SFK6JNzAkmKFvUI
crjS6SK0SF7FY3PXOKI5wot7b4bkLS3d9BINsdxVClyaeP7q9BlQ99lN4XtMrDBNMK3le5u01JcW
WEyn2Qw+FXVYCcIW0eB8PGbq+GsGehRomXk9dt4cJr26z9Op8YdyQRJ+apsTXcu9aj42VWW9O+Oz
neQvmCVljzC2MaC16DXNUUC4VcefvVcM92U6PEQwPol4TjNjQe/SLdi1mBoo+xaV2Ow6LSNSRhNx
lYpvzGRZRtpZs4WPfDtThkh4e5QgiezVvKV+GN4K66sohHhU4xLUTEerUtzM0OgO6jJr/uSpz0Z3
Lw0m8zYpUogzOCBPAgVk2BnYymqIDJB1GofDnBiPalVkNyDKaZgR8OzhAYSOBtRvEh3Vr9ECUTXf
lJmZn5HrNqIRYxSqA6mXPKqMAFbIEzZmL4mJNLKdQLwH1r6GOL5VWMgEmBu89hC0Vu0RG7aEM/p9
njI2RinPmEoqvw3nFO6Tr8Xw6OcE+QlPS14MR08vlq28Wy5BdBz6uqBNjYVgPHFmptMNcnJKitZM
lFxjWRpYUDkhIxt3lTYWJ+Z0A15cui9LG7Rv6qz8Eh2b2m44W+YCg3BIS/Q4LPvAbHiXN6QMRKdG
B/raWxhZZ7duCZ4BPziren5SpEGYQng1frEttAQkChATKH1mAHboVOqzVIcXI1HpQroyIE2josKG
EUWVGW/kHPd2a90oHabdrp4dylrLyevQntcl4SepPNjucDdSjDDTI5TTUY2TTnnzUJk2RwUvgvRW
GIO4Xrr+Ru33eb/0Zy9JZvSLXFqdeXnJaiqvqQ9I74l0Rou6e6HXgZoDV34/MZPFOUVlYqcuyq7H
iAkVAug4qosqE9LVHQJUkdOBrGsn5tiI/JR9TvQAim842PUJc9BvEYRj5vtOcm4t7WfSM86I0LlL
waAeLAesq1FpQAZd9WQJIrq4wSA9tIr3rNqZd5oKv0Wx8qdJK+pwcfC0dnQ1umlHgjK95wrfcZbs
KkuJzhF77v34RdGMF54Sr2Fvoa3WFAHfDaEDxzuYwjEOEjqF3TJ7rR01DrLCSs9UL8Lb6oiYSrWc
1LyMfIveet8VBS2Ya1yZBZ6/boa5IhVJ8WWSMSId9ey+qvWzlZU7FMS9EA5tSIxBMA61oQz0AXQg
69gNhnZEYesm9RL9ok5Rvh8t8711PayJoIwsFiMWaWHT4+iAi9SU5KdK5qYCYzUUmOKOUjvReVMy
DAgmuugDJB1LhmZgZtT44hl4lxeyYQCj6D9FZnRBodnfzN5s0AZAH4AQ8qlB60WUA/y60cRPO0Oh
ySQaMCl43Btp0SE6uwRz1e3w/KHpzB1i7mp3a9Tmt0mnrCRme4Hqk+6LzPpWunnPVLwbvvQqWAFd
0j1um81QknpLqY2kk+lBPO8ulQxOQR4hl44Bt0wl7s959ai2cAALJ1muRnVtv3MPw2GzHg6O3Qpa
weqhMSyMsrI8zIaheSZ2cp7s2gosdNAYHHcpGp7ldQqGZm9ZMSTHZt8094o61vu8dOIQ22BjlzBN
QdAuvdilc6cxx/AjcpwBhpPnIqXlLvD8ohBWz0NT2NdLlNwaxfK1VsyOTlgxL9q4F/q+WRVE3VEf
A8e2FN9Zud0RASivitKrRc9+TOkS+cRJ4Y1NY4EumH4xtd6+YiACxXLoAs0rwP0ANDbIpbiASa/t
RF9uu+aKWG4TZJ1xMD2T+Qd8KOYc3VfE/xhVF+hLeRg6tWr1SFI7wvPHgK82lpdeq+yrMSPb0GXY
sDlc3Mp2uqs/TLp8RdHipMfOK8De2FeRVvNlZcEARy4zHWlGJ83zBSDkEIuW/QK1kCe9bjHxvVGx
cc/dpfAtsVDMuo5I+re4nuczado0YgbDxOGldc300Ol0q3o/wNfr3pKWUG2uFZe28OBzL9XJ6Im7
E5a1z5ifHdE565zoEIvhjbSaew3kRfoR5M50NqNHoArvudc18AjgjiXKwyDa/hmWTXFI4vdOmdRQ
Nu10tSzpJVf0iz6fF3PCil2+elZBliG+VRcSYw52UhXSIjvGrgQJWyJzzfIy8NW+z6lBEiYrfwli
QsM13xw7c1WTB69ZbuveoU7HLqLOg66HCC8m+8UjGx1QlKwTfB4Ayq0uTq2doAoh8X5fIix4hPum
2wrDLEXHIsumZWyG7knUXXq0akhBVNK4bD30+ylHi/fgxPKqFAoqOs1CP0AsvvpP9s5suW1l27Jf
hBtoEt0rAfakJMuybOkF4RZAou8SzdfXALzPse+pW1FR7/WwsUlKImkSzcq15hxTGPNReN2zpkvc
T5MviBex9xVWNbq35Q9TpoGjDA7tummocMuAL4cjmTXwPh6zh2mebjE5VW1v5i+9w9h9sPn314bW
4hNWTMbN6JxrNPRaBDLMmCKgTBzd4aLT1lxyozpmbmDrc/dYoxcY0oRLJDl5qKnULcomCwAql9W5
6h+ncXmz6uJp0s3hpoTCemj21LOdCHJo/RRWHcMVUXI4GvTLdTRNSTd/MBWaj1LPXwu3FQeHxf0k
TIcULpAppavOk6qdQyrs6cjcd9w7DjAYK832STSOZy03GYcYQBy9nOO0wI7aHJJWpndDqUdM3xlV
ZoZQSJrdWUXqxc8M59qKfiFalGs8cyksB11/K01kq2twQmBZEaUlXi0SEn7WjubsKyY4TNA/pgMf
trQQ02SeoYdzTQfAB95/b2QSTGP72rpxuvc5DzBVRjOAHZDZOanVGDIDYpsg15LvM+WE2q8UzLRL
P7cOUk5iUSQnU/Nj0qM+65R7mWlPh4tLiIYkeDt1Gd/FvDe+NvWzS41PeMrEGc+a1cZXPSL2oa9Z
wpBttusAs+SKk0ntD/ZxMLNnMYurKWbC7dOOQEEthRCEp3yFWVdXneayOw/MyzLwrmllNEwkZq58
Pa5hu/xkVunPxeTpCgv+zkB+XT7l36h8vwKqlXQc+ls8sm+XFUebXmD+RCcgHqDwGZyOTs7sOruS
4q1xBw4Hl39CGUfVrm70zw79gaRGEqbmGqd6+6h5L+kIfEhivAlA8T+VjmleGl0zL5ynXCb0633C
tazLdmvb0GgFUDtcPKcDXsbMGSVAyBzIwIzAprEJcq/WzXaXk7cR6OaYB2WRm1j92CT5SCB13yYP
5DPIo4lThqrNf3KiLDpvr9atb2Hb1FbTXYgN+PMm9F4nJy03wbO50cLP2Gy3/qe7AD92VYmo2l3f
m17Y+qVzv1Z6aZy3O9vDExOLfaban3prlCElCEvveaFwWt/sdstS6WNOmX+AMwHebXtMS5eA3Z65
z/ohFYTc/f6QLFniSzUNxEyD9C5OPyhqEcuVlyHBZyvoz/SmCGdN709DW+4bTjyXat1st3z6c79v
tXxN22/0FADm3myjNHRGgtepZvsLPRO4Ax1EK6VX2J0HtSIB5ThcrPXvpqljAcrXJCJfP6EmZ1BK
vMUyJv9sULP4zAz//aDiisJegp6cte6T1mbjhdGkoozkFrCz8fet7TG8q9qpFMhtpmjEGGv8s8k1
1eIRSV8mZ223ucZz3Dho2VenikpGXHmDSkNz9a/+2Rirp5Uiu76QSTuGnh53u7Fy0rOBYcnvUcOe
5tXrsVk/XGp0dujaR0miofkqSnReXomOYr3LqBLHyoDsTawdQlk44yXjSDwbztsQx+NFN+Ly2CQp
03E8tmrdbI97VcZEIQOWs6uAZoLMK9cKeB7UxSfH6NLk/sD+nPX7bCneDHkfV/NhNtkIKVf79kXD
LR6MI9bbLq77y59NbmLbypx5OlRT+WF7nNeXF/AGUkdbwBzc6i6LNnQX6L8JXbzRAsFp1Me4ci+W
ndWBrBPSAjucYH825fqinVg9YtuDT9b6DAbux0u6PmGzvothhvpL/4/7rTYPkNVdsMxt9YJBmVpV
MMDUpjQkIDroXSZils4yqSx1Z013rA5J/+qP0IRSn/SaxBDvamowV2YjfZHF+W42dGddaZ3HTLtH
qjt7LZpVLZqn3ZL1JQxE3D5IFwkSsKM3z4UFnLRHpSv7MEjjY2P5n+eiHPcQtLRUJseqkU8YiieW
0k1/T3qhB4Xj/JDaR+I5GqQViY+8y3ud7fhmSZEfBqr1nQ+D6FDMME2m/OhxHBeKLp0084dcgygn
4e6fxlJlYcmi4SQFtDHHw1JXyH1lEXntMboUPV1UZJj94A+sL5Agijb/WNWeFcZF/4uSbvWBU5Vq
2Wu6ciAdyflSP6p8tkNBAFvgrO1yJgOk+WBlhhY4PMqKp4V/hGo0ru7Ea4JvXB1gsi2dHXIE9BKk
xA3Wjx7oa977rCccZBzS1N6Ezn5RzY7LoVUGVjRFoRoba+f4DuCr165wGcC3jrbzoScgCq93g5Np
yBLdc+dL++KtBtgsb527W7bnTCpAjOqu2mq+NHB7A8G/jJzyZnjqhgT4k/WpgeBbDRTL2No+V1b5
og3VcvSAZ7X0yo6GFtk7oZCw2eW+elN+0TO/dg/5pSjbz6mdDxd69/Q2NPPsGsbbYHFVdQkr2Ffl
ZJ7jkdHk2L7QyUJ/Nh4zfxkCTI7rsjP/MMW2G3alPIAClkHjGygAjeGLsj3KvYYGVO98ZWCTf3PU
8Fa6zGcNN/nWI5Xf1Yvmw8/ky9BiQj7AOHzjA4ctLfde7h4wBdUAdivIfuYPVYC0HwnWhGIVx9HT
ErlzOA30PQkHPhJgFuS0JXaTM6XH1o2o9El6EYw3qGQqf0/7/bEcT5E+OaGtIv1oVW529MUogzZu
kyNe8Z9WhsAR//qO2cLaXVMflkYDxGIitmoGVnZ67YLdzW+zkE1odf4nVgjTbp5YYgIkcNLunV7B
+4i4Da3Nyl+nw8gohEsJwQBPMxAfuhydfrI8piFz8km1KKo6t6VRRX81IKr9WhhP7fNi8g8nBvFO
CY4EFsmNU88GC1JFI7Rh0F2Nd8vK5N42obq0dw4t9i5bPMi5GNaAgTdRgCwrh2do/wsl2/SqG5ix
YrXyhoc81GwdAbrLbtbJhM6FpPCptEOSlG8xXwzrcDus4kQcZK/TtmHF2Hny3JZNisxvyQOjWYdQ
RfSyzLzTyCZpwXChThl2cufg2q2jDNTTpDJ6cx6oAvUgGoRDnhawhYtBPounukjz0HLjbG1tJfRi
rIveeF9jr9JvETYuluf2Yw1Gd2fLSAUDrb7Z0eJrI99n4WmXqLZJf4BaH0PXTZPc+GCAcndk9k5j
u4QqXSHrqs+1Z8RXzq2A5/sjRdw+aXtnr00s7RIHrk4CtWHg2nu0ewJoYMq9JAxWWJr80DT+HyUW
ksBJQ5GYNyGMZOfg5dp3WxTLzlX6rxbh7rhMxmuVjsshMf0spDZ6cdbAFydTdAqibNi7MBzhYU1Q
ORT9Z5/TMPV0tPNpdMNFKepHWAd5OV/qxPk0Zr35pJ+6Bk08e15UN/a5qnCTZJrzteyqT+WUh5mL
FyBr8LzGXnNqbFECY7dVmAL+HRZO7GYeS6L8vL0VczlNR87gQ6IOaKJupmU/cMJCy5eyuDGtgdem
Ncni8iHJX22V2gAxm1dzkdFFs9ShgbJBfzZdXkeFzquPTDpri31uTeehmi1atOahttr5lBvpTaT+
a4YMOsBJax4NSBT0Q4rjPKd3lcUGi66CJCS4mcn8DT8E9qRoyna5cl4oPD/riaXRxpqOLunklypp
ASDhUsiL+J6mbbfX/c9DNKPg6XODY2Z8JRWObrJLSArT/bz2jaM7ux9HYeyXWT8KpGw7yTyGBZ9d
s1Suvla5+tysaisjAS/i4umoRpN1rfHcTQuiPRMBTxO1QVHF443gqMeuyH/SDBSIVpPV8KoEfTHm
lgVt/ig9y/Wx7QfbJl3dq8VmsYzzV/qa8pCsOJBt0zQUpwMnXY8k5509l/EpdcTDOHc7cLTPBcyI
Y4yQpxkvuWrxHqzu8W0T6ZQr2y1CJyPcRUYaHWAbIezfe2g509pktDJo6jpjwDqCM8RwuZwHUJP7
lJ4kYzqBdLqJm13EyC9GtXpxRTed8ii7FzkXHt+vwS5yGfel4RlBObbTBYHrOdP1mQo/nS6TPwIj
p3Eb5hX1KxfJjgqFItZxCUuWeDK3x5uFyORixNLueR8a2vf7ZWA8mWbPY9Q7B90qoG9DZ72s4MTe
Ti+1OdApLFaRHqOss+tRCDkdzIy8t8d9ifkBCbpe72c9L67W4uXXxRiKKy4UOiIsr+I5rTGrrXSX
BmJSQHIcx57ZEawYrxbjdbPd2jajJA8UCwsPlgPKpOqgEh1BU0pjaMoslJ/S+FkPor7MHsc21Maa
lVUKyCrufsS6bKFzkNplVx24j/UuSz3QuFp/gjpC/2P9ytwo/efbcqG5HIVsb83kNqGHAAZ2NHoc
4lFmGvYpMjQWf0G6vpSYSnrnSN0XPg4CIT7oRaodLQEXWQJ2KGbKwD8bq6RU7MwVVbTd3H5CmsEh
AiBIlmdSXJM+XhiUpA9lUr9l6z456xPy8yxt71pJqtBfj/VOd1fGIjlQWfk5S4/HzlQMVNm7NyrI
dot5dH8eSrxTDmCjerIuhYo5ElZjMnoG4af17w16yPqyLCLD2h/1IeQlejPrKsKvWU9st7aNLSfM
dCPCtW7s0quptKMs6VOjlETZRD8Pf/mxjLr4gpmCXp41uYFZNx7d5rWsFz25TKbbso+tpf62cdPB
x0blPhTrsq5PvZ/VTJeUy/rZZTQ/WAllOCVcmbLvEJk9XNy4c1m2IGjfACcM7NAWbnCToXZRFzng
N/+CmKxME6DS+cmIWcKWCVpSPtcCkab2Syh2HE0mLGXWjf/vW1bj24EFLA5gbOIdpnR4yCzyY3+r
RYZmn2dOfQrnZAEVMSJ7OfXIxtW6RizW1aJvW6xnYvq42xcRr/7tfPPbd63r4Jiiz55QpDHEpySv
K0T/Xlva18YyrqgMWxqUWIqOG9gnligpOd4B4fdM3uCPq+MAwmRjzxR19Bz5fnnYXodIM7Tlo72e
8rouEgcisT/03sI4xx2o1aOKxq/oebNKnDxzINxhXQhptrtXWfUFDWB1sTapS2pTt/ruynaAgrBe
4C8QI/GgrndF2fZHy+/P/brIUzwURuS978ZFcKK01rWgnzQpV46BFUi3MBlKGDzBV7sKa/jmmPOz
XCRGwXUVSix9fckzkii5CHJ/ihU9zzbls1DVcHVhmJ1r2gqbBGfaOBrbzWrdP9vOak9MDwhE580l
zRe0wu15e6dVTnM4sMz+7nZ8hSoDB7oDIM/+nIcMZxG+8SKVPltIg0/bU4KbZ1fabm4bPUt/vzaj
quaybcxu4o3+ua+U1UGPWz5oQ/aO+v/oIGY9dmq1D5nr3sUeYixBsqD2n9aTy/pYK5xm5zKFCLd/
sXCHEvbI+jlIrfuyCAN16TQRccHHkdxKxDgXNx+cS991QTVm1u9jc3uLam5IdJxXsvO6LG9JrcQ2
+ylf2yNdM8dHZ22lrPciYnzUVKi9u5rFI8aHgUDfGxgb+Wd9W9tBs93dNhsSaFwNyoqIQNYj/Aqi
/OZgWebN7+wHPGeoS/h2pWsnfG5zEtT4iFIWgWoczop8vYtjccgXA/Pwev7CFUzbSafIj3XWfiAb
KG/qj9bgWSf03g9GabB8iOH2s6YJJ3otu95v75jHn6ggaEZy5sL9lsNig/iXghnbWQ7t6wazJjvy
BSA43etafa/pa+4qv3j2avOL7J03J/cemtrwiRzLxNEnbZZP277lciEtSUou53p/sevq2rk1NlG8
l42tP2u26HaFiypn9evtuuI99s0lGJRZ7PM6DXA3MXGls6gsLzs2qfg0zFerie5VznLShImXmsOD
HPN3nMecZ8UdGivumaz6Tju+e1b0KhVa7XZK5uc80k899ZgXNz3Wo/KMWQFVuKejhc2dO236J0/i
K4Hp5UbTvhYAKCYnfZzI9aGcAAbozWJvrYZJilQKlX481231nSNyIRyeosxMoaOYOmLUTpptAMbR
CZgWlNe5sZ3daMEtwNL3rdKfbDcS35OonRlNrCMegJyDIgbTG/XXWGiPPo0L2IpZdnbG/pcB9d1o
EvUBHbEVdJXmH7aDkabzcJKSjNWyBRbseMftLOK3JsSY7WY2xea5mc/IEDivzb3xaOSLdvCT0odY
T4DVJmD8h9T63/ij3/8/R/ZvJiyR5P83rSdyT8hf/yn3XP/uX3JP778MnXGzR5gfalzfARj7L8Wn
8V+OEFzRVhXoP4JPy14hsjQlHJtXRw4K+fVfgk/9v0Ceu4bvm3SSHM5r/2+Cz/8tZdAnnZp8Q5JM
rDVcy+ZN/w1ST90UTilBrriEq/Tkj/37IBzyyHq6liVhlmgYaZir5Ui6Dz2ptDzH05yxKEno1Jom
DmlOAjSZn3Di9VffXx79CD6jo9Vf8wnjcGwMP0lQ8MHbLXDmCtJyx3j8pSqzvHVzTZgjgytWxmjF
Sjw3luTKPzMNRgqdaOrBkl902HOZaVbhMmHj0Vs3P44JeUK99aslso2hX3wVIyWt/TTESEX0unsv
mhjTx9C4h5ngAxiu5I1/jxMLFaQnPjolwdZtKrKQHJUsjBbixvRoORUYuqcBZaSv02qpvFQ7OUbl
P8qMTt+ileVBJnAYtQj7lmZnT5Pd0cxdVHdMJwT2S453jMCp71pr+BeIt9ZLzyyK7KvoLbFk+uBX
KnnArJKGvaGnoTtF8026y7hvldJ3dDHOorBEui87FCPYEbR95xMY4LsxVe7UERwBSoSJI9p328LV
uRLWU6JD7mZW3Ge/7wI7U/e5y/GcZhizo3REyrl89BwX55xEKOTp3yZVnRVArp+thMDQRW+jgBRT
+MsUaAicjrNsjLABd54iOR8rYjHSycNxiHelXK0ApjG/GHU5H/2u5YmA0KKlR8sYqSiUOEy8cZye
EFoQe2EleGImitGlmQN70fKbbzSAxHliayULpFX71UpoOq6/PffJA+oJ/zqlz0WEXj0SVJY1YjOd
J5RFYweevrYcInIqZl9WO6vW/BNujUvkm+0RPbO2QzxN1r2TXF0vjg9jn35XiS2vQAuZ9yfjPxtC
irK/7m4/3X5v+5X/6e72g0hIHQwVEO/1mTRCLpEa0vlq5TBUWFr/22tsz1dvP9luwgfC/hQ7z//x
NoQkw3W3DJ8bi/yQP+/iz1uB/IOvrW8sDFG87v/x7W1/u/1UrGs7DzHcbvuLPz/Y7sYypq243fzr
/f3+TW15tR1cqnHMJfKvX/zr5vaL28ssXY151GYiaxYE9qzNrG3TGSZaocWjSzjO+m1ECEsBBOdX
rStomz7iwYqnl7K40TXK/tpos8hurpnzGGRZYA6ABfz1sYkmB4ECRy65b9vfbI8O3kIV45kLth1x
scfucwsyGAeFGQMkkE13mtUt0Zp7OlVM0n12JUMvtBs5C9ptu2UlQGkXGg70Qqb+mrvTZfTH5dxK
xBor0YBEvGKnGyenWKwbYSHWTVs3vp2aNwFeySR2GND5ZxJErOP2c7M3nRPSllvkavO11Gw+agfL
kKpHwajdEbftVo9GCAHV/Oyrnd/Rd4uomBCDSPsWl/AJwLD24Z/HmPzvrUFvL9P6G2irvrd+4oU5
5Ww6js61LoiBg1y6tXqqg1g/92VKrCqUNLJvWHBKXx4i2ZKb2dlLgCJUv22/tW0QiRq/71oeRIZ6
zL6YjlVx8sy/jlGDiKmg3R/5M7hUdziRxmVfO5P/Zr05FajnewPvLsP771mE6N5qZHEodaO+F272
Wta9c6TPUxw6ookhqxXmXh8QhSFvnW7wUKbbLKn7/YK8kRJBQrVuJkbyDLRbf2+vv2G2TyO5KeR3
jit3JXlIntJROKGGJHunq8o+TwhdiBtMbkjik5uapHXpgJzrcOP2uaWFXmfh23Z5QpVC20XrwKSj
fHdwEd4ow/VRQC5F6HUYS225abOx3HQYirdOFhnZxGvULg9tjy8jvSVdePKw3cXDoP/+wbdGXDBp
VLc5P4+alxxIeeQ81fAVlP5IgkpWm4+l0NW57gsn0L0WA5VK8IO3+Y3ZZ36LF02ecESWdv8RaOiO
EZ64zdNinOdiJIKgd2rct5m1L+uRnR/51bG27Ndtx2otbcLFuFoYvCi/NyjAUO6pDnnw3AL+4K7Q
uu6AZKZdI+uLO0uECpZHhSi47QIH2hDezfhDHhdPLfj+feV6UVghoMJUjozDknV+HrK5C3AM+7uh
io1Hl6DFiob351QrgTBF8tHEEHIy1xbMtK2lN+jatDZXNpzSHEkcd+2oDstY6+Bh/81c+gNa+v3g
n/vbH8oNybSBl7bNnx9vd02+noNvDY/bS7tmD2s2xVrxH3/w11P/vsng/FMXmcmh+vNOttfbnv83
HQotPOlPDqSWv97EX78PX8MITJJxcO8bPSvlho7ZtvFWQO6fu6yj28t/PLb9dECzfhSCBot3NDXD
DNpIdw4lrR2LhgkRPsxdIskB53xryvgbvaCGENbmm7NAY59adR/IhQ0zleZHuXyxhb6f+FzP+YTQ
xxYwFoRvwyiBRCBMY4VxZi79VIe/MCssmwI7+JLWuJ3z+VzUxmfNb+EuI8nuEL4uBoufxICI49bP
yiFVsJyfYRBjaUFpTSxW8gilwBgyEWa2lYY1U/kdmTw7LXaQ5MSFEQiPFKueptu5yO2bnUb9iUU+
mq4qNFBfyA5By+g1aI3SUKf/TEoPT18xo3LcpoYWbX4ZS8zDWoKovHD3RVvod9dsYEL33YtBnkAZ
fU7UOlhznP7kVNbMcKJBKrF4DxJLHF3CMUgK7b2oMTwPqY2EbfJOTQIxprMNbDsdqi1PpcNtKLjU
ciJkZUtqoVHBVZf6WWuxO5Sq888VWyy4SxrYVXTO6HFRotjpPmrwlqRWHJiMaEKzIcgTA6BJIUmX
xFYgHXV92htNx+B+oTHrdSsUyZ+aMO3Gzzm8aYST9hRklsv6fj63KUKwyIVQUGQYnKXd0cVPEj6E
Mf9aM8TGT38c4qTbZdaPlOiAQ6F/dIxJArSp77Nm6Uez6L44MZGvTiQUPnOom9BIL1FetKxwsxyx
nOYHmspeatOd8ObiV+wX5x0YRnxNUAQfRnZPajHnabaH4lZm7Xv5ugobwgWf7YgzNyj04UuHHCb0
J/fb6LK8RbcYZkR2HGuYB5bfETQ/liN2FY2iYoqPrp6B7ujqd1OXOD3urjc+1W4d7SMsVmcDGMsy
ZieFfxboui0CrwdTEv1MBh+yUdfg94Z3lg7O2V+sE5+YdW/LeNrpV2NROd4DPJOpr4fj6LNoYNjJ
2gMBnk2/FsLKp6Q7JIA2dn31yxWtEaMQ0q8zCTNj+bUq0a10enVqbRhBMwkvvnRuej0kdzRoR7/l
E7QcqNJYSJhoKZIYW/9qgYhAlLbsGsN6n5Z5/uBYAPGTrL2nI/uStxK0fdQqds8O6tU6Jij1saAb
q1JGO1zgsAEjXQfyyjcl1nMy49ZEww0qJjuQMsJ6auXHNCfNwuIXdYaQtEALaD2cdMIsnm4YxRn/
4CtIUGpK30MHGn8yyOqgI88hFcUn1erWaRjNUzKQpuhWGsRQ9044bxP6OroXwhgro3pE7zXtbIwS
JZH2BEGIQxHL4YQO/WRkezReVNm58HAjnZSM5lff7j85Vvp1AtJA8hM2MprR1jEfHhr6+aDOOK3Y
dOF2pZfEoePkGtFO9Ex1zf80ddarzNAwqzpHkNiS7MMsmLkmoYhlG1CFHe3SgsaEvezQxbG4Smg+
BjHjTZKQh6GDf61X0ZxQMBlSyWEZf4mGXD+P3fRlbKpm7439Q5K63m2Y6jevLx/xPOr7PidxwRh7
8wRmU/sKB4DAjRQr+iJXLxvvW9Y0ZOymAD7gjzBnAfHYcfaK0E/bmwmSdLMGUAKnShwG6DuzJfE6
k3B4gCNXk08VMziMuvta4uTxiBgkz4+li9ms6jvnAtg8qOI4B7M347motTvOxzTitA+c6mD0cJj6
MX6OmB1dq0Ht65wWMDgEL1AzsVSO4VYoi7ynVSBQTm4WTF+9uCQJUPP8k805RJNmSiHlI+TTKeUB
f1wAm/lnT/9lRm50St0CjH/MBEZkDf/2QT4akAtYhPPRmsax7NCYzER0kEuB0MMeY7guNZlYN9l/
8yzauAIWXlim0zsr1on5MOkH5cK5ykug0VDaRTgPCR4nl5492FL31pUBcSEdORQOz8p4+c5oiwEx
ZPfeX2iAZ+MzDd+3UgEaSIXn4XXijLf1w/pGfjFonO/zKCdtRp2XGKxBGYtkr4m+4MSOf973rL3d
ei7QJ/EjRvS3RNHHjg99Fz+B5o2u0RyDZiJ4IKGFsTP7dDhZkj5+4iAJmZhi+28wpc5tnrBM18S7
qbUSusCeBXLCqbl5a0suSqLvf9WwbALccVwBUbJC5GU5mpjjPdESxSknfWkZN+wpHp4sBYQo1Yvv
0ZrjSPcPCxCYMKh4ctX6wFTxCJWyP8Q+YWaZFYp8bI9kpIS49QBBzC1SnA4BKHGRD+wFN8srHmFP
PJdjdo/153gc7no45U2505J4h+75inIqqKB0xWb+Otp8DQ6BXT7aKZnHrzYRacfSwX9DEEnNyrOx
cSaU9G/DOu2IjfYO0gDHNLoRDtoSG0AxkMqKv0Ma+NT85LspIeUMYsQs06RXuDAl7Ekf+k0VNDgj
x8F56jDYA0fCNSY9dycQiB2eag/Hjtc4H0tP/5CVa+BJkoxhVnY/cmbDIC7EsZ/s786S6M9C++mR
Ij10sf88NTZKY1ZDzmQfrcY41bb6grVtpGn7hOiEyr+Iv5YDu5eWkW1NZCEl8oIsrqahLQ587Eg/
zbaAQpL+HBvxhsoRdHPGaVzWK+sFnxZ7yjWv6GvBhuVL1NyT7yHM5sJYho7itIuf7mtfeFNQOfTj
K5m8ualNajYQG4tIvIuJDikpadrEn+pi+ZEsNdYhMQ+HwfG+LIgvTlXCFAPRflXxvRKriAuq0oPU
nt77skDM5M3y1KHOT6bnlDY24r/vDhgQyNdeU/Os2mnWy/ceyEBo9xrnREVGgGwfFATBc5eoBWsF
KdyNmJcHFcHRIgzqvaRHU+rZ8zyW75pdS1rbdTgrkpT6GSUOZrFPnkRPtZVcZuYxdWq5QBvYwiBL
sPZdMDyRG+Rd3CY+Mls5lKN9t3ylr0SrNQoJyYTDJNaPU/g+zOlLvQ2Iukn3bbd8rkoAFgrgojXh
gM372n+cvRm3hm1dlZudUlRImDV8AEcYrY+Tivywa6MnP58e5/GXbfXtYSpQo8GFFAdvaeSeiOfP
AxrTULTiI6FFr3PSWmCfWMLL4W7klXWNrQvum/H8nmWr7sRp+ZhbYVODgj+hZz+ZSHhn0XzxXS6q
he3+1MhDjk1Om4TH+Ls6SYnW6Sq5TwqzIuj1oUI79QhhEOiZHzH3Fqw+Ey89C+8sGP2fvDijjPDk
sqPg7W/tB9ktABhSaYQgdZanYREPPdktGMO8OazIG7o2dfLpZOnVOyCheMmtszYiKRSxsUcnPQUF
M+HSd+0jeHnBDIj0Wa6TEfV1dDJdET+OlhVmtQq6onWQnotfZoHxbEqJPDL7VdZYpiogS7C7UddV
mfEtoWga0J/sMZKhNcQ9gAoHZz3WnGm5D/ApGo7+C/g2+g7802c5HcfB/ZxFPtW1WahwWEiUyqyb
keOV8mz7Ui3ttC+LMT17hnXXtfhTWSH9s5dV1e7nCbDT4k2z5489yHiutI2+t/32jWa4c8YgLvuD
yMzvA52Z0DaX9Nxb5us4N9d2mf3QaC3AKPpjbggDi3XJVXe4+nLgoqjFd0ybD4pJYQA3iMLarpjf
1M3N9OzTIJGQY5cI58mJUefCKrTh2+5U86TM5Fn3Qf950uRyNfUvenxzjJLpeofMD1XMvjANPn1T
swPXH3Q0lT6Ll8njM/GJgxHD5y7Cj9OP61fBCgd35YPb0QlEfProFLpLFxi8IeAwW/hXu+jvBlB2
+uPDnc+J0Vn0aCbCPDi993meOjucqu619sfnrBavoKyoeHtfhaWWPefGCmyqYWblBKqN0S55z1FE
E2yWqzCTzbFyfIgv1nGexucUWfyp1pK77jXudRmkE+7qFUTTecc5M5GidOV5cPEeWAbrGGyB58ZQ
8mEYyoe8Q4q6ni3qemY1h8Hh1NHlTw6jMr/4cSODaCySfW2ZD1OpT+jymamKCr2Vr5k/8EC4VxZB
+Ihp/tdrrtBiw81c3Xs8nZvUVy1jdFBENTQn239V9K6h/PQMRC2PkSCXH1rrP6z849BkuNzj2Dsy
q3/GDZzu59b1iFzJRVjHP4t6GG9NjMyRae0gCT3S3cLee4gY9lBb0/1ooG/tprI4VGV6mhgYaiRV
UhWtLayeoX1W7Fn1OEFGTSyK1SHu+NjspuoUdUxhHU4dUYOECt8ziaLRY+yKeyY9dWBPts/RNL6Y
Uj21XucFESbQIPe1FxcYWujoFYvp7lwhzUYxSnXUn8eVvpDMVw+HyE4JtMPSMG9L7rg7rcOUP3do
EiMc+ZT5qwvUW1xwOYRx9PGvSFfg2Eo35EyO2Lnc/BGUG2LxL82wtDvhcA5WXAv3/pDhbfd7hE8V
Yc1dx/A6YdFTkLV6LVR7ZtbAmELHnx27mrXrh0MzyxfDAdaEOu95ctN4HyvYSd3g0IvDKAlGDcAN
cUJdxOV9cC9q6MqDm84UwaWHWokdyrDqE+JDyH++jTkyFcV+HmsugbWEOkbomPIX5JRcLZscV6pn
EC+mm+m1HuO3VJ7w1vpc7ASascF+7/OK8wf4BIMI9l3qul/n/8XeeSzHjmxZ9lfaatzIdgAOOGBW
VYPQmkF5eTmB8ZK80Frj63shMt9L0Wn1ugY96wmNQREMkoC7n3P2XtsvSOdNcMPjOMNZMF7ISacJ
U0cSOxFgc5m4mJkUpY1pL8ap34Gdfqq8TFvprUqwqAhjY7H0w7747vsDR5XMeYETiGVLZXRrXPzv
ZkvxLDIDeUJRbv06uC9QknF+Y3gkRIkS9g3g10GvX6rkJtSv8zPSl5F/0SvcQarZSvtR0aTQxWCe
apSiayoSVfgbJy3VgzbPl+m+H5oMFI9Zjh5tCPnlTv7LiOF+lQYDoigorgvD7N/zok43gYhepvLi
R41/roIsv4YJlqWJszl0oJcMCT37CY0chQCgkSWcQsH+MWCbjNPIWZUTTuKuT59M32vXQ8OxFKTp
N4QeJ9CCwNXi6ZNScLIMHMMMjYoxuQ/4j9Hjjtjnr2bPEboR9CAGVDWta9/LMvoZD/KuS7unSusV
HkZGHnpTgF9OcFW4frc232tvID+6ROZthxSkk2lXSzmGTwmV2V6X7kM74ThRwzZ0jHMlvGjL/K/g
JE+tGr7QNEo3DCchhQGckrJ5aOablH7kCkmKhhdAHvrGD4+9WsQ/pq6aLzVJWnaPUSk3PXcTJskS
LkC4bAO5HdAxA9KBxaupEWE1V6bLSHUrVL/pI/nS2wgPR6umKgumn1OP4bXRJDe+I5blh+d3WzPo
H50ONbU/fFpTO2yDUTtUTvkKeKZFXYulIzBxpNSe+zNt1bBBt/o2maRRsW1mnG9gDTNlueOyaBCz
IZlA5kPIduojYZ93Rwc+o2Awu3DLH0kNitApnjDjhpvQQ2PQFmhH6/heCPnUEwO50Gv4mFOivpVG
zBBSAlBP9bXCQLgMpx+6JDNnKKtjUOGwmixKRb/CekMo1DqRdnQagRMofaDS6fO7gkuE+xrKfNL7
YPUIEqlM4qSCQjeXbLb1QjdQQNFjgb+Zue4ubQsMYKl38NW4NytkTblYRb78tDT1VCXtHUp6C8P5
8J45RYZM2SnXMApV1NRn2pMrza+TnZY+dvWPqAx6pEnmW4rmohiYvaI2DPBy1GJvD5+cMaNHssqx
5LbdcXLyfdtVdAELl6K8X8PRxo5vUbSFLcdnumCLJkF2zFT0C3grIn5pXUgG4U6razov2dVwGTwH
UhsJXux5aazYhdM5FxfP+M6K+PUTYX6Sc51t9Cr5JHsu3AXE962UNZv3W1iGkuPlQrF4ou1tUeey
oK20Bo207YMKnvJ0E0/+Wdhjtc8rzod672wLx99yAy30CIeTm6CD0oIM364Md3EScmmU4zNJgt7S
MPRkM1bOHj12dJBwwNxUMoPKAQwGQM0WuTUBt8xmrbF2rqOOqUoFNjqqTwjsUb+gh9kqWscHs6P7
Upvfcq+3EOpZzB/s6hJyfLUSxuOtBmFX669aqKsddwxdgya+h5LEntlX1bqFHI+bRNuUEWQQiTwN
mKF7bRLx3YY/AyEB7SgAmZNpPyehO+LImMujyAFGI9oV69M2Fdk7ldV5Entj0py7vnSxl0LidAft
rUGzdO7oFBDpk5pLM6nPmh348CKicj1adrfJA6GTd37pwNeMeEutHkYl+2ZtggPvoHh0rvwI4faR
bPRoJte+HQVNco3zrIejvdCUWmuZ9JYlWuOlRpdB0x4QR/U1MJhKJ/XVggpLE4i+ubg6dEu3meZm
XFA9h/rEPIfSflKq2kJ9aLfVmFSropvUsgwTsWsDegPDyfZod3YtoHGz0O8zZzxaUYIRbcCHGibD
2XBKLHmS1qMFGBYdL93ojiP6gGU8zO6Bk78zm8KwtzdyTFZpRbKsHod0ofuZUC1+VIHrP7A2/1SB
RxOFfIJ1FBkA4yiU1pW+Dx2VXMM0P+W6sYgbPzuh6z3UHvFOOpGqO8Psrkz+sStEZKtGkY6r0iNG
ayRJdd+VhF35mXsWQ/ctwH21npqYP3DcOijPB3guTfDCScRcGVzUBqbUoEzC/VTTUh21NzgNG6+W
3asa7S3skh7ArEQrbjfgWAR26KHzCcypVLuFEzsdes2njdD57ZZdnPZnPbwrrgQGEjtc/x3XR43e
QRJkYBsny8Rw56O9a+c5UTMLy28KTSud0yF+f3x7r5o//fvHbt/i/J4oeHt8++6/fA1cKZ8IyJD8
xPkZ8LzgikynKNlojvH4h6f59af+7VNCqcwW2J1JGbi9tNvPYTdkCH179w/PoiJ89nkfcUrDUR14
3q6LHVTKf3l9vz5P1ugnYqXdzR+etqraIzVTuP3rM98e//qFt9+kdqz3oPe69e2pg5vS9fefcvvq
29fd/nC3h0GaBUuVEaJ0e/j7X1QAtNqGCGnDSnv2gBwzbaRXGZIFkRiVtgqEDTDN7yuad3C8u0Sj
cunYMXGUUUnGbLoGAsS0oyjmzHx/IVperJzBcPeRGW1tIfWV39AJG0GXJqxwEeh8qfsflPz+Ipg5
3Wyx/TqyR5b5FD2uy/ielF3Na1HDjTWn+Sx7xje5G030LFb0kHQ/ugSSpjWlDZkNQAjEPDIZSZ7B
KA1oyT/p2XjsyuhjHmFUI4F5UVuciah9j2vEo20JCtdA24iWBJsE8saNlmkXM4ULnUw6+xMKdUSy
TbSkQQEq2rsKkwU1Qt5IujRhKRCUFs5UqCU3bDa5d7bPEplhV5pyZMmRe4DRm65DEzRGaG9bZvGL
LAnOQB07YJv4hIrUOPZN+mOq+PPmjLjMQuGBx+/nmvVzkxkz8JhxjeKiJUx22LOx7TT46TTSdMw9
8JTp5Y29NgdjEINhDCekOUuTnu2iQ7+NKb9CN1r36yAwN1Y9fkeWQ+XQbDyn9hF4RRs51N467CH/
C1m8pIn9mffmsOrK8bNXaUOBKFm4AaOj12cP1NuGJLPpNfCNJ1JniO9jJVt1wHlW+TegNKi14G7a
+towBPwWLbR2fdx660yPXOTaDNCjcCrQHTnbEpbASo+PHhTtVTXSGZBmRgBOw2raJZQbLZpWGNwA
LvCevpY93kUl46fe41xh30yf4jtODJhfqWIcVf0YV36LD51Nba0h8dhgrF/oISheVRkA6q3HkhZn
OUAAg4oMg2DKLixjaxcDEzMaTVtG6eyrKN2DmLz7ovYsZmQAOofafunNfDk4mb3MNPISmxFrChvC
5FYgjtocWqf7Uk/FwYqb93QIr9PI1FIG7XcxtPbaIugcLQ92xJvmyS5UvfiD+vDvcuFnwd4fCI7M
cQFKmqaE+8ZRCV3fnwV9gSfHJGxpTo0jQ5e009yDipkshHpyTQTqjlB6T1ZRmmstxZFH9DTUV5+u
cNpiI9bMfV0ZW2YoOnRWvz3qqebeS+hRQ6DSu5gLIVf1I0uB/y9euC7+5oUj9jcYrVpoj92/vPAJ
3qNNsDA7DmCqPeRf5Bq08xaDYnLWRg2twchhpp8EhKUF4QFyd/6vXsPf/PHof9imPkshYXD+5TWE
ZRjZQ5CGe8Qa412RGPtYjwIoTJ2+dCel7RDGOxuP6kArOTK04mBDD8mK7//1P9FE+/nXfyJSUWTN
uiEc3bb/guGMyemVVaz8fUvkBCTkSu7bhvG8YBHs6+i1w6e7zRP7SUfzfHZifYCs7y+7Qu4Lr9bO
nduUJw70iyrDWekjmGG/Qlkd6GDlpM8yjSJUP3vKP3rSIjG5r8+FVhswjZiHVxoz6QzG1joP9XcY
USSj5CVW2Fydbm/C+b0mmV7/61/b+D///CS7mFJXSncEvqD58x/vD5SM9X/8m/4/W9E4QUMmz97W
jZTcLjh84OLHte6rTWEZy0BO1amD0iJh4O0so9inQ8Z8PyGBuRxOGXboXSp6CS4p7fZQRsNF5wcu
Rjyv2yZTYOxaA0oJ8LDN7ZX/f3n001h8/ce/vWNJz1AhMLP/aP5MteUK/cM/efXevP+PX9XTl/eU
7zyHWfZV583733zXP8TR7i/SMU1MA9Kl8ysFN90/xNHqF8N0YF85tjAtnZXtnxpp6f5issRZSlqG
6RqW4hb5TSMtzV8kkaqWC5jOsaBVWP8djTQ/5s83o3B1rAKwd+drUxfGbeH6w1VpksGZNjIjdUho
OeUhN0lXmcccU4e5hjzWeEe7aMwvbwiYJRWc0bGsVx5A8KcyMlL/JwS93voUgZ1rz9KzS+elL6qm
/kkGZZK/T4ri7bMD5VwRDI1waDLJOF8MRRfGkMwce9bM0vCJGBzYSf1Ygfs2VsKq65fQgBawjmqg
Czt4B2W8C/wKvh1BTZ33YQXtAAwQ9aFxLIIuuYs1B72i12sBM9Jca5j2CCJTTq3rljd8K2oE4QSo
srEMethxEscytkZLUtaC3wTdsgA8/SYcR4Pmhmjbxl9h2YCHbFjHAMF9GTIY0hr9yxiHuF7WtTai
Kgl8WorcoI3NAUqSCWaHbW0jkmvjLrhrM2kM2rpvQDjV/LRoFPU+8C0qGKJeLVYgkiXhoELnQGku
6oQmO3ACAgD6AO/l1gvkg+xtjpLmhNoOFoyOVA2vtkbuixf/gODfmgtNMpBgbEDyCvwW5RnVTlB9
pNt0CijVTYtm+vcsRem/ER4b+KKmKWWSJqSPB7cfzAgjD0QW+q5qdBnoBKp/htJQmo98IdBMOxiC
Z9/tkw+Cead6W8dlHa+iqiJYr7EwANBxMps3O5gPQSYgwwtRIjkdAM98ynSLIzZkb39dogeni5WJ
nMSpfqAzKQ15n9kJElGSTHLyiHRSJJZ16annFs1Mv8m6ohmo5Q227ECbTSOGMQr9UFX8qhyeCFdv
V3ptyGItJ/SDV3T0qJVCe8Q6XpFeY69GumW4ZetoJqS2wVRDW9W6jDkc8Ww/LUWLDGwoohxw9PRt
swWpxylD/xCkUbroQj/UiJa20Vylhi1maEMxOcUqszsFO9atOVR3TK2cbeT0pbUokkSz1p4AX3Hx
i3Y08BXUKUMR0GVMuYtOf4xkYURbeD99eSa0y/fPGtFZ6iWzNNfYjSVa2wMZrdKUHFNsXODrEJXO
FNCz45R7sXsce0SxRGubKu9Ai0Z7ZRwyPnbKNB9IhPNRLuP9rmPZX4Ua/RN3AM2hxrLudDrGAb9n
En4m0oifkEb22z4zgq1l9OGPsrN9WoyoX1PhFDAwpbd2nTTbGgXNPmQDxXpy7Bw7gMiqdZA05hGV
ESJkHzPUlGXmHawRjRwebXgCe2Fs+9DJj1il1GnAnbt1GbbA/lI2DUmZ7ivL7x/t0sfK1FgjQhQ9
2vm4rPZIeqwXMZZesAjc0LrUk/kl0358b9H/X6TWyfu87b17ZLNzVree3RdZ5/P3qAMUD1197+R+
S+WkF/tWwOIM5lA2zHkqODvUYms7Ke1tPfT6a5oxvUPTi2Vp5FZJ2gABN1y5XczsGJeXk3m7OvTj
HaLBcV1ptn+CjB06ZMnplGeskHfVFGVv2SCjddm6/tW2K7VtoTKvlaWaTZiFiCXGodpx9qx3si2y
e5fR8CpUTXU2uRS3Hfb5jZxi68ogRXsn6mXgqfLipcO/dXXgAm6qTBvh+ETw3Egb2tsRgi0iwKgJ
rVDSbW2QM1qBTC+xoxGVHEXiZyoiMtXatL7oBITguQWNbpPHlBp7BoLaN1FM9bnpFCO9fhxtOChB
XFwDM1H3bseMZBwBkRsm9GKfmTg4l8JdR7khJ/o+dJVN0TX4LrjNW70ZHia7hBPuYW61e28kXwZE
2M7zDYdcut4lBw/9ilNblCppCRQ7bDHk9taUfbQ6RFI8XSy3og0eu7yyLwAz60teBjlMGtLdjLBg
PpXGw94oaMhIgJabIjDNQxlyNowTGBdOCqUPXVDCbjVmAFNoZXupq1aZZ6mPqieiLp7K8CTMaKQ3
VWhrZZho/BwmW2bolksK+uriVBTs/cj02quT8Ry0zjiXeNGmnAZCYyJGx1jbmcCDRKWMmvkK0sZG
z620pTmvzkRUOC9O3ZLo7UQWdoahPDcxwyxj6od7j/KNgBZNsSRnEeGAfZ5jx8EtExW6vcOoa6xd
zzG2YwUKIDemYiPSKFxlhD5sNF8nOYze2kqH6XRRY8HoNxnbQxCnjE8Tq9/gxSE7xVeo8vJORxvT
eedW97vNaCoDiDHy24E7mtAGNOFlAajEkyKmAVYZn+i4qosVEUVZKIsZpJOnW0eQZFbEQFC0dKqX
jgNfXItDCeGvjZhRmoQ6KbrV9jh2gMd7a5eldJtN09RPmsCmByDE/aZUaj/HlWPcaZ5qiaXx1bZ3
aUylMLgONDnjFbc3i2gzMvFt2C0KKxiRdJvOz0AK/6iHgtCSSaseHAcHt7BafR3R+lzpnV4yxJ4Q
C0zQdNLRtmc2NXyvaapWUdf2d44GokJr0+5Cl7TaTl5EBqdCvDrR0dtG0iT2MlTZOhVTu7EQ4KKn
NEMKDtCwS47u0aGrC8oHGt2rVCcOI8AIvBpcUh/NHOCtSxM/ZizeT0c/txFcoPBZl0AvEAp2OSWx
Dbwh6r21PTF6VzB6V8qNqvWgc2ekzDo2UXrDkLpcw2FVbZoICL6NAGpZRKLdBn06byAQekb2u5Xu
CwtEPra1Po38VQIEbRlH4B2xdjfROuqY6xUYRU7h2LYPmhahg6QBsJtAYu6bMWw2msWEy8ObyxiF
ZYYOtDb3Ly3EC7hHQxjaW3J4iRaVY1y/0/UvV5Ho5BbKnSkXydCS2aOh77jv7KTYJw7JIohD6upb
AahoYxKgd5EJ1tZNLKWhGKX0vbGpYzzndIQkiHlBvmu7CXQbNcOgA048USNCogFoYDdPg5yKYMP5
smoQwRT9mU09odejBxziCB6lI52WRhsyJ8JuhZUANpvlFcBjWg1bSKsc+QN9L9Ew2er/SRW0/crn
4qD+97m8+qfb9D///LD+9bH/lc81xZ8erGEHNeN9+1WND1+4a5r//Hee6Lev/L/95G9Vyr+ob7gN
JeXA//rjT/hTffP0NbzXf6xtfvuO32ob1/wFPanjCNIjDJOODE/2W20Def0X2zQMRYFvcFwxKGD+
4f+0KWBs6Tq6QBYsqHv+WdsY1i+OybnGQSvuqLk0+m/VNtLS/1zc6PhOJX4dZUhekCkNnKl/LLkF
3a4OnrjYoxPudnbdPZbdbB6fj+y5ss+2a3qk7hUPKbNzpA0jIwcXor217ka+xCAW2gTRDBjb2VhO
9WBa6TvHK5QXQu0KrvdAdE/0OdBNu4zXLeJJaXVXOWEbwWShYmM2mU3yGeAPUUDCqJkFVO/zUEkD
XlaC5R1CA80vYTohZPIIvyE9kV3lJBvVArqFBMSMLjvFhRMtvNK6x0d3sarBIQ6i9zh8DuGCXs0V
BABcJBg8NJc21tAcjbbxoarCRdQ+Itf1N3ZsqEVfKRSExsJQ8wJCnzqBSrsmrK0KA7qOoV6snXja
tnr7kgp0iTrxekT2bjUtfKrnTnmv5KJvo2AxlX2z6Oldb4U/Los23The/VY6+qatJHchCt7BCPa2
4u+xNHvohXp1yDs1HsKkTI85UFjSGqC5Fx2aRLKbxFFFQI7nR3IojfPtPb2yzX0ixNlRUr+AYCfJ
OA/dLYxAk99C1ic6+sMRbhqnfGxEK8N2tTsSZP2rZxKcQEoh6xYrzISCeV0lzbByrVJc/YmAXYeW
4K8P29wrryM6MEHmkQnOax1yqHpSHWKTnAHkgn5LcO7INfZRYNwJ1y9I7EWBpjTHu7u9qZh5w7jK
HzvzBwo3tfMm2JIL4lCnS+oDq8hSY8sZnY8JEsA0j/9yFGrIPcwU5dAU14zdrNz0N+hagiMEc2bM
XN4Mc2Ln1GdK0dq3FgRIFEerG9TJ7fNqlfA8CBW64DpUKryEsD3TsSVNsAlaiA+CoDumEFfXFtrZ
jsf2sR7DYDviv1+1Cg8WQcPyXheXzt0T6Fs90wHgjXjzzcl7vD0wsIzBm+6ucBxQJET2M9DtRZRp
4atIVHLkEAiGxqZpNxUC8aWwbCp28xXh1/jkmc1Lh5//B0wTJh+TlGwaEPjzMhtA2ApQJq1ojyPX
tCJS+wuFBRfwgPaNDjbTFydfC+FnBzdrrScsexfXjpqLLfr5RGQ8kho5fjolVPq+aNm2UXXqzF2/
E8GLiMfdVrGkQnQG+yHo4+hN93Rt0eu58zhGVsH8AQ523dv067Nu2idoUnYl/+f7yUO4HMaO9eZM
/r7oYu9HZ0D91oY7d2j651oRFBoEg7bBdFe/xnTOE5SVd4TgtFhl0GsCGWMwPPb+C9IwuSlS9HvO
4PovaWwyjbR8sbl9FlruVm8l+dOSWOuYWvGbqvVvY6zl11qa/gJAebx3PIAr9EO6z/Rd04G6xBPi
/cEpj0nauZd6IG3V1/FGJEPonALdQJaOx/opYCe3YB+uk1rXKL2n7okmDESmznjGf3+WReK/pxqs
tMqX0zXXBQdeAhuXRjog6eBmQ8ZpqsPgIMhKEnd4zMmXecwM+oyWm9DAJBAimj9OwQX9MERLfvsK
VVcunNN6TnGEqqzS8T6uFFGrsunPWRgefv8Q/8t4Cw35GNo2HI0hK6hKzHSLOgJ7+PxwHI1hni/y
qlL/iLEOO6oe33l5XN8jXomfx3yEz9a/0Xiazn0ZZE9MvS5hVqMinR8Nfk8VEyT+LuaeAAntPLEC
QR1JqYvHMBbfUrJinMqynpAattcKEZ8FvJSCJHlgEp3ck+W2zThuMg1GriiiBKdhNSRn8pCXudmS
HOwbGGaKwUSGZTxJ5E6HnGH2Jlee9VhIu1qMiVd+Be62LaOOFq8Cfakhs5mSODtn2Onu+P8RXdl1
wVaNXrYTbj7zNOpHLQMb3rJdrvC7FxsFqGFX2OadL7rw03H0OycR2sewaRGdJsofv2kys8g5oRt+
e7jKu0CuqrY09lUt1WvCVZUEevyNHqN7VPBxlmOaOq89+rOl4PICMFeQoWz7+Wu7ZsuvXmGjIh8P
y3KpF83PTuN+Mmz9rujT7sXWTG0jQp1KvvOsjevOUfK+5t3T9IEIWjNNmudBOM9Kea0IcVh2glu4
pLpAf5UyAWsrSMkyKF5Uzj8lVU2IRT67eMhi7vqpxfzgKx+4kh49K4vQjiAZSahzsZZKP3xMRd7e
OyhVQymCx7KXrNUe+CUrh+1IbXqKSzIgIH9Bp3Si9ltlaZsozLODrbUhBh1oSkQY1fsCHsCzgUOH
Rgu/0e2zc3ZurHEiSKe974vWw6xXTVfLJpfPn9rjrx+bH2YdRPIiFS9eMTVnZ35ze6/PeD19ZwXr
Zoi746BAu93ei2lBLOMJaGEacOiG00B8QcbyJKoaBFSItz00SEiK4pQ2oZuW14QUcxXXP3Uh9K3b
zUpaSbwzaCO2QQIqw8zzN7rDSHnij8D14+xM1L1LLnwQC+V3RlL9Pg79XZCIdk/S8gaBJxt7D3rR
ALJ5Kjzc1VkTXYwDapZrSv/0XmOVRSUW6xvN/tInDkToLHO0MDjTY6Muj12MjNEOxSPYgmipRx41
p+nZwGkqd4NUA6pb+d130y01qLEeurjfWX31g0V4Woyl5t7RIwabmMMHUHF07uTwLjE90iJpl3Oy
BrxK3GPF+Bh2SbUxaK+SlNjwY9FNKZR0B1N9KNSeE/I+F38DvV84mNVwr1sTOPCq/MnQFZVmJVal
TVpH3ehXrUEfZBrdpzmM+4QMDkA+Ol1MjYlcDg1050RKLgH8vJLosBBRC8ZPIAlFGThjxAtKbZCi
hVt8+DVQNO7WF62xpgV3DWgvHOA+gjzQiWZpfDBePDdKXDThDctWfneKYNvrzn2bY5CMkv5L0ZBa
lGXaEghjP/tt/RKjisdvaG/LNqYUH78QvNjU+SD4m+Eblc5Hl8PbQ2V55KihUJasxChWzVDN7sl7
MCR0BTaiF90aZsVb7mr1IvtsQ5uLuYH1WhX11kf6tYSwvW0MuYF1FyytxEL7E/ofRlzRhU6t+wL9
apl84MF4naSF66fbknrScuZLT56eHMoe/ONk6d/yRjx6RHjn9Nk32L6lEj97qEH9+OKN5poMIMTN
FuYQ7QC09M6b0BqOIPZTOomc/6buOqA3dip8GkagPXSm9h739b3wxR7xzoqU1t2o6MaxEoMWHZ4c
Aw9qriEDiluAgkFbM8tGtYdFMu6Sh0yhYg4n/DAOwalwElbc/cMcHfth92GwcQC291VEI8UiFjoS
sOvpnqDjOOHvwVpaPucKn4rLXm8ewqK8K33Z4XasT5yf4i2rGuol5sX6cDEystkS2aPRw77mWQY5
Jx7SNlfdQTaBT28uM1QoR6PkvfnYHQoWmNR/tVoPXbrbfVdpecxpgWUNYVBME55w2pLKWoGylcrc
pQYBIEXpLSDEz09Oo0W3FPl/41Uf+xknQ9JX43gIcPj3VEH7OMYpjVsGCfiQKvKmUSx6FXCJASlp
69jkWfjiReTmJRZoRwbXDNelFX2fStovNfa9pqaN4obRenKNgYNcB+LY/F7Pz6Pr1ne/SnBseyRZ
k/ayGIOvciZXm1r50RWoiuu2BkT+rFL3TTn6j8j5ZAe4elXFSy1C5Oi0lWrnp5OOP+ianYwG173I
0gqmbnuNa7pO0E0w7Y7vnQldWpdfnd1/jWF5ksVXXc8Y6jw9ySzYWzX/ciLNPgIrvG8Yl6AlLN7p
ceQncKRsX2PBLAXIfli82RHXMvvA1rEGfErBmQPzq9533/zWeqht++IU7n1ijNc8Byg/psN34bRn
aNkHWWpHjkZ4nKvgM9AhLMwXYCpJf01yMnzaqFpMhX1XxfaxnQPI0E1qBBGoZJU79dXDT8y1lnGR
TBaWcZNHs0pRj64RyTGWCK8++6+tEeyYY7PadHV78mu5KzszWNcob0TEjCW9dh3xYi1yPVL2kkWV
pncMBViy6JNUMaDvFutp2QcM595kjHC3nKavFhDloorLY21fNBDbQeR5Sw4NDhm/drwz+/CuToxm
a+vd1cFEkifVm+e2+1xTqGXoqy0TYArZEJ7bshvWTaPrWzukASVLwYTCWtcaCFa6RXupBgIQhWZd
qPdpLRYV542cdqNNfaw7/A2g7wRnic93RPN3VZX3BBvnJ6QFc9F25oTkB7qGdD78h+jRac1H283C
pzg3v3keW7tfFwgePWiCFhJyTln1Hp8N9BK3HXaTkd3Jsvmmw0w69RX6IQ8f+Cbu18TMl5RyO1fr
z3UZAW1LnkIsGQvDKuQqMQNmK90dlR+E55HVxO+GcVW64UGOgbuhO4XYsoOmrNE7Z+22X4ImpJ/n
ZHcqHqNN57Y16nzMIfzXjhq/ad0Ee7Lu/XUhkjtN641VaSEU7Z1654t0Y0cwSnRJ4ElBUCjc0FYt
QVq8MSxo99SJeysIPIYrToo9O8ZEkBuHKqWKz2rxqTdVxU2uOXin8a0VJtp0I2UgoDflKyapTVM5
KE2H5jFOMQSSv/JumESL+Dlr35tFAsvSQV6wa1COs9hBmC9NMYfQq/sA3T5lLWEwlfNgY+NB9m++
CMNmu6yQHWkVxpbGuaut7H70WOBVIs41gNp1hivn6GrHnu3VYd53QMhBgV6MGsiJEU0RvsnKDV8x
ByebyurPfSZ+BqM5i5/CbFfEqQ8vQFJY+4DhZlBrZXeADpMZxPn749sHTdf+FhuTWt8+DiyvONj1
TFL8y9fdHkYiPFCNldvbtyLi5helGfGXL719UnicCOUAx2d+ytuH+rJbDSXRxQy6QNWYfnZkhlYv
iItmWe63tWntye2D0E0jKeu/kGDBRxrFKw2PM2ZFkqEWhtbs87q5k02FKRnWSwhmD5vLqxV2P+Ji
+lLR+FWSI7doibSuXXNv9v3XFDPuIpXoiU3sSKYpthfM+ClnBcsgM2WSxtc4Lqkpg1VV6GfSNomI
/JymHP57wi7QWfqpZOApkS0AkTfJuW5cNPlOobNywh6N5zc3TtHtvSmB+9f1JSTWFvBNSwrM7ZO3
N0HTpEBMrOcyZn7dGeF7GiT2QTQJ7AJZUq6quRvMANyAhQqYvV8I6YuVzpj5QIcW9K3jtPXh9rig
xj8U7S5ukvvc0sW2BnlFwyrvCcQOWBeCgGiGJINByulsMtJviZwCZGQgRcuJFNIsiN4m5DOLzmTe
Lzo0nLc3xj/fs+n/cZTyuYmHND5CFI33WHYwh0ePZNuQzWReNGV9GjY9OPHYGP4LFoFjjW66CfWz
a1UfQe09K3r/CGssYwA7u+rj9ASPem1o8F0ASnbRdDah3C7IHj/5WrmWDLQMnHQh5NUQXRHW5gRp
Il5sgEJ4RXmxXg45ZWaepZJSX4X3XWF2h7FdN7ZaN672Vuo+O4PKLuHgfhajsyciF8xzdiG6C6sE
en03uW9160iGwKEpwfS35yIrL1rob0iOZXKOBN3rV7OwLA7LtYWKEcj9mz6Js1kCbKknv6NH59FN
mYOqJArxzCWC8iGLDW9ntv3FHZiWa5KDFHmatTyCF7fzYBFrxUmKCDpelS7aEm4tQxwDCg5MhnI5
RPi2qqzfdhTUCy2M+TUVV3BWJk95S+MyTw7W7JlPnhB8URga3jedaScGTOqL4eAad1JVBOIlzQ/P
wZXByPR/M3ZevY0zWxb9RQSYw6soUcmSo5xeCKdmzsVi+PWzqJ65vvhwBzMvDVltU7JMFk+ds/fa
cALq/E5P94YK+sg06j9ZPZFQoBzcye2O5DYfLJuOABF4wNy96lwvsLyRqgVoBDmbSPnyWtb7zio2
o8vkR/Q3TRFeEJeooFeyW6yhlV/Vt5NZutvWfJtw0St5jFmsiw9VetdbMezwDrVrbMXQ/F2N1B2x
LcqZ+rJLYcYVLyGa8lEzLD8nQs1v4+SpNglochALIDykSVVz6uMnr9vHmXJ/5RJ/4LfY7xZW0SW2
WLxN2UZrpXmLaTsQOEymertiDvRlEjUigBZs0iT9SqvCJSWXijUjIwsDPhTm95HRCGkznJxl1G7M
od4JO479ojbDVRXG39Nk9OfEpHo00DNk3MZy13shz60FBdI/pcli9yNH1iyHVxTw+FTzn8HuXjST
yNps/hIeo8deIQPP0hnR6uGwL+ZH5NGQEtWeeM0R2p2qXFwn85B+gtaderDrvXVEy53nyQOj3NtI
wTrBlENGRA1r4tU0u50iXnpyDo243gx9Q46g+ZCWE04CRzsPGk46cL7MGKX1p1WME7S+DTkkt1Uz
LZrkUx52uH+MiYTC5tzl8qeZk7covTO05iWvTOQYdVFQTRI9NdisaJYlAjnEN0yyo7e+rr40O9sb
nXIzmv1tGD27XIiGpApxDSZmbnivkS/GoDsPbK17bDr1xYR4Z43lY6QXxDEP3KOzI2AbH0zzY5GS
Cymqj6wBtaAm2Bkq/AwrQeZabHr4jmbzMwRnu3LcCRW+VT3FcfZYzPWfmIVCn5s/NQY9NRT3ucqa
42g36JMdWpifczJ+hiwKmlb8cT3tJHr45Y7zPqFR72ePPWa77kzA2pCh0f9pWHTIH/JhDEJLxGr3
1ppjuvPm+alztceczMvQ3HB1XSp1uGda9w4UIPG7REoa+RiqHLpmhLXsvOnSF8INsCkcgJJwstTl
H6GIrar3mDVC49JyC+hhYpneDPUNJqA2lUE1A6FM2Aqm+IS49QV024i6wxpifencwuqw9zmD3wzt
3FO92VN5ruZhL8boPpXzg21SlM10invaHhZ5GEN2Z1aYNZNEuR1FcUB+BN7BPCWYzVaJ4Tw2qU3O
x7S3SA6l4+vSndbeBtV7iOMak2mibxxqQzXS59XQICx3cn7dKp/5tLOUfshEBU1EQkTBA73kfvmI
+6J+8nKPlFVWhMyOA13EXwr7MsDCxO6W/ArxWzpr9JS7ci0moiq61Lvoo3YabL4oSXRr55bVsyBL
wcqLOxcyY2dNJzNBdmFZymue5G9GgugpSb21O2fPbQRyergMhBvxY8nt9UISOad+/Yfi41IkToXz
MV+nQmWP5t41dmOshsmj267ouu+oGvuPVlmA5S+OzS+lh9TsCkgAOlLcJrOZtGf2RXZ2w3iMY6H2
NzhjuKM3wLzCFguW+hlCc9Ey/P6D9pk7ABJ6r7mLNMF1j5p+qmAZ5zofYJvSwV6229WETAQy2o1d
M2nWMu/MX38vyzLxwQTABhvVmFAC2kYZv2DEiBfhS+HbiCvWoXWxGvt9tBAZOtolRJPjy+EPNe5z
nz9iiquCZMKLPuAS4NzKVyDKJwgHMfeVxFWwN8URdeR0CFuTRSHL/liDzbAdzXI2TkRx8/p5L/ug
7mHLDbr+WbhwnzvipxgRn6y+vww59vdObc5AvvOd6NAgduoRzuq8ym022ijcwBFMFi1X6tKO5pPq
rmKpMXQDK5g0RDHlxKRwR0fBomtvs/ZRDOnzxAgGjFVIn2FZIZvuTRnlhw38GTZUvLELqd24OXVo
jkxlxanSrsbKQrtD7OwYcm+VY0nfXTcNdmfWxP0Ha5ajoUkhFLCHqNFaGC9lju6BljaRvikuwhpz
BAmQ0Z2jxDb0K7G0XmEcLFT6gcQvLAjxpe2NkRWrDVrhvcwEQBiD+Oob11wxaJ+45qJbJ/fuO50u
qTAeRTO+1IZ3lhGzDORxr3RsLRWiyxiDei4UWpR2nHCf5YZGUu5nEk+7ZAZWwzbvz2wTu9Fi80uZ
8/lkicBEc7gRoPXY0F/39mHySdve4RKaaaYLvzT0t27ppnDb+CZOd2MSZEMbKwNbUvukqDkPK7sT
xE7r1XNs9ptK8AZkjERStnSVZ6/faMR73CiWu0Z5JYn0WaabEnxcUxjbxiThSmjeF+XNhYTwnkpI
wTwB9N7Npz9jLL5wqQUicahdiZ9dhRoqqJAU5tKozpronyFYY1jtbgkF4M97dCL6SVM13KKUNda9
ZBDc9R4RM9mFnF2aUWuKpd48O3YzHqWq06WNKu0mJg8EX0kYP6u1HtEGiTzSz0O89N2HiW7KjyS0
rFCe0JAla9Od+eBiQgzmLmB5ntbWwD6dGdTBhUu4KOvUrD45EWueV7FBy+Jp73j1h6kvMS3RXhQj
TSz5A4pry1zlBZG/vhq04jIO2RQkjUoXPibkya73ZabOcLGmM+G2P6XS4A3qjMCkz6/Vz5pgLm0n
Ds28JPmsj2NXyIOLlkkhgMVKAUJk+PQm96fvXPr/zPVK2tWKsqwABbmLGJ14a0VQNAVERnIZwdgB
eqsjmAi690K8E3VDJKHbTAm2kY2nYc8RBrxeJvabrnPu2dA+EXX5AbvFgQJOBE7piq1Qjbe2cKZt
SByfL8f2Ha0W08kE+0A8mhmsPmy+k3ZrMSi0QrWG3srKZyjZSUGvKscY5gjnZMY0ZaOH3NIp2etd
52DGq/G7M1GFNjF31OgWMh7EeQHpZ4OpsoNxIBz1BhARVbPXqY0ZTHbpd8PIzIfg9+TkbJt1OgE+
ej1WdpqAvLLORGAtGXORKNy9W2GcEOREYaySv+M5buJr7fwcKXhOi14HWO8O5JpiwFz36vgF1gL3
V6EjA4xT3x0PEZOXNY0xnh0fhNXPGydGZhBXR+mRgdd6UN1tF8aOBgOrMBRi2EGu0nJ/mDoIbKA/
o3XdkL+su3ZBnIu6iAooJq2X0DEww8DtChO6hC5ZA8AE3oiy9r3+GREiukKALTvU19rRaLda6TSB
qeNebZ+cGq2PZIE5FHN+ZnkIEsb69jnMuZKZPBm71MFWjGtSJXlCGkE/cpOp7RY1W0bwNZs/P8bD
HXsWumZidggFhXoNBHBaslOHXZHP+Qa/937h6bAatntqaTSgDHvSIT4pBtMGXKr7JPOY0cFIi0AO
7maXMgRCue+A5x+9LtwSxrC2UiMJyo4SwWzHwJU9gV2JgMhmsyGfO+W1ap1D0oRZUAPARXdECPPo
qxENFaN1IWZNqX6QuYSols2sRZUHdlRMnzriiVOOO4zpWb5Wi4ckGme/UZwTLOuRIS0XRqRuqirN
bkDxPYb9QOEBJYT2LF0703JXjGp3CQpUsEV0F9r+gX1s0Kuqt9FSJrUS3tdBltV2ToiMKe+sksFC
zT57pbj5A35U74UoEno4VW0p33TncMHa21zqvjZxmzG97jbUXQn2TCZbXu8jljWrpsTY6BSM4826
CgxZfi7kwqpDYIYSnDVWMZZEaz6uKD1bACW4hT7Ujr2XTombXWByH82qAtBHvRmiiPT5KZptzhf6
n3KHL3FBO6buRuMeZVcdQd56yNCBjs/APDJytM8SH/2xr5XbJsPp7zgXd1KZuYd5dout3QJgV/Mr
7SKizPZsS46KmZvMD2iHII3YZyTSIzkikkQt7qZ+vjEcRHoMd4j26+6KNmPUYeBY1x3CDiRBCI4U
EcMldkw4/uFGxI+GWxp+E5X9Nk9q9d4NI0aJinEhufZBxpime9SorGLGJQlBVphztzIZOu6lhoqy
9YbNTM8/QPQN2Lic73IFkbIot5x3JyNTzogKUH6M7VmfJX0J9nCIdxLSh2blo4nTi/tKQ/+YK89E
f+yNiu3eEFk2HA9uPeqPMciRoiB/zkosfPSCmDj0HyqbL7tGIYS84R7/ek12In/J2RipXN3C3pi2
wnjQGF6k7jJ+K40AB1qDuGXepVN9L6dIh9XllWuMbyhSK9ulj+SeY8+UmLGWtKYyPhVt7pyVzDlG
qYUIyshorfVvCBJxu9cukJoipFEB3yR+ozvITkQQbWPrfqb3MO6ES5ZIG2+YfJjnHM/oANumc4FI
F4XuFwyX4TDYYA6ETieb2+1RMqTz605+2pWprCwTm6QhX1nbyZIotW+tc+HUOnBvCvwx4AtBD23d
UK7xdu5CpSQ3MKP+zXoJsBBCYkMZ2ydsqWjKN0apr5lZluSWMxv1MsTtkNLEyuppq0sa3/gkuD+H
4XTGo+lwzy6OiC1lkPXI25Ga7EwHY4uW0ubK/phV665r/iKutI2N3SSHHkkM94HAic3PKRluPYvs
ES3dhItd103kRVQp4n/alrDOD+E8XMBJ+LoU71PyISxRb3J0KJtYBbpnO2VgliXYyknlVJfD8mdK
H4RRYGZE/6Np/R3xPtgQXBKijeIxg8pDDmOcb2XlRL6osm9izvFz29VTGI47ZBNvPeN3PPEsRF7T
fcxpvKOSVp3Z2eWRZN5dVX8YVD3P4ItVdncmXVvy9/pn+BqnbnLDgMi2mJF2ofplVUA3yj9s7BWs
nPrR09Xv0C6paKn9qW/dJ2yXsSRnr0qHO9Kozp4ngNkk8Q5hzaLOLmtSSfVu62bdd6aRyMk4mDhM
1Wnu+8Y8Jo7lbQqRBY2jhIdc0x+F2EmmKgwKVehEcfjCYKoNaFbwt1kYTZWegimqyXzj5mnS0fCT
sXi3XQdf53JbcuORdd87pNzH/T6HBV7IboP3YwVmdVjXNrnMVdH9MIqr2H0gvIpKhkj06crJyw+R
ZhwgagbVwLCLjqbp25ITjkOzMqSduW2P8HzpdJjeo4IgG/FF9420i01UTmCkbk9iOxmkAjG+Qq2v
K9uK8DdV055nVfluo9E8YArctwQBPLg37pM2xuWxg+o4VKlNvzN6tI0fO0+7uyqd76O+gV2YrDFm
jecRrlC/7LhIvEdvB5lnsmfId80pnAt5AsvZbrFHwYpzIxUulCj9pqteLFdVX+3OemgN67Oysldo
xiExZ6CQWNWk80AspUGeU4ZCX0JCZ+vPNKwU1skuWCAzgjlpM7Vr1QGQGFnufqxfsm4e9+CwqoNq
NZ9VJ5tDUS90tv5O1IZgYaDErBZ0Ut0q7aaF2RdF1jYWSCSnrsYl1JCpreRnGFTZXpPTdEsiJZxR
0R7CpIWlMqu3NA7oZqfzFpxsSmIz3gVM88LUOvYlAwhUOvT4X0BDR0NHgT10NySEhd9xwYhthLm8
wGQVO8REwXxprerKpm/GYU1zhBCE8KwoxFkOBqeBC0cMd8SjVoXGA462vTe05naMtMeEWdRuVMuI
0jQkaNsGLFoQK8hg/6C53klx9HCtjtpFo0NomXIOslBV/KwctAPGwI+0pu04teTnAt9jeAj4FRoz
uxYxbzSTqL2sqBfgF91sT02etbmL16ErPrrcBITLSlPaSrHGKgBfPxbbzBiJbMpNNGtZLqGNeN0e
HYjKUvKeI6nwC9jvAbP31q8TxkA8gi2XqHddUxATMpBZ3ecf0mq0W+gHm6H4DFUre4ZJep/kxqeV
2xtRFwrNWLCsbbjJyMnq4+Eh51RAUSvatXLd/Srr0LG/RSteFOwwOLHKIHQI/8oJPiILicKobr/B
ZlOYeg5ueFHfDkLnTilBw9TEHTQYg6XKbqqMX4YUYmxmIO0rvHA7LjvO7wTQ7dlMkre64r4MP/QI
nb0E2pIdCk7qHc7Kg4oyaW801NZDNRItsnGMJRQ0mt8NNsMgTXys9dlGrZhiJOIVw1yy8TLx1pHt
jSmCqQkV8s/Q1vkWikLse0J0i6up4XkK5H6Ysg0+90LhfJ2HvkN027FytbxZvQS+TcYl7z9lDOEc
axYbp8I2Ixv1RaW6XztSwuYj4rlZ2sRmldTrHrpZkXgiEJ090XOyjDUOx2nlsDjJNAsPk1UCJuri
Swng0dcrE+0sRBS/nZUyUGNWPrQkzSYypo9WFH9ENtYIpZy7qlXNrQ21LsiZO/gIV56BsnC/nMtn
IDwgco2eFDmnOuMdoMerA+p26+FJlZiQGzwP6yk3eKYJO4v0XHLhwbiM/KJmfMQmV3CVW8Xh+oh+
CmLN//s5nd07EOR/feO0HOH3MDWlkG83sSiPoDob//qN1++pG3shUy8/uCAeJ//3FcOs5r+uXydT
zH9df+DfHv4e/+//AMnqdHf/v76Lv2/y7ytyv+tmIrmWt/33mcgMMXI0Zo/fqCV453qY66v/fSPX
V9PxxBa73xeuQbgWu+u3Npk9t38/v78Hvz77e5TrI9UZW64HTtK9J98j2+wPbkE6Z1mM+l5ohNxp
blIfro9CtA9/H/0+584zoXW/X6eIrOiq/es7r4+iZaX+fa4LcWKEqbm7Pv/3CNf//fvDv6/1+3P/
OIylLLIeDQasZtNHJ6hR06gbotvfN9LoChOI67H+7WHVca5ufo9Wwj0P9NG6ZFcYjczUKXB79Zar
sDxc//mNbP3Hc79fXh+VwrlxstIL/vH89eevz10jX3+/nKlC2fuUgnYLL/b7H7/RsL/PXb8lp5FF
B3757n8c6/rcPw5z/RKKQbPSOvxOdEC2v8f7++tev74equxrctH+cZi/3/SfDnv9mQySotf19d/k
2a6kLNNwTbL7sv871RQy8v9Emy6Prl8CdIPBdw09/f3vQQ3SGXCyt3Rc1P9Jr70e6PrPP57DebZQ
gyHS/h7iP73q//c5DasVA/B/vVv0hc0BG/n16etBzHpgBnh9+HvQf/v/f/w+1y//+d+KV9S7Ke03
//Ej+D3s7/v4j4e5fuM/vuf6XIyCbDM4xk8PzZZEFExTscYIbVUOgtGHVhituIvEgD/7upwOxrNi
dXk4n2K9vlxXg4oW3iGGT703jcyJuYPTfSAoMMsUWops2WxDWW5iYOw1DZwzDA2mv+1xQoZ0tJZH
dOtaQvoau96QR2qRSVOfdUiP2OKLJ+Jg1J0HQSUb5VPTJ7QcFVqaDiGpRKii/uvtKIA0cdtp1Qnf
Jsqynpq5K6a7qZbfZggzNkZPYKSCvQdzWHqAzSLXnYgIaFCk6cAbC039hoX0pNVeFsQNooiCWGEh
oDVPWphsAPHOQZSdCryfqzZRIblhB7uxUUGdYD76cYVXe5iKc6GhBWCIba09u0QQQCnMFB0PeCZA
2jT9HvQ8rKNhVu9N19Z3UFeINmC7OjovlCZsbUSmIWGn0NFhBAWJWCoxZuCyYKvPZ7omjIaOTXpL
oohNbvCkbEJFMMulH4OpBaH/fDHMfF/W9QmVbu3DC3trhuZQVVMeUEAlG4t7OxXKDdQC2p4xbTd2
7NUaVC3Iwhu6EuwxUtqAilp16yiFTmAwBQiFmQRDw2dnCWMXunH8RO6bP9c6KDeMduuajXnnTrfE
tv0hcb44udJ7Y6bOeFR6N9GUpX6ScxwC5w5aXUOl1NQbXaoxoqeUfUsbvzTyTxpSQKoqFcE4WwQw
AhhUauJfdcbfhIHA0bH5pE3a6XU3mBtq42dqyTHoGrWC4tt9O8ldETG0Rxe4wAlpJW8NZZoedCVC
1TIoVOY5tNAwe++kF28Y3xe7WqFBQNxEC+1aG7YmSH4XjcZGN/nFgbdNmK7vRwKCd27Hmx5nNJ+A
xJWDWvKHrgMjdjwc8ZoB9spVGRtwLQmdnX2s/BFhAU98PC1nkJ7a4kQ23A8jbMrkjvFAY74DzAR2
rfdfDV5hX+fy85EBgpWekMrFsVP7porVNcRdw5hiWLd4Q8yuG9c58i3DzAjdzYBN2QIEHw1ZZji6
eCH5GTG/na/QrEFiLwC9ubwWdCVMKgICVj/K6dD2Fjo6JSB6OryfNLGaG/ezzkFnRmr0MUklEFAn
/EGjLtOME/2E+BiXWLm8+Ju8nBx9YExfe5xfvQZvtQ0DRvlxPMBPemIke8AeJPel6v0sQhc6RL4O
Y/k0ATSPVe+md6m+K4XOayZb8uyyr6zR+mBuKIxpPNYA4p7jpYK20iLEJVX2a1OW9EKU6mbmkvYH
cofXiabdRiPdiYLpa69+WI1J2TM5cNnaR3gQF8T0uQ/kbWN79Zsm5JkZWuG7hghyIZ8rSLa+2aV0
xkO1oEkDcwhHrLrycNMjn2LckTrxzjIVUlMb7cEGZQqWsjGxrWGvJruhaNR1mdYHw9Wijar1O81A
cEmkz0vkyQ8ig1qmxtU3AUGzng3I1OIvQuKY3esXt4kvEvcB4eBCC4ajpwUqFtcPMfbumnbVOCHG
I0dHrOxQ/1Pm6KlV+y0drDO6zBeZezemzrcV2nACal6sxIzXXyJpEXV3E6IPoTU1bbM4tlfJXMa7
6dPG1B/mT1nZv2t9yVxITHdmqqyHHs+gTScRkwRrt8kgrCFAWSt7GqztsI44J/y26lHHpR+SDwm6
D0IYbBb7esSChU2r8QV7xFilZif4A5L70aiDtrDCe9QoYjOEXoqX1rnYY7EGrcxCoNBxyPPXAWzY
WvPyRRlPOwLq6kttgUW1xISRGL5ZlA3z2iaS1c1GJmKo7Dedkj/bqX4vx6U5/SJtpr5NkmGlRBCR
6N+VkkHX0b+6xqDL0aJyVwlW6Z0Cx0xPuVaEGewPhDRuzlQrnqJXDZXCWKDrHKbqUU2bcwNOlmS0
m7qn0dnRsCJJp/NjPfA6rHeq0NvNqNj0NdX6lrnVKqlsc204EfvWaNxD9Yr5i5SZXQfoRRbCmR35
qbaHD3LrdA7mobw6FxmNLcPZN4390SX1phrNu9jNi7VJ+nesOXCeQyHWECXQf7jDQTBZj+zSXDfc
dYmFSReQv8zWtsLsBnHfhL6hHIm2Vr7chgFfKMetkRhMBgY0So4Ntbx9MrV564jC3FbQAax5OGVx
eSlHNTC1HCF6jDxkavK3xOI0U6pXT60wm/sRgUsAzB7QAD8VVv48zeQam233FLfzVzXaL3qFrobW
cEEwgR2Np9ldO3DxfK1Dygpt6wRq2XerjklqxVDGNolSClGowOYbEpLiEpRqb0zt370of7Lr/mYE
8ZyqAwLXfAf08i0bOSfg2wZ6T21gkDKIWTyf8LmpAHHWpLzdJQoZhC3XJ0EjVr5j1436MGfWlww2
EvtqIhvKep/E+B51zASdHEkoRI6VSJj4FtnX4CQXoxnfZDP/pAxpJfHYs0z2vVk8MV9lIqdWDzWu
0j5RmI5nGv8Y8aM5I0ip5kRussWKX2B4Nb3oo3MhuvfYcuhubkq3QPohnJ8OyMVacIdd9QIJQwkP
nTst15I5APNRCSZfPEKivCd+il0SwogNpqgtCM/9W9Fhwm8Ya1YjY3p1QNpGfGO1wvwfYF09NnnP
fjlE0G46+m7RUTd1WK7gix2F9aWSrJSpw2vPm9qr9UtSZw1YzfzZa5UjK99j0uJY73uYKHZ01uA4
VJCIRDoAIiNkYtfRQgaHa7FIIJVIsFytBsaE7/HEYBAszjlxF/WC6DYqkWnACG6yqnrMewM1g07e
e8LVO7jhT56PhyobLLIA2hdUITe6J+56N/edfrivRfRuFYgJelKVfQz7bw7YKfQhFUzXmaaWYdIb
njk3sis2hGZM02oDFc24cQ0iAbEXmnA49+Aew6o44w1AbYMZCM8Ml0v/YgvackQxkiodVbd5SoME
lw+fpome0yiiJ3AJP8B9EL6JnERWr78kNOJ3bcxUBUGPg2sBjwG68zKSR6Rb8QoN4zs2GDJte3g6
RRMQRXkyWu8kKsiMDeEVSp7g+WK0bijoCrBQFxnqVDciPdWYLZr8Bh+yw8foODgIClRW6153vFWH
h50+C5PV4hE9NVzJDDETGuqV1bXJg5AbEdriiRscleS99w3vsL/RJuF3orLIqhVPijmxm/P6dzS/
q2lSFoB3/952hMlLl6lGAuLIQzKX06RpmYrkVQWGTlW4eCjCGjSBTcT4jFkfgtQi2xWzdPfunL84
FPU1d/Be1ujAqY2ngcuzIkYhXcDJ1VZGwy2oYU6XJnkgndRZd4QXomPIGBM2N1FCFFiX0B7XGJdn
BmgT94zg5FMbUaXMbUfpjUkIpE3AuJesjOZoUyxGNNmkF50pQVZpa530JHum1n6GL1j7VqShj9bH
L7pSDFtcOZ5dj1uNPa0zt/+IQBynjn2vRCntcbtBuk2ETw2SvKV3a8mCaZOdZytikBzfzs0gjZI/
Eki6OFqV1q6Yu8OJGYeLVQ0bTScZYCoU7q0O+2C7v8OGyrBXye4MeuPMXD9piZVbxmy3TTMzxZxj
uUWXa3TMtzW3vKAg+mSn3PhW1iB71Zj4k5R5UgiL0j+SKtuHNtPBJBbH2jwXtWr6XrywLgoK0dki
brXLXHhVqZ/O1qntvadC6X8Y7RA5fZOMUD/raT3hlCZtqt4IGd2lkuAstWzeRiKW+nJ+mA2aM7J+
b8wlRsxDNEbc46U2kYyOdXiBG1WsGtI6KhjdhLekGMBdtBywPkLEKYxX5p20wVaV1kfaw2+Sw+Sb
ka0HpjE96SrmpZQrMOYTzswkWiRnP0S1y3VOTiR7xFizUYKM7/N4YO5zyR2u0qIYmk2h8TmZg3mO
RjKWsTIvmyRQo1N36jLrRYExYGIjQ64qX/XuqGiBrY6MASzl0azMAEQcxgkFcbWpuvhAp2d38e5C
O6mzjIVNMY5G3L3J2PjUbfhFoS4fVSAvkyBPa4rA2ictFSF4tRRL1+RtKEyAmsSAm6nxRYKkr8qM
PwbjipU99j8Mta/r5ipp4CVOunqfoK4HvuasM4/ZveJxljiW/mG57k/CfAmrYLU3dOITJt1j8qA9
NJaHdErzEBUbWOeyylp+YJMkloAsZu5GN2Mwrk++hijS0aRLHZDWvuYh4UHc8Zpqzb4NxVFBoNhU
iP66vL6keXmCHXyQbbOeK+rnQUBkwTzcrOx8sfyl6xUJjGdaAYC6vickSeQopWsGVvjEuv7eKYc3
pxu+kkLsSNjzbV17R99prWsDEEw5gy8bybXBistAgJOnNh9l5tz3DENXU1qcJI4lhRnlqkq9t9RC
f4L+6SkUD72pMghl6w4oxc0Z9YXwd8pTbpk3psbkMwOUbc/EZ7Wqc1uz65CAJWDcqHeEAl10qVxU
D6JPFE8PONzkkoJ4v+SdS9Lx9my1Xl3vwaXXjsikcFYlc2RfiJQCmwLTdvAlpXq1ngbrgGxsJdt+
K5wY/RCu5/zS4AA9qGm445z0W3hOmzHV2IlJBG/4DcqNokPadw9dhOlS6/D5RckMcAfvaelshkZ9
VfL84LY9RNdxyeIOg0rmmF4ap0dSJb7iBsy9ZeypL/CEU2BAarOoKtl9DbdqtqeStkCxojyRiYdC
Rtq8jL2h3lfwfXivZWOgwXPT78mJX2MRb6YJQ7Iie8NPPR3R1fRSmUm+CfUtACh3VUqofmDfNnbK
aM/sXzMylIHjsPMPU/5qhDWhhSFwz21J3fScHd+WLuIrO7uMI3dvEjfdoIbk40vIXh4hkiuGACUi
IY9Imu86dKJVFtdnEcWBkVkJptfxWGf6JyCIXRiDCbNogtMM+UqG6ZKhYguUihyGhiueOBuHvaHH
pTQM3RnwkEcU9jQlJHp2omHyFTEKrcLIb8KNmct6lWKyW+chvZAk+a7C/EZ10DSxBSM9iGDs1Zx0
u3isxMqlzl61lf49AITiD6sxu94ifHt3ULM4M/D1ySv2mVF/V8yAAqfKv9Mcq+8gh6DR4/MM/XnJ
ZwL8t8zv1fkWVPzOuRu5m3IpnnEqfyR6GOiW/AOS5UwiuiQavjtpTrsppPPsaeNxahWUHA27+Mpo
b2Vroitj+ucwvco8fassrfC4nm5ySyVoLyn7IEHAaDNsXtX18Mw1ihpEqxG5DKa9aaNpy88BT+5J
oASSq+XqBQ+qsk6Y/j1DzgvRF4f3Iv72xpfGNV7Qzzw50K9WsKegddeN34F8XiHqQJGElpKwG4OC
l2sTzS682aa1A+NNtXX8H8bzWPQKH2j7UPHh0RQ0yEglLkiYxit8o5UWDTCn0Wrxl/GiGywET9Fs
77RF92aSkUopvKICsDmz+HPoaM6a3ijow+F6lPqdF0f39Q8Lbxgh5msMWHzyPjfZqdmtjm5nIB3F
VF/jttMJk6vOVj48jegUgilO7lJH3hgeOjJQWqCdIrLq1OZmwOY9Tsaj9oGU+sPBudypnJiZ9ezE
9qNOCCL+/FNM7lkmsKDk0wFEFEOrBSE67jpDfe2F9ak4C0aciC1MVQFuXJoxKfd/KJHGStXlvunP
WWOfOhYAz0wKvxXaW7hsXl0luplbtBpadZPphJMqsvuqm3HRCjznfYOWIUauNQDUUVUi9oqQs4Uq
pi8rbzeruKksJshVKD5LU95DGCXFNbXY0/SPTm4eEVl0PkMKaiqk9i4TS96YoqzJnPqhANAYykBt
N9PqKy7iXWplhxZvsZpZ39CM6VMBxiTrUIuCMdnqU33ObFKM2ibf13LET6LWm6ayPjKtI5mUSSyJ
65s0w3+bCoMos/K+TawNb+HYx7cONIRuHm5KBfpNZiPdSMBfDMZDKEjoDMM/c6k86YtnDcfOk5K9
SzQOFlREJVLhlg862s6iXhtC+3J6sde95BEiTrSHs/ktwuXDjvP3SZMvWYlVpTRwGncVv3MynKds
OFVp8oiF4oMS4kNdZM5OJQOrnt77OhpWLsk6vkJ8uh/PlenPuoO8ub92KsftyJK5NiZas2qiH1Ct
002I/4u981iOHFu27K+09Rxt0GIKGZIR1ExOYBRBaK3x9W+BVe/WvW/S1vMeFCuTIhkBceDHfe+1
3y0sQdtM9VQQ3YEK+qEwJ5LDROHPGk0nESp5bJVnmSUcKErQV6BCi0lGVdPDb0/ekrxVnZ9Gq780
Jf8MayI4Brm6LwRi2onLwtuCOybE/KE3x7WcvBDbq05HL8+k+qjkxSNiSLskU1QuUb8sBDrSiA9f
4SXS1Bsgv6yTcUxWFYRejZheqKJAb8rJIVZhnVPbMJLMXyPjmFcEgqjNO9Lxy1iEppdwnXKHvOJ2
IKtjcK2yAqFNVorcpo4xDZFnEPWnpOudEBLPkI9r0GjkEQ2QfnjkCZ5GIpTM3YWKctxpIwrzTU89
m1jstjdVK6RFGjRvwDSxK6ei4youz0r+AkHGjfPq2sb9W0yWFQD62l+XDY5GeeRHOhcKvfw77H4B
HfG30Ojv6Nxewi4U2SXIE6uT5GlpfczV4rGP5T/FrKts9GLK2qkOTGv1YrXnwVgmj6gXeA6LNGVo
Htc7dmOP/VK81X36xe73aTL7fm/gB1HKNXQhCLxp9QlA9R/Kg2Efx5QoIY36k2CqRH5gv0dsn4Fi
knetoNLWSxeFkqGJTsUinCqjFu7Ya77OBb3ddTB8eLOli9ICEGqPEAdDDZ1xNc92ZXsuK4EBAf8A
DCvhi32vvQzjk5oQHTevwl3NrnwfFRlNTDM6jMnEplFofWXpBEh7iO7JoguWrpAOJHVJuA6biEmE
wUbNjMWgCKVgWaxmrwkmcvzFMh0cYMWDsABMTCBzBL9//etzYbFLuS8Z37hGnmRogWuZZ1VPJKVR
VEEem25Uzm+mmpwZ/EDNNPBUNdayr4wiw3FgvOv0kSUM1LahDMKO9+OvEoXqALuxLaTCYWvzsuZt
F4xU6O3EM2xsaUAm/WM9Vx9DDwIq0Xn6rMK0V6XRCozwxzAWYC85o6GGvvHaNVvwNyqCDm+KMCxk
9yqU9vok3XADc9NQYRdh+KmkhLnRIjJdqEowrgs7FpFgtTrLktkccI5szXMB0aa5M0LjK7ZkzC+q
nS4swuEQ7pU1OYkqHavekl+t7G5AioBH+Nxsvy7ZJjCKDgR6it8ny3wxVYgYZrlT8d8445KeVlF/
KOpLnYJhQFnzWEY43DEy7dtapaVpXPAw2q1hfsMMJY41guSl5ffpNjqwhIK24dwegUhOuCAU7gir
XLxB7A/DiO6xiRoCmBYkawjduK2VfTmSYCZq7N7gp6ATbwhWR0EXgpQ36o4rSzFsecF4B0Lq0qbj
21x0lENziq1RKX6mZEOqZn0Q0d4WNXbKSgTHn4uS+YCCNzAW35LFOFvRDyqo9Ci2mxeBDWedmCXL
Y/pYTC+hgi1lNNmjxRHy2Arr99xXqIQrlBlWyt55A3TCkAnSRJReYdZjvwDDqmW0WKBBaYGUEIpE
90Uf1Tv22E+6WLx2hZl7QovBYJRAUETkhBSmHMBhFZ0URSYnMWLTLu5UOoc0qdBp0vbE+AuaUeYc
y7XQHFZBv5u1LAtQBvFT8lFhFuaLpv6xYkgsJlqV4chwZST00+k2xltPeEYlKBCWytx0Mp3MjHAd
n4gypVBVGpzFkH5shYaVVn+T+3htrXLa5cvmLsrxjMjqvi/6AekOg6lupflkGNnHQJOPp00lYDal
Y5ZX8T5Kx62Alv9oOv5XupVRwHe3V7FAszTJyNu20VP43tBhwbgkULv2J4wDmAYxVEY5ND2KkfsQ
zAuQOZqdgyhYwXg3ChuChpgwzyq1lpqfsYc+TuYeiHhJu3+YmJdxwVhKlMHgADtKeWfPbTbcNwVD
oE7rODXwO+nLnyMNrgK5VKc5R4480daklqr36YiFht1UEDdbxtOQiOeesTuOUhYxQzbw2CTnUhUv
Vq0qgSoOjT8u1Z7EWAwaWenFMjFQa8TDgRTx7jjRb89MLA1pNr/oJT5QsX9masb5L1dgc3Rkw6RL
D3lFW519a4HxVT+2yhbApbTO1JTJqTeYnzYtTftamYVjy1UMAwxYIDGmDhuIN4t4qVLb6s+q147r
uNcyVtI8qV5KfVUIT6yIdVar5aB220yoFQV7kAp8W0bWUtfmml0NtNXUmMtCmFT5yLyx6LnR2Gbp
GhEt2MYMqQwdU3VKGUqERgipo3KLdrW53ZKXfOZXZAu3sJITqq2qAOs5wCf8ta+9zrENpV6Hspeh
oeG2d4v5pdV5x43GryRqjk5MpLOsMZIhBeJVszQJKXhxMmlKAnO9F2mhcEUx6OaseHFGXLcCEsEL
+d1SvfhKwxIKkLUmHzzEU2iiBCcXb6eycbdFoSBKfVDLgGGxEmulbyHDjAnQ7obmQ9SJASzk0BvT
5RUcw6kejRFqQkq0KOZLUDuMiFYAAoTo8E3Cj1oIHAEt+qwVfXANcziQwrjSOLRkqwVgQdtcr79J
uecQLel13Jy6Zmi+5PFo7vApjV4E79fu0aC6ctPshvLYllzJGoGANPJo35f1WV16lpu5lPeGjLOT
skLjmlNr6XuOtA9R/hnn9Xsom3urTj1Na65rp4uHLsFY3oUkPMJcYtShY+h+CiFLuXPNkplT8ejC
NN5NzJh1/FNpPHpdLPyxWtVEqkCIJesdkgJVMLx8Nb/iTGWmw9jLQRlLrbFSiyxUrOxrA5nob6cg
39zlsU3mUrgcdKw4dsLWRy0Hitmomn2hFoK8Th57IRf91rzKqkBhKC4v4wygqhPpCs/tcz8yEdFJ
+pajsgMDRBSuPucrrz46x13/J9cZkSk/ENavJrt9NsE8FcdxflVltgMDfjWbbF9q9l1bafElqnAl
VKSONtQqU4eetxr/AI9A0x2es4EIVHX4BqlPwEJKC36MhKeepkAl55YdyaVO80N5HkO2h2lO+BBa
kA+BrXsbGwvksETdF2l6D38dCI0G3cZYa9IALPrX0sieD2oczf+6vInK9NmPIhWLPhEU0lVBVlaw
PvNPHOUhP4u5RDDZGctG+8A7Srmq8BW1tZYHMUGVxFC7mZASNAJbqA2Va9PBU67QJTsKrGUOsr3U
1pHrqHSkBq9N3E/TXY01S20Rssygs+LhY1mqC09YEv9KxcZUksBELdGB1P6SVt0JZxldfyutr+Ja
f6cdWpA+Th9lkfzpuKH1GlcahL6GxgkGuuFCHlFSCF/02qd3gYBPNUXGLqhkJDNmW+fyyzDggxoq
W6O2u2s2Z04qiWsQQbW7JNsHje4bWT/G4fdT+FS+Ro3OQw2GnUeB+QS4YN4VCMQJnoOkjqXRNwVi
rnTwwm7dsA6HtfSUDknKdSC+kkkxuZIsGwQK70wdz5i6Wq9REgOVaelpVx2Jjm3IRqaYVmohuyVi
Zt/M3dNo1GsgY0DyRmBKc6ZGzI6ZzsECaQJuHlzEJhal3sT7KzGJo4RjjdVR2bPzItVKabvhbqzN
h7zkgJYrftVaau96i0D4LAFJyc8jgBd6xhvNlF7acKHJT5sRR+HnNEgwSQ3G8ukgvSh6Y6DueK+b
MgziGYN1BbqsNS4FEzEXCztyYpTzIVETIyNWKRc6l4SgW4ppK9RHrOHVIWsHov6KBnhYSIZtdI50
9ipsy9DB1vBihYx+jIQe2qpripz5xpILjM0wr5LS3jdDRhtGh8SxMP9UeS5Fec9OAG9mOF5TYPJ3
iaaMLtFXkS/k4N8ayfwxtBHvYf8y9yjN1JZywyAt0eiw4ivK+q3O5q5VoLOmP4bOBboW+VczQ9IQ
jZ7aT0D1Xy7RcVLq5zZDTEFuRyJ3T3PWHa0WhQ8+TQ+d+bOUwTUwyGVUR5KMDUUCLWfJRNPLxkmO
avLFyZccI31vIfk51On8LK1Y+KIa5HZecQAM9RtuAFx4wcEpkvszGerulOZPECKYmxo4+ZGRH/Rq
uYwK0wNNDf/EVxQorCqErpG5J/euMLZnwGN5gCxjv4zhpe4YEBv0IjKJADV6egQfL8trUWq3dp3P
KngDqlQ3DuMjhmQC4nRdQBDUwePGp5Vt1RlzlIuexli6sw7D5qjsGq3fSxCThmJ+FJZVOg9ogeRa
4zGQ7OBSaBTvyk3OFHDGsCKEastjXjMeBhw3uXGKBtFTa8bHnlkaPbcPWe37E/pPVntz8YV+y7eC
o2zBsS+K5D4nesmJWOurNuhUaa+POY9yAMleLpHFpydY62bsSrJwi7ThI1Ozzx6iMle/HEwN50VN
JgcfVObraweuliZkmhYevHMmaAp+PrkCCaLiYqPDwMRW4zCPaJYRPrHCHtI+feb8PxifLX5JN6Jf
QJuWpn9nifgO2VZp0W3u5odONm513r+aS/fIFAIKaUo0mGD0zJ1xlxEjw5ZD2tQ7zFEFPNc6QHlH
jC3THoq1YcsvMnUmbfZYN9KnFE5glkp0Yts0q+wjhC+5CSysrPfkOx/H9rAoS2BwB5Wo9woW7lAX
3pQh+WllnNiwrOegAtQ8hbjn21tpdK9WHdGNLqtLo/pSyJOTNZ3kWGtXqON5BiiBd3ZieOIRmoak
TlRrP6JQbWoj97TN5sLi823INwaaphev1nlGkuaWkvqVF9E9ZuH4AEPoMGvrr6H8XAMIo3AvTjqg
wKwkerxfNNFDNqdRXUBsLPVAmubo1PV140dd84APzBO1its/Uw8tm9KobwSM8qAHCqvpWeExkqW3
GOIapoV+r5QC7xucIuGbPnrvkk2YTqLJMmGBiK0jnQ1n7ojmNknP8WajfIrr9qoMiktalsPLSNwJ
H61r0i13Wnp+OsBcu2Fc7hDxLTmGkp1SvbmPYN3a8lwzsZoZYsxFSrMqD5peAFBSE3UnSlCbRx/X
BHi1jKKs7nYVWdR4VyKXVA/O3lx6pIGeE/jVThg3pSfW/SEy030YiQjVURxJABg9+DWvCZvFfMbv
MnaUAH0EB46iHwDEd8RAr0kBK1iRkLjCIn/ofXNRxX5XWPni9RL1bt7jDqGu3uKiK1jb07WPlM9a
PUYKq+acAOVf5B8LjUOlahArR+tmLP0HzS+VQCYmKMFcRsxKsqPCpjSOKCPmSL4Y6XyJJyTV04Da
Q9rXUV74Eu0BvdCvxFpuUh7K0boRD3BlQJu18ms3w7shpd3WyCPU+pGU7FK/K1flMVTSB5U1xTeJ
Sc3aNbBqiRwbeMQmaREVAzIdZFKa0o3EApdikZCbmRyFzRCXmtGWZIYupoNnLPbFPiHEdhkl3+h7
qhKajVZJanct5Cd1br/DdPwmg6kJ09WWmoe8GQZumgUrTPWG7v47mbXbQABDCOlcEfM6EIWZedkC
yLBh167Hn7RkGdhjIKN5JlwIc3iKNeMlNeadKCt7TJmNK/TyKZmEDS+LRmfggah1eG1PP2ipPYId
eWB0rUN2r681PGHF6RPJ+jXPPlVlAxxke5q691jCZM5f9bqGFgGQq4rVSXq2qhY1kvUnHnCdM+k8
CWASbIR2A8LZ+aQV5iNeKxrchfkstuOJWLfLL8r//6e6/V9SDySV9L3fQ/VPrsJ/pB7swU2Akf+P
4IO/f+i/Q92MLcJAUX4jCuR/Ug8siUAEXdNJLjB1a4vT+VfqgSpvX+LzjFUNXoFq/Cv1QNH/j6Wj
1eNHdMIKGPn8P6UemJLyv//Xf+QrErlgKJaGK1w1NMWw+FX/nnqQ6Ima5hI8K3V47pj/4TceGfV1
a+q8kbwI6bVQEa3SiEKR09KIFUkPMBtG+GqWfOtz/bOyCu60uIUosyStF4VQCRLrunRjcTDzDpB1
D2OG8e1Sq2yY5W6yi4QtJy39Wkq1F7CqpvSFYd54nMmfXYEoOrTn1oeJgHjKTFWyZUkMr9rAHB5u
XgDkbmvZQy5t24X+zwr1Q+lymDtvmMKa/YQWqB5l+iaZ6JVtzjMmfbUWotNJHUa+mKP/MTQV/5OY
fwgtzT9MdxGTZk07dWn+YmL9OorKHjm77M/RDscZUjEdPeKkH5ico7ooy/YqFzjySDw7Gca6L8J+
4lmbx06qMJyN5ukw5YN86kWopj09UuBj1Och1kdtGZl44grNyHZ5xedN+3wm9bpU6B0rNUKqQUOn
GzPWWQ1oKF3Y3P1+6HV5bzbN4mViy2vgaOTy5C+DBPG2sEiUE1LFK1JFCMyylRw1ER5US8OFz+/r
WrYSmjQd67alE7VMXiPRLSCurvKMOsKgbm3a/YEOa81+aSlXaZepy62dFoyBygQYXgAwkleYROYL
7uEF2A9gMCObr20+Yn+eBHKvq95pRkFxulRFAM2on42qdVjdLkwir5VVw2Ob/1QwW8+EuTzCFUNL
0xLvE+vl1tmrQswaFzhqclsqz6vYDV5R5YmnajRnqgJWXY+EkdA0u0CA/ArRBqg5fZIqAjkiGG8i
tIls6tR7WgqYAlWC/YhiUK66HG6THPM91GJy4ng0ykNeHxOLWXdTFShcknRAozPNjq7XuSsvQnfG
M2r3CpFNJfVCvxFIGIoVp3LW878+8NZoauWPY5KTuoHmo8NhWkeEBsrlnzBkBzSHhaPJDSNHc0Fj
Gda7ojGTnZkIiqfEbB5Leaiu1Ui73+hE09Wo4rsER3SWNedIlB6o73Awrz11OvJ5RU7OWab4XaQQ
Jwyuh0Dw6akxlugOcApxSxj8c6UyPzM8PHqZnsiL6EB5oDmKLbQGieEqjbxHM53edDM+U899QpMi
gS6U2CSX43hBt3cVGolEKfh47iqyD+hF8PODnmwG1bto0q1DSVkudVHqkeTLOIFxoVlEhSsw32Cu
GZ6rmTxii2aTwbDAVSymsat6AkON67RSkeGinR33dUELKxlJrFt7ZBLErvgZ7TwiftD0FEw+nEar
/AVUFAB+Z7LwfOKUWFf5S2szqIGke1mMF7y1FVG21OZrOpodpxMZcayih8NGYavN+lqliAhVCHgb
o+sqTqlPp4E0FdJBnApDjEQZZEeA0wKiXg6z7DUgFaSk8MMZtooKhQm2+yVm9+BiN3xG9cJIBLen
I3S8RT1pmcVNri6TKGlI06esVC8oDyS7aPodDllcdGo12DowfLAlTcc8rb1Tivu5yQ9xzZReU0tn
yphTNUCF4c98tvEfQ9Vn/6YX4Lsm+bsUoGLQAFKvfV/Sy9y0W13ztpiESuXmiJp6hcGXqCD5wyqe
bSQsKvGFNN7KeL2KZf5DUPljo1Mdq7TeSbmB+xtS9c6HRBnmY9ZAuR6U+DOfQS3F7KDoMOyjmthv
uZ9+2jIm8DKrvvqcTluNKJ+Vdz4MrJquomg6InxolcQWB4PFtLQs0itC/RkfC9EcUfhYRPkPNAx+
Sl02cwCG9rVqr+W6BsIEr956islgs2NtfbVUZCM1wzBixnYN19tCC0Ovu2eiYIjNS64MyrB/6HR2
dGFj8IDSYDs2vBfhkrCxRjy+CbIUctBtvPg8quSQPWyEub80HDVe8QWMhx67exGRn9PW3+UtnqjD
YvSv8iLe6T2s73xWjmlhMlme93Ehx/RJlSCNNTYK+Ug7rBajwBBjzBWIOeQwfwepikw0Wr7rRNzX
0/JnqRHaw2Z+i5BAQ0dPXmdRuoO9w8DlrUYk7DVtJEPnA6heJCLu3sRAZ8B+OanSI6Mw9AjRiqeB
RHA6yevjWo4/CEZw1qaOEob3miSqtkDCeSz/VCsY0Z6J2I7RanWxusjw9Hw9SFNs2JX5Jud6yoA0
2mLlNcuHz8WIKUbWZN0xgjVRkCXjRVhKb8RtvZrq7BA416JihYpNcHgiE14xJuZHkiTnUSro1aMw
c1lbnoW2e5Qnnqxh2t9UrT2abUpevCH4RJhcIo3kxnn1arZGlPBaeIyFdTeV4CxlGUBEPopHVNp8
jfsDxO8IwocXmfwknfahDqiB40R9bmQAYlnVwe8Y5X1XjKBS35hGPiwRQGCyZakuABGion1k6TE7
/vVObzJ34rnR5/OxtNZnqPBQX+bFQwN9sSbzQxMIpBAp+RX1RpRa6st55k2Ep6igbRJ5wZ6lCG6d
LTjVZWlPNA9oVEV6p4yo9kOK0DblnLU81UqEyi6Dlz9FONZ3vDwmKMR/WgYPDkPLToYiQhqSTGr+
bQ3H6fBMr0FyJxRlUfHNrbruhRgZpKUy3eUUL4VMKdMYgdVO5W4m7Idq6ahZaYGhrLxNSr7H2DPY
Q4LqO9TFN2LXH8QNvBfVKt2r+7BRdHfdOH9DodHnpIqKcI4eB4NO6qobuCfokGutI8UXthh0tSIR
SjnNYDmVbkPBo7TWJXuwHJLUvDqJWXjwvMRN8Slb+aXXlLPY0izoNRT7L/MItT5BeG3InqZyyQ7m
U5jt+lh7RuWvewMWk1I3grLH3SH2fkb9weTkbLR4Zaf2Y10QkTQzCavqg9REZ9msvuVG33fNcpB7
CZYr+0GtfpUWQiF1LjGxEQjhBX2Evr4W1zgYcaYFK3X6MSnNz3L46eNuCEAHkc46QTKK8uprxhSf
fSkDYzOmXUTjGeDqwnMXad+6IcuQ9Yxbkt/V00gKwzoynEhxGTFU/JOaSsiukCMWMxSk972bcC1D
ty2vC5JZfHbGe4J6tPwdtgz9OaIVRreMqT9HqXIM0LWxsjrdRr1oVAgun6sFOVdf7402+kR7+IwE
8GBudaXYKIfyW1Wiq0Y3lYF34TdxcpmREfCeWj8yeJCmsop/Q9hXrOCVQMtIiP2keBPq7LqueAXL
0BPMXUUvWkJhFxJlSm7eEYPoo5ESScAQ6rmXFvCDBUsLxKCnYWF7aer7bEpRZM6va0F2A8VpuDNn
E1kBroWZqSEvWaNl1FuBZKX45iz0pU2GnCdhJ2DXlU59azIuLVHAhLH0mrfMRMMRDCF9UYbEQa/K
73ATzmkkfBqx+aBJaFVLSad/WQB3WzVMh+p+rPEGdJW5W7NHORMIFdO1JwlZhDOl8JLG7ix3KYym
nNM/6u2uVMs9ZHt6awk6RZqXtq7wHCzqdPI6MUdc3kUBlwwCA7pojDDT9jAI+ILjZkIG/PtHzSTJ
TZ1JRGFY0B5MZMp/f+X37+TZxK45kI7y+92/H36/IHPskaVs/9o/H36/8s9fDTn2Q2lJdv/j8//2
63+/+feF/Y/vIdr5qMhDGWRD2eMt2n4RT9ju7z+y7nd/v87fLzWatDMVIJJ5Fx60anisjKzG1sdb
+v0gWeLff/rncyC2/v1zA4CCA/wiDa4R8lnzg4xKfsfvd6n/+a1/fQ58BnUq22SzPHRqVh1QGFWH
tRjobyZhvDH1MH7+fvL3e34/aG1fHWadqW2nP1W4XYHe/MfP//NX/DwLDHgDlTJNRtQc//pGqdLp
TXKEqg0lMW9W6LiZqZJRMrm/nzPGma4ZucNONgPP6ZbuHuVss5IhUcMiLmZIar9/HIToWvb4OYaA
bISTcO7UO55WKPjZT6QQt0DAOBSlDC97+0CDav4z3SuPkHwuFZMTZzxSuWCVe8bKFjr16/pKRSrD
B/oii9vDN0MlfUieJKzNqKbMk46WVz8Y7IKcxE5u6cW6Y7i2vg7nuTbu8yfzqgDp+VIA91dQWJiB
2YXDjAe7Y+3Wkz/cuH/ZqwyMBpgCv7e9kxwrne7xLvmgbywWnlgEsJ+kQw9/l77rV6k5GXGYC0hv
UEOQoeG/wqBMBlf57M4hABynC5RXlhIUpT74UcacdvhSP2VHbK/Eo2B32bhEuSs8NnY68Eg754HZ
+9KTqh6gi87S7KoMtkcy7JxrfjGvK6tFY2dBP8AtwjXHZja+oB94iHq/egA31uYnPmqnchtgr8Da
5LdNxUaaoLnYs3Dmo2Qg37S7G9r6VR98k39mnPfse/RDEhRBThCYsLMcWEw4XXgkl2122FqCJhvM
nSIrbK0PMNdtTJ60Fp/IslGf5odUfBY+rl3l96G77oizUY75Y/HOAp1f8eLscC0/lo/NfexAFfPp
kbM1i3aoeShybWIRPyz/zbAuC+mqEfx2wd6YU36BkE8/9Gi8IoYnso8IZcQeYiRuXbjpB6CiXest
b+ql9r7YmEYnvEiTu7zRiRbeczs7RbKt3b9iN77kNqoKpDUHQhY36orL9tBGdnJtJhvDs3vNHGbE
27h0+1ilLiTZa/ht7lEIuf1O/RM+mXsku4F+Tc76Xv8uP/k/qOQb5q59/pk8S00QfguD37+qxKRj
y7oCp7FXm/KLA6DsrI7rKkY0etiEJ+5NvJavsHmvPBURAOh7wWMEyGbUTd7DP1/Ws3k1r+QIIfUB
pq7S0z5YlZsBWNWuNJEQRxg+TfzcxgfG4N2OvOq5uWX4rB2ksK7ivld3l+jhTbNnyW1z58h8RLqQ
DJnjfNJ2+gy9CmQ5XHgky67kzA70xUB6WPB4Pocn7e6mPDwk415wbpDR2s+aMTe0p0vi4Q81yHV6
fgJ6o7nSkfQltrTcePdzHOR/WgWth82jjG5ONzmWl0Esahgl3ZcX+umnGqq4ve6y5wnX4jFhxQnW
YzJzpKoz2b54O/x99dzTTIKh7/73Z2lo+NGhIMCvp5fyMFTcAT5R1i7pDnZ0WFe3eebfTS9ou28F
0rYAAfaOiGgMFUAaXzpSKAH6vagBfRZ6Pc76xcX2dU5Ps9+6I+p2O7kbzu2lf+wVlpDlYp5nlWv8
JdnNeBVi/6bu212jwKF2k941vL+ulFvmBJaTs0dFBeC2r1/IkHaoP57o+fD8xp/VQfB3sGL37qK6
QFDvQhe03ozWjyWI25mTyVV2BLQYHbaD2d32El+enjMvw+tRXvBrhNHeoMdxgIgnHrQveuKzk+3X
e6Se4Q4RLWr0udknd/EVharFBPw829E7TZLUWV8Tj9Q5P3tPvOyAXCc5sM+p7imYOHJVwHhjLO5h
HtjGZ0qV4onnFano0a90H+p8cfde1Vf5fvjBzMxRaQUfzXizI45UL7wWIu5dZTnNR3eXPCyMJbl7
3al9l79RgIrSC5Uuraxm9JKA/uTqSoRhcCPXejCvJ0FiJPkxfmsAUPtz0/sqCaH2++qKq2P+JOIl
VexPLP3YbcnAvtMaP3vGQfPaDPho+Qx6aK3crzBAt+McXxjNVs422LpVQcscmOzTz+lWanuCvcHh
soQlHtr8MxdLFXBUvOjA6JFMgLfhfgpG48LRWY+NQ1isarefOHuhP9EtQjgMm5FtvLld6fFyUsc/
1VniFHVO+pbhBdQCcnToeR24C8nHIsh+PXGPJJ5YPii7LhieJWZWB9U89bInPKT0ayQ/BtyJ7hNn
e4DgbebUM913Ka+2J8aj8snDcuMhOvMxdyMWhwnZ+HvLOqzxV45BEzAi5EHvz58LlaqI4sel/cMC
7WznnlZN9VEcVnveSbYmfhPTTVS2fo59RFLbtYdRWSBqFqv8dtoTSrxUfqBxmT+9IzisPkDJP67c
UQ+8RPHWPvKGtzd9ZumZwz0gQe63fWra4b7zSXlc7+AD2n/9F0379RNtxTHy/O55JqEDJ5xLn/UO
Ta5DQOG1eq6eIRXF6i6cED/aABAmCHSZN0NM/RKHwTZvq3pBFNYEqc8rIBnXwpjWeAj6AN1iUkID
KQSku0zPxY0nA8vI68BMCUHxxOtx6gvXOY+38IALwSMYasdllX6bPzq8MJmtJs8on0uo415pAh5Q
Pk9S3uBsF/cgUX1UtEAfPuVbcTBYznPryyiIWyG9G7P1ZKePveWv2iU57FUeRL4P/1zrDnw86E3g
FszEnU1zZdylkdeLOELv131y0wYd6SYeeOOOIbA9ii/xE66g7Rq4y57YeH/2r3hdDgRWugy7o4Ny
bN5Tt3FYPFkzYLrIjvZpHKcV95jtR8fhQz+Akt6vb9FH+C4cGZ4dkWu4NABMh7QJmxTdDh0R+3Gb
bI+P6JhQ6NABcUir/12YXBYnyCw+/Of85YqDxaZBx9SstcY7Tk73bEoBh9Ah2YuTSGQz7zd1n7bL
tAlGukZ2fTQVm9wyVsfOnxlFk+33geZvZa3D++YDmcR5gpvrWh8F1kI2DZgZweSFL2v1DuSRgoeP
YrFbiqs65kcQAy5cySx39fA0IhJTfKnYGdhDzKCeHmNav0ncYi7ZR5xaPd1r6jFNfOkBAqpzC0zd
EXZHVwygs56ER4RcS+sjr8GMLPkrp1zxI0Rk7+0lhqx0rXeGF4Q+3Sw39KFQOFzlDwpeI7vypvsZ
v8claj5zwym+GuGpzUFWfCvsJmUFGytmUfGAh1sg1hcsgjTUh7VBDPGSrtWd7nAtFzvzY7PizmiG
hV1vfOQmF8ewJ2sOZW+4Pql17ol7fJw8rmhTzcYjLU4tPJWkuHiAT4TyS35q4a3pOKJ83CYOUB16
32fMe+O76tJJQKl3YNmRdrlfXlJ3VXcwA7ldjiuFtITRlaWN23/gzBX3pcm59SlXmmfExA3w7GhP
ocqNd2HliRGDH4YbpIlnpszQYGsWDpcSlIK6Hlk8HjrV1R4a/UQ/nrhTtFHR6H2tR/RAeDZMTJmZ
K2nB2BGW5K3yM7GMVNaZB2EyR0x0L6N6dwhnqXe1r97UmwD929FvU6CYlBF/6gv3ufGaef1e7Oxx
T8dENh1kBzT96a7YxYOEpWhyYhjaYGL6A62SrKUDbZMANEeuTkgTiYSdn7CKccejEHb0R9JnqXfk
6agxi6ATVHlpuZe5W+X5MKsXWiprfm4TX3gIU/y4DsOKd+MtVF1TvZuRrtAC/hYk96/jwdqX80jJ
PJXXHPBMgBvK0SZ4jI3HsUv39SOlC+1HcdqD02T8V4+Osp1Lj9t/yF6yQ5r63M8L5FveS2M/qYRz
RicwH7Kjn5cDmo7Bq/+LvfPacV1N0/OtDPY528wBmPaBxCAqlKRSRZ0QlRZzzrx6P6yecbcHsA2f
G9hYu4JKIn/+4QtvWKAkX6YDwFbAI5bboeWZHSLxR1CPoJ8wcL3H4laQHKR4cfgERhYjCcE5vbwl
yMM+NJf5GQr3KLvoOQyo8aYe4DYQrOJzG+MIA4wSoVKCNF/RT0p7m4WXYHpHtRH+OpsLoKD83okb
IkIQvRx8sB8h0m7lxwVk7MZyMZzLaocAY8bUEluX/XLIvZI5r50pNBr7nlMAUqyX2DlJ3SlYR2/V
dnrObkL6RFNnD2nfHH3ts+UkGC8w3nAHAklJEtbbJGbSbqh2TX7VgcBUOyV4yhJ3tWootwVwkzV8
UdjN4PlCq2zLz8aCt5YdDLIt5dJLZ8IZzscO0Zp2O/6YP+OE/BPIPzuBfmkg44Ky8KqM+RRhJRAJ
LtRKVAygh6kMzZkmbTh4icHeBpMNiKBbpCDu0E4+1KENXmXq/5AnjOyzN2ohGABRapRBMCkbRduO
GsVvRAIgMnlZ6gaWA6WmaInkHTwYitA7r9NvZ50RRS4QFM23WGFpX1X0mPiFsYPqLe2r5AikYg3C
OEc0m07PfA1rN4uOlKMxNqzGYwqvMmgRY5ofwQ0iobKK4G11cYAXtuG/JMNAmVibB7B8Eg2id6Xv
05RzuU4veerNq2MWvWTaJYeIfVD9MI1LI7pATjiycUCv1M/xrlLb+qwQHyWX+eFUkrXtz+pdVaLu
vBMvmqPT/DqqIWc5QexU7al8zz9sNiLin7g2KS7HNK1jMfPUeDcTLwvPeEPkLkRTHZOw10Zy8ug7
QErthyNpQg3Ij6cnLpo9BzaNUu1DaiEcRQRM7HVLdp0Ee3jieOB82nRn1o25V2hhu2dAy8SvNfVw
l7iju+U76lfbelM/hB/pR3e8V365uVffiMe+fi1kYu/wjbvvSmUH30gkpfFHzMY0n3gIrwYxDVP0
hbIAfo4XctldfMqvSQVuD8wbKLxN+CHckGqfbjqD9KHYw3nChP2LsAuHQY4x4/hUuXgoZikbKryZ
z+GVvRT2yzVm7gGehq3gtQOpEd0kushEqfxbnPNTuueGNt1N263FAw+vrvXgper+mQgu2w2ZXrov
zkW1Gx+nbzTNCWliuLmhuMNwVqMYwaxGZaC9I/QErCooXUum7oF91kJ7wWZ3ZUCpSvDduOlUHwPz
lH7uJbLr8bQeJNONtcUnkbl79TPbWHntPRZcyvXV4dZkzzoWNxYvKzJz6ZVTL2BPn9iDNjLh07hD
cIomuI9ID0rOwnb+iZ3qG8VatHQNBzp8vq/TNZHd1n/EZwlzth2fAk9huKAHlH4j0pb/xNf8ahxK
z0AkeKOffq8nHM7Jl+gsR/Sg17SZIL+qdtk5AK6Mo6qxb2WXm4JTw9vltpk8oF2/pkRrw7R/Vgio
rNfkjZzccCXkendg8OqN8JkijP1lIAh7lR0iHTbIwjXZMymrThemVncmU5VeCS9hVL0roq1SLnDP
os8TN7zmTK0ErXEqT1gc1AjcorOwxRIec23pi8JR3KKVDCDNpaOfYTlF+ElqUap0hDfxXX9vK5dV
g/ixLGzSE0GTZj39GIMbOvLzNLok7YPigOU230tPsk3PKH3SDDF1lPTc6Oc4/yNtcJqJ3W5Ez4NK
OgHwCgtJOgdjhAiK35PglsB1Oaq1I5qHxqZ/HB8QRJL9oIk2RLOqcimDnfiuU/vQL6AX2x8mkI96
YLyVoatt2bL6rbz4g51+NEcIq9WThqrAV1CB1NjmABegO7jWBcGmWd1CFNmAXD+iQ/xaf2neeByf
okPw2jyPHJgknXCPWsCom+i6DbvtrTFeS9GWyu3HtE+aDeXETe7a5WwPhBA2fMDU5rCvm036EfwZ
bqV1LJle1Y4yVxrfRpjsus1KLPWn2LKNjqo97I638YPzjI+5555GLNS9v1Z/crQXNOpN5Gyq8Kdq
aapu03t2ewJrD4DySjTS33WOa/Cs8gEyLX9ZlDsQF5QZkaBAk2rb/szw77asWQgXkMnQ0Dp41iOx
+SF3yDDpi9o9NUz5XX5PXB6kmD6ED/Poo6AzywdsKZLlCFREdkkmOJ6LG7FAfpdn78mgG8ZMrbdU
QChgUOlhn97gQo8xI8UOcOBe5mZ2i3CIx09F+YB2Wzz5Ag2N9oSxDPY8ybFNgXXucuO5CpxRveD8
Xb1S860M0DCbiTjUbA/5iwnVpXnkqZ/ATVY9rqrc6tlqVu+uT2xKGTFoaqCuK15tHMX5jQpdgR2l
cQyQqls++Y+KjAUEZ/3fgxIccgW+JdqZxnVqD/oah+rxZdgou6rcPaX11oy+EQAbhAOfgedM7wV/
ijOz/ovaiIXC964dfNMAxW+zoR3J8df6CJS6XQBknY01sHmj9tEIDqbG80IvfhO8U6cjhC+oeRDx
ki1RsKz2QrD1GWioHfVz0FE+33avHV7e27XittNerce6eMTK8xBoW/0dwieJ1wPzHiOE1INISPb2
OrD9LMiWo9z/mpzJNMziQxxX/cwtYkJlb0/ZiR2Vj6F8TdbGYo7Y1Ql/Y7fZJS6gS+RErPGFN/sk
uUzhM0NFgrbyW9CVD1qyzck2N9Or8MAxhE4lOwyIExo/BFFoNIZAigml5PQhTvGfcKfdOiB3rgir
MCOgEYac5ZpFcyKCDsObNDWd3x0Q7c5NdCNXr245WY2ePEyfjNbwSqzFtgbfM4FKw+xj0yMuDd77
5+iL1IW4mFouG2Tssi0ZOzk5kFgcfrLKDt5j9UaImVD0oyfU0n/8ZHeb3nLJQynhAM1rwZiW1Lqa
SZQparC0HojaM78NTzM8ANgxnNKvUriZPiWa2FulojQTSG7q+aT2YGrBisCxtgc0u1lpVyAVgNuT
JySb4tQR8E82HeGBQY4xpKBWqG7QBehP47PqzPu63hBXuywy5bO7gSU7UvCoqdYQgJrvRPc46/Il
1X9SIUIKiZoVMYLOM3hBTx6ZRs4BYCzKDgnSHtTUBmWRP5nlElGl+paSu7ofR0cLqMEQloCMSIbN
QFXpZ9Re0RQFaRXuE/9NuFETZctAnHBPSYnL4gGp0IZ/Qso5f1QOxXqGVgXdC8GAzZjgAck1UOpm
vPYkScH7PJ6U1+KcOpxt7wybmLwGxFnk3yYVGqjnlS2In9PGfI/vaeizNXA1mE198k5sKxoJu7jh
hB/7M1D36UknqUWfzjXLo/IJ709mg7tHtxH703UGpi8BHlrc/SlJz4YG7wEM1o1dS2ZkyC1uym64
5S90krX5WG+RrWMS8voqPFZM6k+k2qzbdGAhU6wGCfZgnihxrpJ4HD7QMhrZYUDYu3JCLKjnOopS
AGEcjEJA7ScWLSVPTF+05jWHUV25NEPJX9MnXkthpya4SB1ETHjuPI0BRXuspikJkVbjrGJcIiK+
2uHvRrzrbQzHeTV6QAxT4/FWVuGHFEfxWmIM/MJ6L1EuBR2DpTgVpnhPrX3S7yhV6+GugvrKDqMc
cpSY2Pq5ZiGwi8abw13WeCjcrpMnXjMPtmxSa8AvQCSYlQW9X4fnoG7F7oyZB1cUCbbAScBUuRGY
QPvGAgmQIVfPtfLOfKFIzGfq6TzdmgJpvY4N99spz3wgOxnjUbGlTE/8FtP2VrML2aGayNekXOWz
OG1VOFLoGKjDjsZ6yfKOvqvpm0Htx3f+nM9Z0xWbge5Iz5GBOzCs3BH3VRHuDDwRW1DwFiYkCje0
wPj1Arxm7ecYw4WzkBFnvFRhxxgl+E4jCEZ+teFiDBNIA8Ue8uKKp0iJ8s7s5D316cq5Fwi7Unzj
rjOKjXX6Qtmfb7h8KuvdGo4gp5PJ1K3ZKTn5SKmligN3vU1SlHKdJTwz7pVsMED8nwVLVIbR5WLL
XDQFDUhcrHg63kBbKuD0dofcvuwwtxpC5gCV2C3XyCNiV2AqBRo73FVob5lNi/JuoeDqJl8Rmq/v
Q7kT4XxStj+Z4Q7/Ga6fOgmlSrgU66Q1HV16Y67wLSVXWVvf+x+fzCdYnc8l4MJETUNFzZv+uE16
UimbhokKL41ibEzuvyWR5V3RUmP4+XgO/uI2L3uGlb+nM74+UCgUtcO9J7HNY+R2mPSKw1WxiPgN
L+FxjGh90Bpeb5u7hWHEpWUt1Od1CLhG+LDc/4ImCt6FwpY/4nqZBOtDqoBt2gXIts36AMlBN0K0
tm/EGWnVPclGmHH2ECVRaNmaKNaexjsfPNzoEghkTC6fy+3w39LeeEOdMo/2wOOhLpySNavqzdDO
rAoNCmXl5goKjX5PV0ATNxBQuVnwbzxE3mxdGNAOWQya3dc0656Mg0r+Y7o8WBYIn8ELeezcIbep
brgjPG6gksg71Htr9Ifyaw1Mcu0fAAMl+rWHdSkjH7ZDInoJ3ImurmVLT3p2oHgipBQTbsx5PjwA
9SwA5XRm44KENhq0pXHhfkamEvEgOkpHHgOvtdBoZS7CAqb8jBMoySnQVyruhDvMVWCdz+OP1njg
RhllroLX8Rgkc89jWCgpoNVknDAAtJRn/iDC+9w60q9jfvAoJyzPc69G7YI2oAk1goB7j3At7wM5
8DCuq88g7eOquOzlSGODZQHLr+sPTDL0JR9pkIbNdl2LyRbJRCCeE2PsRDVhCygdjxYbhBZ0EXF2
ij7EwuPqWMda5BA5Tr3bJo5oQbmHqlP4j4uFGvHO6q9D954AE2uhvWZ+rp6AtImyi3BBK5863n5x
58IrRZ/WuKUg4ARBDjo4euqvPGMucwieWHtGe+NbbndFcFVbMBzE5YG0M4ZNI8ClZd7S5loHNjyg
4cb+QPIEwnGp/N/h3+QOFRxYrcxJs35WJ/8fI8xeKnQ4h1NRhRZlkwtjxDNCD3qZfLBu3BkK4jwS
1iLjo7WIryNMTddp21zUF2p4jAYeE2W6g7DCLARTYMg2tjQMWIFWAV7s8rqa6ForkQNWB/1Iiprr
DsT3Df4xJFKFU3HdUMBZisWeMZVUAo11crAgW3SuNi41uW/uj+fKtAzo26lrfXLMDtZnfQ24JxIn
JmO8Z2BJ81bbCxIuoiwDcNEWo1GcbtD8g4gaICIATmjf5M/LcuDj10kwUMqEJI1P4ZbquYaXEFVO
srINnQu5cCaUSBpKaohZzpvRqrceuydCq9T7wQI9xsjjoXt2iL5AqWKfx3wVkPBCDMOfdTcp7mQP
TDISXHJglaytHJ9Sa6tORxEZxlp4FcF4/i47U3X1YR1piDjsZFT58itnJqGF0gKFsyGwi4WPVEZb
g6hw1gHXUXfCHmWrvUTkDuzlwLvoMIKeshFOCebDoFyB9NdP1NlAcljmQULQRyqoEF0NpHVYBuv6
QdDZBF9oI1mVXXBLKDEgN20edV0fmpqkwsbAkCU5PgQvjKgon0B2JVTuZQxfsKmiXg1xbKejh9Xu
GvNzndfKlWdJoVWkIUrbEwO7jkI9oBcBX7zOwX4GwCWVXHaggjIpcC7szRi3eTb37MOybLH7k+LX
Dwb4fkxeLPTtcLbcaaqHYV0aOmzPpYq09noXQ+iRQAsE6izQVelkq99Jd+vEtyKk5wCAu6HI4nG6
xINKwUoDkQnnrYSx/gVihW1M/an3goWY4mNeOi1jSnhjvRnNtWoxasUtZRv1Pshyhf4pQcrJEvBZ
PDTLQQkf6OwhQTpEGBfY2vA2dMiq4Uy4FSIniokRttkqhkQh/ZHNlHnNWsRIWP2gjIC/s+JV9Y6J
yaNgyoL4pySF4BQicqD2qfURZBkblkgRPnMYmVBShbWJN5oHfsXWvsYckd9ehU++NyM8a1FkftK5
hcrnqXGSY8MjmHshhYG9zef1Lngl9Mb1W91GzLcBGIl8O2BrA63P3RpJs+4FsJ/vVET4eAP/UH1d
PXScOLczjtNtKTMbafqj+cYGy5mNNqbss5MAUF4gZKIfQTFIu7IsAacH7UvNRt+61bCXeavF6WKn
7b6Y8PRAAuXK0u1iNjubCRUljxM3BNiBVQGHe8FnW/Skbg+3BM8AHhgYmP6gYK847lDphAiOcGMl
XHk6Y+ZUw0FddhRyGG6huAZEXGwsv5sRi7W6ZO/MGZYUV8ZOtAzrw+ZFTGY2I3YOHlEoeiLaZ8j2
r4WoE8cS5yMvY7tsPwCEsEFx3gmaz8t7byRvXhWttrjMEYCV+FFBq49PjQnOmNjcDsUtYQMfxqdy
9lEs41vGkOCM1SJO5KgXOjiaRdl+bTLwWPmrPISYA2b8ZEkcdlBykgnVC/VFAEumfa7xHm9FCJJ6
bCHZ0sLvACCcpFSHB2Y/CkJij+Tljnpapnw8ggmgJUMkxt0bX2zyF2qjJOvkq+vxDfKE8ifIomyr
rTCDrgX154O0oJjM4dxQYQqIyJttJyDTb04WgjatqhYbS2Tz0Cx8fcIaZx4sPCYGc/1eaAq6RYOG
AXpWsMEidtvu+wbvS9zEiZD08WExMbUzsbvZa5AVQyUZ7DwFyYmjUuxVunpdPcv2Ul8qCMFKwMgS
QFSFmvsQ1u5JB40i72Z5n0JPDrBs9MUxotEtQGqJ9QZBziYd9wFmb/uwD0Ik3GWZlTQq+HiLbOKT
ReGs0aH7z016rmJdcGHsLm47qs+jjqp3GGBsjTwhOxfKhs4QPdWqSSIVyiWnVVDujUX7bvLwYww4
ZCqF0zlacq83nIS4JgzNwk8BTW+QV82w75Vuk4nEpb7+5e+fB+gkuEFqnn9/1KToWViKePv9XZ6n
826iclOstKBCnjpsTDHDGeuYIeuHYyyDqUz/5z9yiIAXeTA/7CIDMKhcmShesHAbtar3sIf/8x+l
9TSt5CgZ55pwQ3z85wsSPfkyZ2xYFWxU9r//ICgB3fWf3/9+NSBuKuVF7s9oXND30EAx/n6JDjpf
CmWVeEWxHIQaZKeQIsAwQYKF/WSwRmLw/gid44Hze7WmACK0qVNUF3+//P3hP/5w/WuQnfzmnz+s
cPQaGnKwrqXWg5AWyrzrRfz+k6xPJv29nN8vf3+oVfWrJdJJnBTYSmEu1uSVnHTVOrC//4zrt//l
Z7+/+P2Z3Ec7pKViD/GoY25kklusjt3Ggi3fiAgjsrEQkNP6pRFlfLPrCMdw+htyiCeHOMBulnVQ
5vhaJKaOap5Req1QPY9UZlAhwgp8LW+jAzAW058WSzYyv+ATdz2U/QfsWQILj4RaozGygGlLKKEh
cAmAYCjCM04JXq/g1IYOKOD9CGfArDITQvIWZhPWBHONVHw69+YGOvql6jiQB0Sa+yJDx1efSYmy
h2Za2YQm6jntYC47azI/8/bWaBQEtUYqnkRaITHpuhjno4tZSOJpckUjhCIJEirXWZYutThj3qMC
fK3HlWVOeDKDOfS0Bkk4C4IWKQH1uRINoihLnFjlSCuH/rEFV1lRtTJTNGfQrPK1wRdjSaEJhzJx
MMFbz01yLUsbdkhTUIeqVMeC3Ofk0+pQPrttgQ1C0xcA9oxjGkoNGXn9PfXoTbQhYZBOtQ0Davpj
Qkq3nkMI7qGxpasQ2VJCVijQlVmyqnVrM2dQB9MeB+qjlqggbAsiJJfIMPIyfinFzgdPH2NkDdiR
/Lk0jNiXFjBI6HehYqBQSEwD2kT9fSgZtKYeVSqvL4pF7lBMRJsI6hJJTTbiAwCZ7vADe6CZA4h/
ZRMp0Vs9BwKJZRQieF+qXlYmnxYVIIxQtd2kILJRZQSPUUEDpqdYhZJQS4JEyhAvI5i2JITS1CPh
Uss3ec26oEJgekGxDZBMrhogj7DntUZWzSAYnhiN7yWewrYgpIACBfOIRqH2IHJ2GX20L6ZwIbAH
7FlF6bvREY2K2qeVWNox7Dng8HqIUEgJXyWdzBAcc+8L8owC6DDZtVgUB0sZIEqIWKkbWmln0hre
Y0rphGORIaf8ZyzH4diicH8q5OqKKSEIKRq9UFCWg2Rob7WsACUYBK/q45IFhCeO6WVyGF7H4twq
uvWKgc2waI41KuYhnwo/icvO7yttkwZVedCE5mQY2rhL6+6uhxpGKmMNVoXFu60FxKglTJSyeI5R
dDARlO5xMtFiY6CaY3wX1TLiLQC3LVHV71ognAtzxe104hFhKAr0Rg3ADDnmSKifISYoaT62M3ay
zDlIpRHyXtK/p7FAF2jBEjaROH9n9dsIjXE3NhD7oH08KEMq75V02eO/TfQ/Bx+agnqbgI5pO4To
TDzltYFquWShSVkf4dN0B3grhyyQ/iAECYGmonDGlk+vAUASumaaJiUebtmYN8M8yqV6Ly6PnQ55
tm0beV8AjoDm52PzCIpNnkmSqiTbNpne7mFI9Vsx0L7FvMy9vNS9QMo4CZr2eWyK+4jutDL0krco
2cM602HqWiKaHJl8NKL500yr2JbjCIEJKG8jFJVaar2J+Fu1doIi7ca4gtKsQ7UpLLAezTLGB/wh
Kf8Msb0EkL1HsuIVtAgMxKhhwNaa4Qs98ZYml6IrhwbGrAMHixEg299H9RbSsC+JwuKPSjFf1Qhp
20o7MEXyzyyQT2YBeL0rEbrJyeN6aG76SGcNsasHPJ3e1XbaqWYnHJYYmIawEiSraQldxWyfZxFv
dkVUjjWPhpIj6O8wsrZzr/xoI/kNjCtkSC2iIglB7In+7hgmJEJ4VZ81VXltLAn/TfwM/SZWiAlL
ClHN3JETQsLSqxS8WTOsbjA6uMGILrLgQoRV7BJFoK1Y67cZ/ut+DtXRiwPcPWe5KPYLgYyelcc+
rpRrXydPgWTVLptx6svJMybu4kMXVEcrXJSDTD9LT2P5qZsHmjpAsdpGkA6jcZ9m6xsDoXiXj/Gf
GaMGIOrRc2mHUE790rwL8TIcrao8BYjkeAmkY9gD4ke2QiTEgH4Wek1HsaowrpAixPMG8jw6GSh1
niRhYds0kcnGgDtypLx6YZZuq1qoMODtSM+HkbjZ0jInRlt324XaTcVTN1s03YFS+pNMwTFpkbOI
ojzDQ4ywE/Pi7piR7WYpbZcas1nbTCX90AcDgmQyTiowdGg8rCUSuMNhk8SnOK1dvAr+tIYEP0D6
CiCpQwIdR3Sb49TRdPm1y8MRlVht8sah0pEuRLxZmzlqVQThkO7bZkajurmYvUgDwsxhO18FI6Qp
pgyLk5u5jYpSAfHRwqVkwom9ZmvpVczWRlHuj3KVX8ZxeUdt/NzkLTUCpLHQcR6OalyFHvoZAzXo
8aZSNTwnaKFkUukJMkoieRcatqFrBaXOGYiLoMCMlgNfnoaM1EIgutMgJLU6RYW6k7Mn6D/ncZ6O
wpAiPK5bjrHksCAI6OuqRv8VsuRGSqigJELxXSQlAneaQ/yufgQi3Gcm+2OhSpTKDdOPidB3uKSh
hR/1RwwOHiVoyGGB5pAgIvipVrZQtsmuGtpnS5fY2gWqipJOsrWgjoT2H0UYE+ngWqdO1cihr4uU
NNPC0PwOY3PLTSeSQ2kAatJFIE3LjtqcWbNmRAl7FgMjniUZTrAep7T4A3EfPRdd+6iWt7oZTGxq
kbAsBu5fh/GyLFZ8mqOzqeVgG/r3WZ0As85kA/JhXpJDVzfTsREwMIqi71DTCczxsMU67HHUwKOn
Vlu7qyxLPKvBzaKzJJbxr4qzeQrD4StsjcATfEWrdnVF61buJsoAS+kjk4mUkJQfoiZXr8hIfknd
4DUy4UZtUgRvzOUtDgBioCQdVvPMMr4bbeuo4dI5mjTQbpZQzRQWLCem06wgptJXtFDNRHFHyaJB
aJDkkIZj1ULCm0YKUqplBFXSeG9iyx/l/p0D5xHnixQ9PhQlKm9knTpVEGjHysoOk7Sg9l2sNSax
vE1WXPoJOLg5m7hJGYKvRoEeNxDag60C/1nH4gUdylhekO/u6xPCBJT1seO2qBCYEZ7j0lSdFeQp
j2jTH7QJIk4aIQo2JlgtzXL6aZZBcmyCHnRQknoIzFFynTQUHkax3I2GHSGtGpTaQZqE1jVm6VXR
0zNapPpJypoXaOuckybozQRCuowevDPNFPfmwrpgPJscEIoA1STjboPCuxuIY2Xr0pWKWZflyCR1
dY5MACYNGLZRAcfuatQrzcnCdp8MQ/3SAlt0K/rrqDs8IvhG+UKteGQZAd0g0qWvpYLScKMWkPfK
W5f0pMMahDsYXX7cy7KP0xL+XWK86xMkyAi+qZwZLbqwfVl5LTRs4MB8i2YtYv2pdsdAILEjtTmM
kIwpWkr3Rq3PealYIKCWbrsuHj2dHZJHBlfT1RWTS0gq5G6hT7OLKY8GH5swAsl5P+sbJBGpg2B0
ey+JfR0lF3/yBvuGSRzxqxqb6BDXO8NikVYyHhmjwgQPaNdmIzJJwZBjpVDm8N3YJosRpoViwpUN
2ie0hsxTPVDZLeVyV2KRhgFThqCWJh2mYHkQxUHayYhD7MinlXFZowKg6yjuuRMagm4GIIyEei+l
TXrtYyvxop7merrSIsvSQNIZKcCjiLePlA86VbM42Fra5Osj9CPT6En6UEPYZ0i1c16h4YgDGxJl
i0J4ggM8elIwocMXU0O3aUkLuGOl9Ba+ZQYU/ISg3taNJT1ih0RQNxacedh2PsxGuvIFaJ8EWvYs
itRFdFWSLpUJGVYltEF3OV+cqTVhyitoQagGlpoCqU0VLAVCu+UBHuNPPRvxHgv5mMpJe+/1yse7
uqXkkCG+XCIVhYTzxjLaYt9QRitCblY0w3On8HDbhf1ZXEgMNZF6tSkCI5vBZgiJqLll0b4JQjxz
9A4WMUvS+AgtvYVkEZScYlD/3dLtF/gvbfcgyEN4MsXkLKuj8ES6q3B2fi0NNvFo5w56TMXGpNfY
C49lYfhBQaJg9HQ1Rdzi0eaki14YDyRDdpEqX2Ma6eCaEWtO1Lyg7bCA3+rehmB6oeygkT6Z7HIa
ymFGU0OgsKrjr28q+tR+SnK/N6qGvaWO9i2dfqHBJDWtEQvNMh4nlGaMK/Jigy7UmoWKA2m5AnAy
pGfYEzoXWHOPkgL7RBpz38g75aKOgz9QHhnCAP+FGY821arrB+Yn22miLHaiieydZke4rQvfMsyC
gynFb1PMsSpGrEZmCwuaEBb60FS4jVS6LbDXVmIbnXUcJKpQNXlB814qo+J0c3MXx1W/MI5Zoug8
atHyJsXic5TQKlwG2vKmNWLfkdHqD+Z5oUFd36MY0XllCmlSgjVvK+D/UU33A4lc0q48fZhi5SYY
4+CJuEzS98Ch4XPEChVPsAqohoB9XodqptNE12yZX5ZlhkKGQKPX40ZWtO0z/s07IQvDW6a9tsPw
NSWIGCPII24qyhw2l1ttZGq3couI7ZTDDgFBIpUTeAVzP5jpKWqOOGvemwVJhlyxDgZqA3gfoRmc
J8Nja+XDFZu3H2WERmJqsEKwkdE2rZGmNy3O3vTxpSpL7XtRb0WcXtGcrX3MoGgDJdPadKYT1FqU
W1P1NHEgOVSj/gy1New6i14eujUDJ/2CI12toQeOReSq3/IhLKsbjj46wwz3DFFMw5HSVzaswe2T
AKRkwf5eDfFXXGbflRHWVHVR1ZaC/liApRw4VY3F/LZaUXL0VRok7pYXBLWl6QHRYMfKGSR0K0qv
VgJwAPiBxvJFaoadkebkNMh9F+zg216ajsOAYrocKgT80WnJy4FagkHrolp2E+oa2GrO0A56hCNi
3c/lteayEhPHhiLG3FUUxHvsuMaFYEquznB8aV3UrN2oVt8Ky/pRcqF0k779LHSeuBwHlTcv+lnJ
JCrSieG2AlGRQW5XmVBpVAE2IOrEUPQBjE8qSiAWvC2eOstHjex2MsB6pJhoTkMks2Gv9g7pHOBy
Vn3HtCm7Lv+jBWMIQh4OagOAmZ0msMQPIQdOJIXL7MwZfeSYZpyg6nRpms9CggWFac/c1qXfqCXb
q0oqFwzRa9+2b9OAPUSmXSxs6DZpL2BChEkQ2EVElQSBiBmLna3FewhZe+3SJnKjEdfg/y/0VnRx
N/9fhN5kSbIQYPtv//3f/zdCb6f4Czmbj+Kv/5B/87///td//NF/Cr3Jf1Ml2TIk5N40UxYV6a9/
G3/a7u9/CZb4N1U0JUtDb0sXNVW3/qn1Zv5NQsdNtnRL0UVFk7iKFu2i6O9/qdLf0JwVFQMdOMPS
TUP7f9F6k9YP+VepN9lUJEVRFUNfJeVUUeGT/lXqrZ6ECZONVjoIgXTrmposcxm0fYmdTjlanxC4
m73YlxGkt050SjnGW6meo4O1SFgh8x1KYyacDus6Y6xyzaP8rS6XkdCW77QJdLggMd2lKvxSCZEK
ub2WAuSPqGgUwm6KCmlBs1geEQUh9z2EKYaRrAWQzHlP31XLIR7XRf04TcN7laX6wdDZOps2PP/K
gSHfqGxIKdq9bJjk72N+ZqwvbSdMjwVukq6ur60ARA7gn/R5cOgSEJOR3EKO6PSHAJ3rtYIlaf1g
zzNbZKy1oHqXMVpFNHf5RO6sRINoz5MEhhwnp82M0quDdBDoqijAV8hQ1CuaWGj9BPplCGThlifa
h6K14nUaiDhjTeCi6y+9RG/JyKkgLEkGICYHiFDL8z0UxWpr9eSPaHHA4M71xlXl6YCOtMAxjqHY
nIhA1sJqF9amdcTQJdrgcZcTRiKdw+NDrxWtwQdzHjq6QojtqlISHanVnSsVLc8CMpvUCQMKlJNb
qWHxM0u9cezH1qK1QQNRljGBHFID2koinksZaybOA6i9A/SnMG6Ho97pN0wdA0/GwWhb6RKg/TLb
pkauH9F92yGtYB7HdtoXEcyRXhuAhPPyh8QAIBs2lxhX5EUSQAIkqgYqAToLd+cTnekXfeGxRFp4
NUcRd0pjeFxoET1qY+fNutw9qNj00k3O6IqPmna1MhCaWpKcog6GPHmlgzhwfQhmM91k9UuYEyxK
bJvbSKwexxq3NM1A3nceUhPvVIPq/2Qgd2aG4DRkyTETGZjhLEqX1poQWBoSMOkFMe+sMLercf8v
G8SlzOawLP4NY7BLGRdd+/e/pP+irSibKuvMZEsQTVnT5P+64My2H7OgWUhEdAPziqBEeyvAIKub
iB1oUraoq/lo/eGjE0p+EbfvakB3P1JBWUgh/tr/5+uRJXld4v+40HW/0rgiVZQkA1lXnOwtdoL/
dQsQ4kypBAw/D1YYjX6W5omraVBlsmp87NNc9cUBUFVbt4RhvX7PKfBdA8p6zSBtaktp0FIDdxoQ
jZH8mZc6s8Aa5EF4H9UR0HywydFPejd4brAWk/AJ70JLm2GQW0AiejC4kgbjTpXoBxSJGThJq+HO
A9VioJPdkmif9EzHSJlQp+v5w/B/EHZeu5XjWrT9oSuAlKjAV3vn5FjJL0JF5Swqff0dcuMCt6sO
qnEAo7pOty1vSSTXWnOO6dXDJoIkB/Z+NX7VrrlTa7Jc7xrq5Tm9Doao+HkmrnmdH5QcDehXneMB
aPo6vLpP22i6KXHsnbD4ZtGy3oiQBjzhzNeWg8FrRNTtTHV/Jo8mIL1r6LcZgcEk4XjXzJLR1ZOC
AKg6zO9pFPRXCr8X6IBvo47m56AllKkVH5mQqUvldCfPttTj0uJtCyWBCTTOd1pTKae1/SoIn6bG
UukkjmS0PU+1nVLuaIweaa6OKsYZYPnFYRh/FaFDSnCKDxsJxyVIJPBaxyIOAlHFXApeYw5d5yhK
L16aagrSLwW9KzKvSndL6Fu/ofv8lUhAAlUJ8YAeYz75Hsiuuc/gzNKHraEFHyFv4b8HL8z5khYI
CcnbeSnOqivpC0VVe2AoOjyVvtl2dnnkkqpDPFctbKMZMG+X3LnNOF2mxVDM+uiIa9OYQwq4wZbD
D19jkE7SCrdSvA4fIrUl1om2huUTSZdWAKzzQ0Br5gyQid6kmx2lu/oA+/aLH0ixtzzGZzmI+L2K
Ofr1PfIel+48qgm+abq+I61r0ddr+c/D+dMQo+cnBAh5i6KJ1gPqOjeKAM+pAwE3gzLLda23TC6b
OxUrdbaX+ZXf6WHxwxflDZppQzJcO+nd8gUVTm4mecvXIDlT5WAKAgHTqkftRbjczg7bZC/tj0Mz
gzvn7cDkHfo7n2GA1/YrtkX3WB/FoQoAhLqh/xTTm9mlI2xQosSxKIQ6uERu8tACfUY1+IGgEXXM
Ne5FeFNfaQAlJBIgqKxlvJcjDqksfLEM7oCcAfNV1bi5iFJ7plcZe32FKa/Sez3hQiSVDdyFCYb9
pBpEzN1r18vpOfAJJLPYAcLOmq8z7MZSMbbhbGruptp9cSapaArtasp/OrX2d6tBZjUt/J5ZEr46
yv9YufQ8LKeEVqAQS6dVdQGPVstpjROfHnMVdGhwyxsltbUJCWjYhmXy0ZalQ0QlgH+24myTpjOx
PDEVejcPRIESP1b1Um8pJg02NRiCilbTHNQlPpUw2xVlFpOOyKIwte7LGhx9aKwOSn7+xJmk25Zw
8DY6aSICNycNLRWj/jB/U7VpDytIK23BtPd0j/ZJOz9PoLhxUuZv2lKoTdeVp1nat1gEFQoDC7O6
234cSv2hMy6N7RpBwVRaajOun0PVumeRWtMmq8pDmi/23g1fffMZ53mKVv+xJwSII9DEgNVE/d3k
MGrXXg87yD4YRBWXKkYTBkAaXxGktjrJ1c35XpCowpmBbOkGy5wryYUqeBa7EOFf/CPpEm+r15ex
DMPHmMaOJErgzhnGZG+SmNgT1jhg6bwM9FaoJ50L1Mb+PPfJIZ8aalHpNicF46Iax/SAsMmruwRJ
Sf9WF6BV2kBVJFigDWdutc/mFNvk7DrHdH1zbUX/lMDEbT0y3wxJGneLZxeO/c6IDnc9E8t+ZCL6
/kYWiOBiomhuvo/mipTQQ9ut+r3W3EhIqp+GFtuHWtpLPdfw2/oZrx8Rk6hl+p+FHXS3wpid9HG0
hDaxna0MHrWI9GMAOZVh04jvaESFMjjmgsa64dpQDhUO+ALvLZmBtjAFzp692Tqreu7OOVb7qkri
Y6/r+d4vVm66Ndj3HJtfw9zxDmVd7Jx88S9NhdwuAdaXUhSWUWlfwznFvbkggx9ji2gE9GpFsIhz
SXsO3q7/ayRe6C7uM4a0ARPIoXR+eqzGh2wKmq2SCNA8HfmMMvg3OJWE92nolidGnZh/TPQDaFr5
1GSJhNZZfRGhSk+tY56gdfXnksXk1uaufU4MHSyr7uWF6uGYq4k+viDes+s1Q6G+3tE7vlXlLRNJ
irJszUnPT11OUNCo5urcK3KlPSenCWDoaXoOiv8Fy78f6eucCA5kdG0uAwKZGag4m9FDGUN8jTs7
2JCoxWtiwKIuZPMB9JyrLXmnt1HEzTUIAnXfReNXA9Bt0/S8hEOP9tWN1HxOgh7av9Q7BlEpvBMk
Q2KYx10X9gSPBjEbhMLf2YCIvLMsXkZlNe7Rb0H+kMcAgSachouVjk8WRq7N+z+NhK7QJKwTICwG
qRpb7Etuxwd3WcShcYcEtQtSp4IBEc/Y+yRKo4Sdjqmxwyd6RsCvMb4H4aeiNs79PDTFrp/EgxCU
7ND0NK6B4GvugzUY5shsWxi0d0PX83tH6gMNq3qVgVTrApusS62J0pocZFfca16lozTzZwdK2oVm
87BTNaPuzrbZ0+EKeI1hi2/jGeTBM8qbnxkanXNmW/K1G+TJkJt8yde8i7Juf8gUYVrgy1vtyFcu
Jz2UWUIGiugfB889OoiIcHgySYkizEG1JKZbIfJVU9jvx6ZbULBy25PRTm7LOH3MRoM5AXvtqsIo
XH0jSeFYzYQFOBm0GvIY4xj3Cs+qQgQEDCm+DV3GZrAA40Zy7mZBs3diADC8ZLyE5IMz5pgHNsoZ
HEDul9YzW5fyZnkrW/EoWHYPauly9Aigxdo494/kZ3/x86Y9N4n3tJB58Fy3cB2CyahtVRjMnsiM
E1dPzwnyna1MWSyc3GjgXSAjgqiFMhg5Hzra5cAwN4mu+kdaY8y+PFxtpECU5/cvphQ/KpClO9si
XRCs4nyO+02EMfCcGu2y+/som1H8GOZS99akQtZhfhMwRBMekY4ozx4S9uWfArJNgI+XOZm/xBpm
hn25Tui0N9AVgdeus06oiviuQCSEcTEhOyOoIiWP80Ak00PexiXyFaQxfo0e0K4nzHKzR1Z3kf8M
Q9Sh1jAQMh7SuPWiGB+z32O/xuqsE1N/eX8qiyiaHwdIdJlwyXFr6se4ibCXTC5Senf6FlMhoRxs
sWKhe9qNmpM3KkWc237zyaa6g8AOwoPTdX0KEnrsQ+mpr1wZl9fXTBU502+MlxWId2f7fiIaeLc4
48lfl/4+QLQemRqHh50dKz16lKH1Jp7GkH3Lqc5VSWfYL+t+H8bV+qQjXLKKb6HQ3S3lGfU9VjBU
2CJrcPpyNO8G79mxIK4EVn6OLP19MrY4qTb5qZLqGyWuwufc4GC3qRsGZJJpjc96gguOgWL0djp2
sjf0IPf57DKItDFy1hOvMn/v7dt+ruCuGImPzULW7Bq9jeyjMwzyMhj7m5w55UQKmOlMqqypsccl
JTyaMtHY3ZOw2QzQou8swdnKDVCZVh6mxGqw820TB08h4wl2Hl3su24ANPYWsLLdxlI+OzQi0GM2
cNnKCGZFcMzdqvroVnjTwpLG4tL6zsM0vZG0tkVl23sBwBgIpNVk33TLUaOwDtJSdCBlQahyy/GD
vcI5ffflJG45ogfkGxiES4+13TbweASH69CLvhD00L5kvf3SB/PemCa/RPPoXxw+rC0FPl6AFPtb
lJZryBmwTMSi5BvJ5NTUmQRv4cSbqD2qRY47REvoo7sOJEhcPCFs+BgmOLTWqdN9CkN2l2jajkqy
AOii+RZmnXOBxM+QRflnmaXzylEqy+Caj0whqlg7B9Fa3UW69rUyYXbmwr6G0+I/uaHNFHjpKRJt
F+8uZ+5d1nC2jsBaVxlsrq6Nt27D6+0UifrIKfclX4Fcdnucyv7GGSC7BC56raR7mKVD/9PNZujW
a94mo8s6oc0Ul9CqeDap//OrW7T1eXQ1el49nd1GuVfkXN0/p7nSDiHRpNGVrrjYuR6Vg9XSPOg5
u28L4SR7f+5Wswu0iTRAvbF+WZJtqxRxuLEU2za1yV0iTDPwK3HwSora1B5/ZDZv0jhwYLQ5W03u
OvMuTYXDtBvg8NN2S+q18QUFlrMCzRtitODstfJoVfNwbisGJmGQVaxTHpPFKU3O739qyG8LhyQ/
afJ18RPX1l0cVM2FE1pwIHHqgbCx9Jn+ZPngmoIKjYUAg0c139n83cafzFcnTLNH3hWUSCJuN46h
eKztbOdHdv3QZGN4Ce2e2K9BYt9XVpyfOepn5zJgs2uDlIwvsYSnNmdQPtp9F3BEhyTgpcDlrBLS
DamIB0kgwdbuLcZC8Oiawt+pMvwSGsj5fby+WaWHSwc95sm4lBGDD9GHYC7rdczKT5x0QTbQaC+g
px8rHsn7XKNba2pgbrJYiJdYSdsDzKJzRu8hcqYMkiTShdzJHGbmLQgELc9BbBcP49r0sibnNkx6
wvDiRSSYRslrNMEBKnuuxUpE/MoqvVzmKvpxGVXiv4jG91/iBnKZJUvvGM+Aklu/t/ds4+lTNWNv
sZ3hLCroIHbL2jinG9q6DX4TNPCJ62Lk8wYUJUlhP5ogfBmo2HcOUuRDHhugElNlHbMsOL7/0qmT
gQvTJEm09tUJWnl9f1Z6KY9Uw08jZ+HHus6B361NyNr2sjOpmjD5QvsHuWoJTsIgPzTh8IAIdRYl
QlM4BNGSdSeZovpNxmDmvOwDtMLC4BeduMaQkvx2uSCJyq6t5T2HPqc0Zq4Q2CyxI6hPXRpcUj9T
sOJrpA2uMCV6mns2G29bILLg6LWOxMBcuGGL3PRoXB1dV8I7XUKQ1zYg4SzIQhxayO6jAFNTHfEr
yWQCO1Jxp7qge0U+Oh3aKesPXUvuo89MMc7D8Voshigiu0luVodCPi8dXMUirTeCEOFNuYx4y5Ok
u1+G8LkwNCMzpdpDzoLObouiP17kz7LQ9bkb83wTJ5RJpDRbe2apIG40Er6pD2m7kpUHHBY42fpF
VXa/X8bxxR1s/4xUCs95MZnD+wEkQPqzRG2x6bpJntBi8MMXeaxsgOFdKVDLeRXrBa7UIpU43caf
tS6fJ785jyXsDFbUr5GzgrzpjWMINnqn+8DcZ9Gho+lxpwYnQIxM70ekcFiGZUh2ynHxpqQ3AxPh
o86bD20trkaO+kNZXG2PwSdqQ2IfSimvLs5GQfwF4Z0Mq6yZFbTJOgCsa8TnPARPxkeSqtdhvV5w
0QQJmLaWTOLYrc4kEnx2oJ21zF2vXrIC76ZIgShbTsqtXsMi270XksQUUjea4nNPitV911HcWkV1
CBQ4uCjj1+/WWMnKq74m3fITXR2Qq+6Thftp8Tz/6DgJXEjR7OaA406RY1RIU2+BJWghzsyReS+I
2aNOb7nJGOwn8iEsNICVNTz15A9c3aj8HCcWtCRffyVUHrZDjmGNo/RUDpDIkoKJQrptPWTA7PKn
8ty5ZHuBVKHkaGz6TSEPbYEUlJKXZh6jmh0LTbfLWcYJbeqjs0qY3Puu3eyp47AL1riTxhwKFifl
D2mb3qVrdIFXOeI1cmsQHTVhoG1dCTRXfAAc3Qg7tBZwtKr+ZA19uQ9sZBpkBqQ76cF+TZ2Pc8Eh
bC7yG8pSbocfUN1H9oW89RALVqK2dd4517kM0BmPam9pkhxUTZHfZkx2O9nVF0sJ4h9aCJLzdszQ
IfE5OkdOgtNjB8Kpttp6H7bwGApv/jXaXnPtWJk6g4+ekFR/T5xohJUT5hPCXab7RXqgl4RkZmQh
bM3qDVxpIuj8sdmUAT2CAS81Ssi7OnFePWweWHj8cpNaMX564zcAUcjVJpmHMgFyQUuIspul7SFB
nXRHbJwRZHd0YcmnENHF5KSTnHCQi+g4kpAQZGK5tcp7Lgt4VYuIProxwv3c1ga3Kt29vuojkqZD
Ip8HzKE0i2pRtPgzwF9pF2NNWNLmuqPZjvApRfpOy4Iig87wL7+UzYW5vvViGO6Qnqj/aaaYsPnM
2OMZqduA6iAfDgVi8rTAsjWTm3IqPnox3fCITwmUFkcr8tV/OG1CspnN7NyhuigtC+dMAzVagqLS
i6Aa8EtxiCNwB0UlH+dGxxuvQDTCaWafT3h8fI+2jafo79B/J9qmibG41Tg/Le8tGzvn1FWsO6Pt
l0/DSCJe7Z44eSls6JjsxEA0wXsrKJWqxJdAqFz1Ne6H8U337mvFyrGUDKLS8OoQMfQEsn5jAgf/
SNZoykxZfyGnBJM3odnbMpfJZp3J360y1VrqY6T65DwZ8ADESXonntPPE+2shC7oe+fe4bn21aoO
6ZPnzqPQ1gujkZ4yV1dEZMRoZT8OOri12ULtQCgfm8VonU3VLffvHQkywqlIiQ3fBSkKbzsfW+TY
8AWiT2nSeQdfpCiS1ETHe6kXIjh1chiUE570wMGP5YselxcT6i6xMTfEhEch8jHPMfFLN6vqfhzh
5Lmyrs/++gU9+TUXUb9/P7TENs7+ihAjnfvR2ebR6VHFg0sOAXtFsku57qA5pzUJM/QE8IJrLzu6
/KOl7eKi1y+lZ330EFbdkS+5+rRHcasaeAUxS3Xfy6dMZkgHnF8BNrFD6Q9vTtQGdDOQbsaNv2wJ
kpoBVEQ+JIPyMRwV2PIMbXmHLU/MNUS61HsTVgTfExMP3YMpfOrG5BP7/7eq6fVLxsrFvKTxN2Tr
AkpbY1fp2uSv3kL6Vp8OKDjLtX2k7X3N3BRbFBfa+gO8xKX/Tio1ssGxI14p9dCGt8W0nzJYsxo8
XRHgVClgPLKPw8pV7Uwg51QVr4sAe2UHxbG3gGP0KM+f5pW+lNWV+4Ej0AEdB2acYQi3Sy5AcZiW
/oydnPjOzr3RwfLaoa0qUs3YQKPxH10iXfsUbDno0zgQNs6uH8jBPIiUvnhc0uaixyTfNTZS/axy
kI2NdMGcpf+ANjfcOWRZbQY5OmdpQ5IIeJy1A3OnM2FwF03L57who8xxPztV5rGlIij2w8LdyhEe
ajFzQNEDInuGgSfRgYGir+nYYuNVPeNIprSXRavHyOOjznMxfRqb8FeYLZSDdN0uwTDtBEvp57IG
P5vSu8nKGivjyMbCLbKgGyXd46CwpSQwq7pMXtPEwoMf4kSIS061S0IsINlg91FJCMIUITzRCCF3
C1rSXYoOBlRb/NnqZzJmBth9MgfGVneOdRrQRdOMY5VEt08SF6D73RQ29Zfa5MFZh8u4ef9/2TOZ
i4JATVUJa74CYsjw8b5eqCfAb4+BMz+YgiItNUh33PkxxDlyjKzYvg5wm1IPvxLvIaYr5h2MxXDM
Bq4hRvRrY80ADckOPYYBTRNqIhIR6bBelUvUh9ac5U0Zd5hSu/STW/2Y4yhl1lbRBA8BUKHjis/R
6h4ggXU6I2W9q6wmeKJ8ownLCHBpZ7P1ikVdSwI98zEk9MikQOKVL/zN1BYgBiXiVR+MZ7KkHEia
tnsYiwKZo/xFOsk/Y+0s5YSvM/Ma9kn7EoyfyNFDpAfCrmMZ2cxJ8H3Ie7rfazZK3Dr9y+Q1WMmL
6ZFE2x8jaQvPkbOlga83rsKG0yPBoypKf6F88zZt43wtbfGKvk2DhtDZDotdVNzNGprhHGH67Cfn
QXXJrs/JdEvS6CF1zYuyh2NK8QEsM2zvNI+5h6gujACUApgluMBQSjQuNTlW5J7als+yg/5xEMLz
T1PH6xOvOaNagpK0UDdWiuTpsuj2+FracHjysxREQJlyJUPxQwoZMXu4X0cpnlxGsjqDaSMLAXSd
oznDd3L20pmXPhkYH1h5QU/ckAxNjm9ev1l1YvPKcHQh2wlrh8Zi1VxEkYXXOPb09f1PUWRdsm7U
x96bjNg4uTMc0Hd8HqPgwxjRJXAd4gC9Jo4Y7fPl/U/vX6wFJd1gw2aZ2ugWlUV8mPr4R0N6Hkz/
vCFvG5ZUR4wJApX178z6d2NHlHRPYiEsTYKQPM+T27Hya4Gjrkpu71+E7UQ7gx7nn78L0frt2p4J
ia+m9CZIXL1x9F+OOFUes6lMyQL/f3///icpKo8zQeshkcXeZdFOMRj7Tq5XXZQOqNCq5icbOUss
yWvrGRJmhlVam3RA7s739++jweSkDwQQl0KgMji9xElrBSkN17mUAMWEyA8D3i+OXyT32kvTbqXm
8CuSVfIYVFBS7XB8yWhNXoakJvpBI55GazmrJD0QVnQf9vT76MU/FnyymK3RhwX5LSnpkDmh9zZS
eQF6TT5Uov5VjslHckEOVP54OmlNNnqmeG5o5fQkW7UOOlarVSjEGa0UDpy1qj/5VcF4evxRll88
b/gqGf6h4cdL1Oxt2d6nuf8pB5ybtHG3ayPvomeaxdR2nNo804JzjJ475qiZ6xNTqhskxHTOYFYy
OkKIXXnoNCw93MVuDEVVfC0nDZzuzchvPvMiKil1qsYJcmgjmNoMEUSRNLs5NmkJavBgYRlSAO0U
07dO7ZVFAk1tjSZsEV4r78si89Ps4ytcZIGkIiBWw8sZ8dbtzYVyRNlqcL+TZgniKiwYR2vrGIY4
u83aiY5d8xTSEoeDT2REnJubdQCIHH/CkeCjW+F8kHJotHpFH6/PMWHxDdEwfCmDiK287Fh2ITst
zOaShUyyju8p8rUq7A6ZBX2hrL7lgwuX23WqzbAQ12eFoLb9LdfhbhzS3AH0P076W4bbG8NmvB6k
0U5r6aGu1iCs7B1TK87DmGI3tgEezDyPIsf5sZD4zDlvubMH90XX/iZZkh8TcSz++l60gojKBLO5
qv3vSwLvt8pJDI+D8ZlczFtVhE/Mjhu8W8BhBbG3O68l4MkBOWEiijMVzGQfoQBoGvc1YEyk/Z4W
TyzHez92f2oomAZ/29RFa0MPmDK942TjVh7eFmKxnLDcezUkk3nsqq0w/Yl/+2UcmpXu3pxtvNt3
Xdkhuc/VS2yTuSi9TmzrFBifLRTttPaTXQEickdQfFbz0/UFoeM2hBmBGJ4YXVZ4mvEgIkuQllkp
yy3h2s92C4+/WFzikBkkOVgQ9WoUTCKAAEPcw4SOYFSU8Q85OY+mpfuoQogWJdhm4fYIr5KfvpLc
yMRsGFYGO39CQaq7CDO1IIHdb/e2izWSBo/jTUCF4yLY9Zl4Yyj5hc81wcKB/eIu9nioqj7gON8z
oEdEy9SaPaaijVJ3ELciTLyVxf0JkURsDZ4bDG7dMe67AzVnyZTNZQgDLYHKxb5byvFQWVW+G+f0
sfPWmjQDFVc3Wm/ooLHh2BWUSadrXzybY3M37MpU9dshqZgbKkThnak2C06TImc7HMlIpCqHnD2x
VUR+c4laPFsNqV6ZTbNJwFloPImjpNsmyJu2aVADacqeqiAFnunmy/1i4YJKGOvMBuNmNJTMykr6
W1o6N8ah8MfW1CcsIoCktfjW5/BZJKzsNkOeXYQCNHn9Y04r2Jw1TfuF6FxsCR8qbR/ygl5KK2GI
MHB/MbIp79pdUanv5AIxXZm/omz6mrGi3fluA0UQQQ2JnN5uDMVbM9PyoYMBWdz5aEbYqP5rYWS/
W8pdaAfTwff7a1Uwqg09GnEK+1cJ19Bdz5tqdPtj4pGFuHCIF8EIaLF+a5G83I99HPDxdC/zmEQY
9VFSVkV0chNuqofhW2EPpLD7lKbZNxljx3JZjMuWaKVkjPci0K/zdEY8/cVmJdr0jKPAO6hnQbs+
DmguK+BZKsk+4z+J8VLb3+sq+khS2D7VNoadbOKgXi1vhS5++kNX77HehgBworr9gg6ZlANnYNQA
mLsFzkJziGZEO21M0bu7wRoeZVfElPGI/wX3oiDEDw4cc/M6xehYej9QB7xhFh+PXh/8Ghb9M3TZ
cJvc2o1tIP6RHv+jp/1fcrk/xWm+7/A/qX2tHR0QvPwvfWpVOEGa1+HJrLEyc/Cp9oCGoBkl/3OM
nD1WyZK2BK630oTbLAfJkVnXjEJ/Y3w68yrDhpDzhu0jTkd/187JNQf538o5/Mouul7MKravtP3v
i1PhEvsxs4RT2gUObA7aX55O+p0fqy0tevr5ub5qxyRrRyu/H3Di7hCrFx6DWUtyLhsXCLpdIS+9
QYlqz8//cYGoi/+4QM/n8jRKQ1uI36R9Q1x5ptNReFKUeeTXtZwmyniXLYm1b7jw+7gbJ6IwmDiK
HEN3DpeUqNLb3y/jD42x8n1fCMl9lE6g1W/3UCrTWRHSwxNqGoYUC2S/xNtUhftGWhfipfVm1jFi
kirP/0PeuH7rf9+hQOiAOxM4QiKW/l3eHGm/Rh3snYAryNsaYJ0mCRL8UeNmXX/jyANr0/lVsPn7
72yv9/63n4xNzJY8ucJTQCP+/WzIoEqrMi9cRlBJ84Ds69SPFuimTh76CJ7QWLBswUIsl+BX5S8t
1vrH+f20V5iAjmHyqyCrGhzbQP+tnEhNBrGTp+1whRXytfA4xKN1+C95qkP2+O+XjTtFBL7tKB6Z
3+Wpc0HLR3MyPjmmpb9iLadxVRBUDB02maOGRwdCDdKMAwI9tTjNfWgv+QUBLkyhZph3qBLT0a4u
UcbM3QLj2ppuPmQ25Ka+7s8GNL1p0e/5JFKvTi90QD+KMQDa06UMHBhN3BUILi61DQFJYLigFQ1+
vUvtPaPpKwdv+fr3O/Xn0xm4eL7Q6vm+zZDxtxtVlaoRfNIegBY0pB0v8J2AotcM5jNQAxD9LQ1g
6aefWi8Tu7//7D9XN362L11NTeLaSIL//ZDgiR9Rv3feSQpvWy4THK5CkpoAfdBf26Z//2l/LleB
62sZuK6nNcvWbz/N6x27QS1JSppt/SQV/QMab6iLdPczWfya6vDn33+evS4vv70Drla48gOkxVgW
fvtos6Zo6HxU7ikLcRkl4H45Eu9lB6WoMmuzYx0RJBVt/8h6ruu2ROblsNtWAU3AdTzatL46OlH9
/C4aLeo1NtShqhrx7VUu4QcsWAum9Yeoa7AZ08n9j9/gzwU0gMrh+3xgikzJ35euMhnCecw9wuxS
Cw5ERfs+7dpHaQJCArBzHaS0PjsMwjzN5SKoMlDuJnpsqxxxDFCI1OSshwboh5o14wzvGlj1RxvT
+etSfgjdZtn//ZL/x+Osbc1ol4+d/f73z1zbYyIW0kZPtBpo8LtMO9ygKQ8oAI8yrCRRxxgdaIXD
3Tn//UfL/7Hm8ST7nkMDmjDq3/dDn+YtP7uwT9PqHmjKZb6TAcqdoc3O0mGaH7bDfJU9yAWV9sy6
Vk1tO8ELQ+M3/MfTLten67enD4OMCqQSLgZnZ73a71+fkzJadfn/ZxBJ6cS44k+517BereqhZdX8
PPL8xful/kBVzgvH+dDy8Yn9/bPw/3y1QdL4LoI6n4HNn8sKs65AlLE41UJ8oSdYoxxx5s9usC+c
/HlJGEE7bkELNFxHOCKN0CJHDEli781P7EOYW/JbK/3DYir3YXDAhkCek20NpwM1Q+Slwy5hcPkw
Kfm4xBwx6lCdIm3Iuh+a4eQSnmDsQex7t/QghzNyq9HU3iLSiR36LHcYRtxd0bTsfjOQAsx+eoMD
9Xlw+oNpNLm5+/elwZ1tAsRZwQ6qRjUr5whqR0wwSN5xTNetZC+T5Vsqomd7CTrCiBgUjjI8gMIP
eFDIzYqmCywODy5bU99FtXXBcDq/TaMDABxVklVkz1ABRsJaMQ4P48JcTDPs7KioUgPoTQVDcCn9
/KWPskfTxZLqDL/332/Y/9iwtcAIZePwtCkg3hez/+9xKROqx9kK3VM0qgCqi7tHafAtjbvgaejF
OYiQYWQzmoFUUsh0a4ZDWr6aKXSPYmkZLtOCjRp0xZj191qO9AnQMjIsqdujadwP7kJEPA4F+z8u
3P3zjdfCZ5XleKwDbLjrk/j/XXiUD8hWOAOe3mWiLhqTxZp/mShyvxVF+xZYM25u179myxJifcqZ
SZfmsdcq5WawnSKhgVvJIA/lwyXM4RVqz0E92MLszy3nmEUVfcX0Y8S0ajsw5durkJDcvmbW0DHW
kvqzk47I6zHLq7OTM8n3kKmfQBQ8vp+seur+S/GIWIGFUU/2NrcTesjMls+qcJ4mi1lI3n5vQ0TP
YOgTJoUsmYeGDl47wqiw3gKnxpRSJCAl12nZwune4RN+KMKJlGDcYIeqR+fl2uOXvz8V/8OuowV7
NKuIdHiJ7d+2MNF08TIEbGF5cNA0e26dDwwbORv+Ig0YNOqLmUYcI8GsUtWJiG5MxDGiiEzDFWmz
/1jd5R9bqufw6SuJhYi1Tf1+PU3SMbjEm37i9o5Hn4CqwPcBkov2lig6Cf1T1q8B0zW6x0kQtbCg
VC99Bm9JXHWQakht/Y+PaF1H/7XOckm4mhzheZrd8vcDVLDYaLJpHp7sOHGQmcKDpF8RjswbsljS
nrGR1/memK/0++ejRwxhIQb77Ejfuf+Pa/njvL9eC1pjKZz18Or+tuYXuHPqLhTzyY0kvkDcCceu
b/YJY0BS1rlpoW0jfWXuuek9wrB8w7VZI0FOGZz4uSkemeuTBtgbtWmodikmk/S8TMvbf1zon7uT
x4FiLUowN1Eg/F6a5U6cTF7tj1AZoavilhTHIhIX1LGaOi0LDjRgwUui+X8IQ4BNet9UvNo6KciD
S56dBRPK6Lsf4qgFVjAkYEPboLjk80g84oTQ97luJpi52r71uq9fWCGKMxNLDEcjXmjDMlxl8Olm
lbXbpdJfSML+KYBZ7avZCXeW6At0VjUZTXGJINxNQfG/C6vjJix2Q+CiLPRIB0aprzpwMm4Dy6+d
C3/b26Aca8xCZxdCk40ybadM4O9NR2bBIP3yQLPAQR7kkT5YlcnGAOmCMo+OG27aid4okHrPghCg
3PI8OYyF37/UPbymYQbE9l6AVAz0UL86/WXBLYk7pPQelhkJwrAtjG9/kDPH+TSLPoAG/pJ3lLhR
km8t1csjDs5frUAPMjhLcE/v5RrFLgwQY0iGWbX2KU3DswgGqE/mi6gWvBHWdkRpdUmk9dzZPUac
CS2FryKi3T8x8E//L2XntRw5kmXbL0JfKIcwuzYPoRWDEdTMFxhTEFo4HPrrZyGyZjorq2/XbUsz
GsmkCEYA7n7O2XttPAe+f3DqcXerpOOg/hwKFOyJ3/FssBMsiyk0zkYWs8flwU6BOvqbM8dfL35h
UOnjN/aFpf+l2I0LHDKouRQBPhbV2oyP5lBa9WsPD/BGkwwQ+vE/v/uFwW1vuzZDCtf6/bzZhLrZ
dENEQHqaNhuttO+ytvOPwI2yfQIMYzV51rZpYro0qLJyzDw/9QqidbzTv7+pzN8KHJtjugt0Ruet
IfS/3FMF1g9D1sJmNK09SdcrTtxEbMGChi2y3y32DXvvRMGdZrfjavZrTC5Xoihd/yWB+BXVoPgK
r7+L4+IrBxEax5AbKoSOg5ZzdvIZ5U/R1WL8typRZi+nst7AG1qXw2D+3Urv/d5esvlbHMtxLP4W
06JGna2kv2zsdsak0ka0fYggQq48LTLIUBf6IVcJfe3bx1gWjcPtvbSAtF6N8b53AxD8DU7oxe1d
L0DyBKwnJ5vO0l6GAbzd7U3MKR6JOwiirBar26eERsSkTetiEcpmOphDykChaYhJQ4re6nIOYMVA
cd+O+1pODFMSx4IKnxAqEs1g2D/e1Wf8c0jjGee4dUgib1wLR33m/qgd4nKCJq5USw6CIq8mH8po
YQUdsqXMyne2SHeJVjHXTmzys5FrBx5xlPngATGZ3x0xCzGQOBTzm9t7voopKPVC5y3uZA6rln4t
RINZpibiNLBxSweSTIq4ynaDY29NCJ+5HKJH2bJpsYqhmJNPeZMjNNbYBSJz2rrRc5SHYutK7GzM
EtCLaw65YXX0dHNm/rRfoRfEche2SzHgB2qBDC2qzJYXLf4wmvoQWLk8TzaAl6aOh42FTWuhq5Ig
nCDN4O2CiWO48ZAYnfFURO1KoWVZD0HKqCBjwGqMdn308QRtM1bp5Zh73snNrRW952BT2cbmdjwb
++piJ3MiUpiS8Ws30a7BKHZ7lMzA7wpm7zARSULS3UI8NqkZr/yUq4Hyhck8EqGVk2nNSbMgjSeI
nyguKiT3pj0t64ZeU1N0lyCQ+lMS6v4WaCiSGz94xPO/TCX3kK5Ji31JkRAXuTe1n30XFmF2D4oD
KmeKAsvpHWd/s+uwbWmLsGd0BW8PMUVTYG8fscvj1tpxDZKmU0SIVy2t2EZDTb2gKKd9EcKQUd/w
zu4aqzeeejuF2i1DDQ8oLfmxFPkJlcusdhInkaI8C/FRbBtErlucW7C8G+onXypmj4HzhGDMBAnM
Ca3M8UOmbYndMtaY/4Qv9Iggbpi0oQx752WRsTdzexdS7KNRJwagCerDGPewWqCrSOOtyMWLXeRv
ngKqAywUXymu+L3Z1hutc8XOCg2sfGEJeg2LfxXh6qs78xXhLGfnIrPXfU2ioIpANJpkqtbDhYe5
IK1S2//sUOqkTXte/VBKVOoYyR5uxtRxluUO0n8y0XcxhKGXKTj6nYqhvS+NqV0WWkJ6QI+8qsvi
V5SwctsBlcXXi2gvQGF7sTsmTFrsxN9qYhTCydn6Cj5fH6Hvg7cIqTyJSmytlOu4DLheJ/M6oYx5
6tGIk1WWRYiT+DCT7R1GHoPVVnfQjdBdcNseUUtkDZe45tRvdQmYpthLdjC7Tr7Qih2oTbj+GebF
AcPf2tbGCBd2YD2gF+DXT/XjaGbuShf6GqoUZi/HA6bNzrv0Ukae5d4eneoRMgM4w1q2DE9seJgT
E9Yim/VHWG9XBGZlOpZTBATZzg5J+bb7cN56R0IKGh0JZB2daJZEezthFVI6N0RhwZuprVStGmAI
q44B1p1jkr7pkZrp9x4bvsuE2i8tFHo4C0i0GNMfVYpUFG1fddLjeFamYDjJEFae/OJKpdKcaPVm
axqQBI27YOW80naJkCxDyJ+KU6YTyifOtcvSK+wrJyYsK766K5rWOPuWluCJeMC4M0f4tKwxSk3Z
qmsIBQ7soT/y90cHhxiJWPeGSyKK8YKCKuIKIPy7d+VG2JF30UJl3FfcTJJylrCPNDnE+ODnBm5/
6KR2mvNOgpAhWau/lRV5IOgHnlITsn+PmX7VVOE9AmLvMU2/sTEwYVWWd2hyqh4qSRma2DYR89rb
BpNFF3QIoS7+YKgn2vLGRpfwfNKoyA4DYX75cBjT2MVa0nxkI+zoOLdC2HwpYZvIko5l6T0ofRA8
pR9RG+59fDKH1EcENyJ+38SMtRdORvSWqLv8OU+fWwUtCLfVMUZNvus64Ocdr40m2OJqn6S0qKjQ
Nbo2x0ogpcODBvGzglvoGqV/Xza6uxlqnXyHNLnaBa2+puLGL6uCjHYdTxrYpX4f5wVpzWP+zJbP
QoVGlWdbp9HnK4jKPvq2JWdi0gmioVtlDIPJlHUWQ1j2t2lqUqEisj11rPDgxovW32qy4m7WxdlP
rM80dFajRUA7ugBc0mIQ6xjVFBQzc4FwtjyORHiUkhigwv4CCtRcQEMA2+gJzs1Zeo/qnpchqfSV
gvTABLjH+aVtwwyjAG6x6cxIkkabPvkrAzfxJsK2vMYVk2+DSeKV8I30WOugBnXrTNmCVg0+zX1f
Wzj5kbWiTTKttUfPHoZsvSpd0zshoGvXpSiJoE5yfcvzuuuabNyUMh32wpJ4zucfzVCY8MiaSDGk
OwDy3eGxZxVauyyhHmvQozQJVLDClkQ4ViVhiUfJUpkDcrtMY1ls+66BLlk7GE66FItP0HrE3MKf
4plM1sIVeClHNVtG4lMTEzkgpyH50P0XJz3bceu+O/A2lJAZfi2SKuH2d4+o1JY37W+ZxoxZIvGR
u8Q7IyOK9r7WrGWg2Xd5YYME7OoLJeV3E6Cf1/nT3iAzk6MUhdHwHTkH7sNcXV3XIBizNMTObt1z
loZnkx73valGOJhVANM4O5lKJ86hBrk+WUhtQ+yJyzbsjS1HtHUbT85OYZ5YuLQu6cVRdUSAu52R
NkOjuoiq2dnnqTRWpbQfb2OZtrHSvaPVDo+7+GLpKDiazjk1hTzas9h6CC1gNumpTOx6b6Yt4+Qg
xGjdNWC7AYTtYJVvwfL1R6cot3EYGSfROUdSAL7LJvHPAbIgiwbPtpnqixyslD8jGJdlMLVkVger
aDoWo1+d0ZchKbYrbc/kGciLXvtrYhv1GEgDrSAIAmPyUPpedCewTxij4Z1kDclyssSqDvqPm7Mc
YhNZnzlhNJMi8qQh58CHIOM34PPmYUhTWdqiJZNTSsNYDUhb10NMj6ikEb1mno+mlbDqNAHd6eXG
lbgNlbTfoPtJxAh2Hfj7GE3JIgqqFIEehnu7wHrvVFjf+9nCiEN0pSOWYVAXfUVaPOwqcHgoWovV
mNQVIoA2OFDkoZPHGr00pFefAuyZ29gUH3FgWXdiUrNRKdmbevYWDODGmYcaiyjHvODi9Yl1eNG1
6zz6WbVM7UQ7BDmJek5JBZpW/WNhKf3Y2uGKISpZ6aNd0CxWOwPbr8nR/IHe3lM+mvoxm9Cr9EG6
z+JMMN7uOuB+VnRGTrLpJ+zNAErck9E2GE/6Lj7QfySjpmH1pS2YUzCLi6PFLyzjNeFKpX4PyZEb
0Cn3lgc6UzXpuZ2Ef0/rxIkRUMZMBBFYMvaTqvtC96+6Otcb4CRM3eFyO4cimt5kvhWdOO9bLONI
ujXZ1GuNO3+l1ZOOujBEUwhh7TjZK9tu2j0iD7UKLa+7an6/14dQv2taTaGEJ02yEg5xopF7n+g2
CW85qMJgQngHswChioq/ul067Ye+xbHq5w+1QXItNoNHPbSrbWIpn+U+QXwieszgcbD3B1k9FBOg
BGOOp7CJnoGejM65S187Sz3KfHhxjD54oFuEHqpKzfsOkzXtIQAzY6IQ88Fi3KmUqgVvE9a8bjrG
Sp/uzRbwQJ332pfRyu5xIrWO5n4GEGxrtFUf1MPaqjabU0x8RyInuqBNauxrMLwr3ebayGZTFQ4w
VWE66hzVnyz8oTtHel+hA5g4x463FI8pGPNDWhJzYAvfwrgB3emnCFgBJ0A8yjgVc9HCgRx9gOPz
LIW5jvyquKLGJo868uAlR+3Vs3L3o+cG8ydsQW0GMDNEHPlQOWhuWE32cQgtcRjaBIM6sMDZ4FcN
eXRI7DdHapwHC4UkuVKVAfAVXJiqZLyP8vESyqkk43kK3pwItc3gAONPukvY2dxzsG3JD2JXrpF+
j3FkXgKL3Hox4AHprew04qX248x/8iw8jsj77lpp078Y66tQlbp2HYrIriJxaq4fbtdtjyZ82dcw
XFSL8rd1reFh6Gs6OK3lv7D7+GsxoofH6LMZK4AEHfpYogngt/r9CD6UOo8K+8X2e/uo5aQda7pZ
bHllXoe6EMzoWG2DRF9WPurQAjrsdUbKVDXi+DEdbABN1vAISZs1JO12DkBfzgqO95h578EkAKAY
/mMPfuUnV4TbmtzDKWZbn8cFrYntiasN82IZMEYEYx8pm5DWIq0XNM7QXBXDPtcb9klwtXjCiBDG
a7wuW84DmbQAXGTptPWzHrpBVtontpoRPoSJAKkqPmll+GumKoQe17DkNXMY97qBKyIYhLVJEOnd
WaW1QcyTHnOGTfvGnenZBJMMDFk8QbIYYA5OHyMS5jStto2PVGPQG21bj2OzLQP9sWAGcBxpSN/a
W5OKvhUdM1wf5+sib4EQY7FmaTadJ0bwT30xnmsNV5fNCW4sVILjUWAUVRF02hqvp7HVMl0tm5ll
pBLxEsd4cKTK1DqYXU1Y9dV9BR53W4Q+PivDO7KQdFv81d7GpPm1ilv1YTatBZKMONMhQ7mz6MJ5
DStG7VlHvhwKKgNnJKTQM88My4b3jMyQZNzkWeZwtB3WTtAjbw+rgnqrUOe+adKD0QQHQLPl0ZPp
17CRGqkzIMQLmylYaTEPuyGSGvSza2RbgCjJFYtpQZ1h4mwKoeqrlXCQDJL66xj5489IBC/uFirI
8X6azF2ceMhWAFKaYxc21iGPBQ2zUhABVnrxSeRHYLjh3SCjfoMJwF9A1tSQgIM5cRiyiojnsEBF
taRvgd1sIKLZrZ1dHAznEMHlbjDNT7cexV2ue6fRwxehbDwpckwIOUeWudI164uN4njtUFFQNHXT
suP527n1S++xNJgW23rb9w83EBRnI7Cnlb8wILPdMBNIzY1zMBJ+K6P6ThPtk0S1uFRNna8rzwko
2OMWrqxB0nBOtnk5nHoxHDxqiEMFAqxFWUfCG5yxtnLqo5uY90YPDp36nMtzNsjm8bnz8oOX+vY9
vtxj2WbkT2d2eKF/v+oSX67dMCRB1UVWOWqRPNWyagn8kvdG1Y6v7QZN+aLSw/peIUS3ca253aTO
4HmPYRfxyoOHgFFcfulrvvBmPRT9VKyGlgBbrELED6K+lLgqFqnXvMjWeuqwIWMzGoGd2Es3CcCE
wSBasvJ/zbUID1pmyrue37n3e/Gilf4XzioLaXvZFlstx1yaGtusLjDQZMmdhJ97qzJr0Mq3JlNW
Oda+cI2NMhi9ToK9S5+7ln6XnaUZceBts8fA+mEA48IeLkeOVWKny9J89QLQo+3XcMAzY7t9sI7M
DH+kQdk/mJa3xmZprALVhBucbbsQd0w6WbB9O9gxkR/d4Rz8brcc5FwaAwvHkGIRNDiCEEzjVjOf
UouWmGG0zncyvYovhA2Ed2VUUO14xpOfkawYOu9WJ7p7M872te5mx0TmD2FN4WVbNtyXYLj2I3nZ
ytXSdZM6HmmRFdz7xjyqNhzXqrfER2fEYq2NYu+khXVPLXriki8dNeyZU5krLcZjfDvBlayuRsz0
IkZ1zJ/kI2gDwuhCTA3wC24n3f2MDPpRuDIxerfIAvqRe1WhWI3cOVcYOvrRV9ab4lpfROHY7K2J
/BRKwmLt6+OaZSLexE1/NEdGoJ0hCR2eQZCzgAz407BKAh0oukVXYkjsbOUKOu/ByLXZteiMixI7
S0qzMk8efWe2VyqEg6h9t560tRX6N2LJtKDh5Ay53w2SO1xjc1LCVIDewSI0TcMP1wHON+kJ6Rek
vMxewXlBV9+rJK53sESwnnfTV20LlwfHj38GT98fnN7sl4MVdasbvguqAOykAdl+aDbVoTdp1t5E
kwyK04ND83KRCoAuIhxIAajpwlLWeUWltnbPsRukvRJsQU6HnrfAWL5oOgJNYSMeuib9aBsnvuMo
Lxe1Y7F3cW7aR2Vz7Rvf2lvKZUsZ9VvTlE7e/Dm9Hk9GboQrSxTdJuy7dxKgmk3fkJqQpg69T9et
iVfuKfSG2aLS9AhtIqXvbjt+20CSKMtuU1NtSQtfGNckNlSgdkOW92+OIhzPxvXs6mdMtLoYqn0x
MDIbAQ4BXVkCNx0uSDyJ1quZlOr1emgJvQhYZFvPUcdJ168TKRfnvgYQ0tYaju2+596hEPXmYidr
gq91DzXBq1uuZglkYwY6L3QflroN+ms5ecQdzcNEHW8eZVSPnL6UW+Yn1r7CHkSQXoH+acJYZQTy
C/+H+cVsyeWLjZPq5dnsB2evjRjA6aVf/EN5v4TY4tAtIpu6x+myT1KdzFyj8lamox6rzFQPWZ2Q
Wms3tBK1/FKTEyNsEhLCU+2V33QPGnHV2XLrIU6gUeG1Gzq+xpNkq9oXTD3KurxkApZbT1pjH7Ah
YDDfI2keH+IMvEU6erN+I75LHjLpCVLTM2PF8nFxnRFcQE+Wk5mwRE/R6Jw4iXbjPT3kFdRtDG3Q
Tq9oVhnSSYc0XadX3I3peG/hcsM4XBGUVUnrSooeq4WpvF0AZGZZtTgaqZUFo4j5ypVQYbD6tlvg
pwC6RBEyCFc2EdkKRkPVR0RTme4mNVr2Nc2kXe3Hzns/fifOG3IdEQ3nxByys17nH4FffGkFTZMx
e1K5aT6b3YTbFP0jWI/qaIruOzU/qQAFHhIL9S/pTWplO2ZxUoBKNhaubbjP+MWRUT7UQqwnFs7H
ksVojLyD4NC0iQb7ayXH+AW9wZtnVGswv/UPQb8zTJ+9wrNObatHdzYLsoGm7ETYGaYj2i07UUw/
+riMsDZkTK6szn4JgncqoqecjtFDGabWKo7S+6bNiAGS8biZogiDaR+nOw70p76gna4lwfhYVzq3
TzMKPN6yXQRBP4eB0pOKnFBd8Xi9mByB7qzqpJkxSY8FYNzDGKUt0yD5koqWMNK0lu/ebEUI+mq4
l7LUr71RvOGnqy5jqT6LFhqZ2SfZNu0193UazZlQN2nncsT7kfaTvTEpvXaqJbyjtDR1DodLCwWp
3BKGurJcYpAqWmxLCCSsVbdUAdHI9FSjnj4E8UQDkKTBCYsMfh5ksnuUnDS6fNDbkVk89snwGpTa
sIlA6J7ISDhac2vEGQmX7fD8rvKyHs/o6MazyVK20gZw6X47PqdtaF+6kR+8sHloUvacdrOGIXQr
u8cIy+aOiB1ujvnDsQraR93f2xC/77My2pZuaTyHUb92TT1/r5mubDMwFZu6NJpnV+Z7Dv6rzsHt
vlgHeJW5HiHUgIrUPoxqfO+BnrxEPjZwz/fWXb4SWZOe8gkZmZ+LvdtAn6KK95zmWEYt8GF+Nw6Q
dDGPpBP8DuDrWme9feDfjx8X8rgW+N/5x369Rmu5hRdyFGfz4j1lr853usEm2efkIRDsQhYtfeFk
1XCCiFcE2mLRWfuswtABxh144/rUe/dx/4iOvYJVXJMABIhztV6f1+f3M86yxYe3MJYEUa2HtbkR
B7mPL/Gle/HerE+wN5x6KwKDJe2cJR5RPkweJOmzgtHHOs033teBcdVO35OMcukv5pN6rxGt4zPB
E0UUKlmXOqjKFU4wrdm0/ZZePu5VlCA4SPRzNObjUlTRU9RWGwUQDbcUg8q28qodIMSO8N7Wxopf
+8vEGrW91xdnbHfl2Wuj954UD25Uh2iBzPqachAgGY4GKWZddxcW5SlLu/6jrIABtINWEnPTxpe2
11+msNiovsteeSdBmVSGnDHj7JVO8lLUSBAAxku85bb9apG3EU0Jx82kOFoYPgoexONrvXYWeGzG
zYW8MhyZh0sKuCp4vLhXfJWy6p2VUKM83N5Im+xICe7z54duRCR2WOH6SeagSXeObgzmlMbbh7f3
UsWl0eb5yWCcdmDyddKiU07ndiPNoTz4FSGht/d++7BmOrKbRLdKPKs4lLkLySMKJW8N5mWbIfMe
bv9DxpBYxqKmQ0wC5SFIrJPLgHBz+8+g7IqD7MLyMD+Cvje1Xz5fEUO0tfHgFL2RH25vwiTIubl5
88/P3d4DazMv++zZGa5lY/6divRKcI8BYaC3hy7iirqSme4yNCpsOG11CMg43I5E5amjXpnttgTv
Ngnxx09XKi5+/p7fPpdIAE5GnZHBnWfPUyGjTe2aGJlURE4RGxpEKE0WByqf4qCwdWZFMm3RMZos
PWaEQ4hBtZnpv765fS5064yWXnnU5mf99oZ5LL3T2E95OzhE5EYaEglLZ9XvRAxlq25I0Jx/Uc94
/6d28P/8yV+jbvz6b2U11nRwm98+/K8n7Ppl/n/n7/nfr/nzd/wXnPu6VOVn82+/avujPH/kP9Tv
X/Snn8xv/+PRrT6ajz99sL4x+a/tj3p8+MGz1vzK3f///c8/SPx/Q/ZHyjfrP//fZP+XH3VeFs2v
YP8/vucPsL9r/MN2rVmLp0PURm/zT7C/a/2D4gXvOa4gR59NIP8E+4t/6Aaf9mwsiJZh4r74H66/
+Q+GfyhpbC4EA0S9+59w/X8XH6PuN3zf5QGiaAXvPasIf1GOeEbXTnHpiV3o+N886C1WfAXsRq1M
f+LnNfSnS+hXork1/7Bf9H9Aww0EiXiMPAuri/W7iSFoO5IhS9bikRbsxvRakwkGEWyGhLfNzVnr
35XS9y2eQTSAfuG9SQ0XHlFui7jLv+RufiizUqD1JJ91zmxMhxEQRYpZ1Cvi59jTnxBVECLuWEfa
3f6qMmXPIZwa206pBQZClxMBSTck31nR4dEQia07rb78cgVcfv5Fv/6h7u/yovkPJaoBRxGvFJ6A
357VyMkyRiCeT4KzjTHdQ0SdeOmqJTJggVgiBcpAYKX5zdazzyy2kNzXF0ToJMAHOB7jqtmEAfZp
Pf+EiH4iYaknOY+GmlOz/RVmDmYmlmsTxoRZsifXufFKqmJ5gMHbApzE47TvHOgeU2hjqm6sOzdM
77IEbadurW+ZzJqplxvfTV5ix24PtJWZmcOX6JH3krFsZxE6W5K7NBf7k7B52E3n0T/FvLXwU6Qv
bti8jejq5oV+F3nGcxGP+gImRU4CT7JL0DgsfAvCf+/Gn0YyAgfoL53DCxAphkMYc8fph8zkJdXD
Tyc1iUNN40c6Lyuql46CB/0FUpb3UpbYvfzuo5M0+nMn61d/81r9poW7XZRI0ny8NTqKOOc3r4te
25WVN5MP0JRoWGKXn6CqwcQBFlzAmi1wEC7qom3BD5MY3KHbTktoopMjdkoj4RI23dbIoh2Ham/p
ppG+Y26zDgisJlOzP1QRuhUhvbdBEcNp2jOspeM8E0ErB8a4rekQ05+js+KNV+O102kxmmH8KRK6
llWMJEIyr1mAyyZVrNPWNQLV9WT7X7PIHg5WLd+yqDjZNP4QkIuEA1mLKZ4urVm9tH1xyUsuPHdI
KaQJnjbSLxQ+l0CNilPX7M2E/7cyjeycBNo9XeaTQG0w5AdLV1BNO8TefAFSdl5Fu4AfHHn+VTc4
8wQjU8woSe59f1y5dvY0qPTTq1MEAuIh97li/uZ1+hdrB4p1TEmIdl2ywP68UCnbatvR7f1dbIEg
xT0C7CcU2Mg4Ls4oSzt9+/e/8C+iuvkm9jzdwssjPPEXQ6no8LdWBr/RGqxj5TiXyUNJa883g1O0
r1VcnC2N+FGALG/pyBUM+ZKCriRRtC28PVvspzLWyCR2Xfs3YvN/dc0i5fe4WnAs+r8bVkxDFUWu
Zf7ONU++ophwIx4aO5la5Ay50Wo5Hd2W/G9eg3/xa226/haEHQv1pP3ba+DXpullvebtSBD+HIT3
pGNZoeRMPpXEUxsO6Rbdx9PfvA76/GN/2zaEiTLehTFg/XWPSkLD9Htu3J3eGN0yDu/DHjZh1Gen
oCLZ1K1I9bK7tFnaz6S+P6W00xZyMMnpdPVPknuOeTd1SzITWf2j/M4hPkAmLDKBno4IvrMTo5ct
qdchImrgCjwQCsrMYYTt5BfMUTHk2Pi1qLVrYTuHouOpHl0kXKlTYv5LiQ0cOIMRHLFJIPdybV4c
CyWH6yBdTLN8j/dILciuKkCDLMovIXKlhVtA5LWQaxKRFSxkCWjL8epvjf6cVqQUBG1/7wcyWIhg
yCiE3C8NQOxU8Mj61E1XKV5HlkUmB7Znfw40pY1gxuPHIJ2rfFgTy00kLtPFeE5357KEmHeyQzYD
HXL9MPKyVXKjOV64QFwOVzwjzaArn1tj/lq2Vkqw8cFt2HPgnoNPif0nxhw8MJ8nFwX3m0M8GmQw
dofRVQuaK8UKf7juRemuzgGs0JsgZTwskYzmf6fdN+3f3HY296U++yxcsnpmi+K8Af9ybCFWFebf
VA+70Dc7alLSeTu0phNn62BOR/Ovnk6CWmRUdxbRHdDW3TsyoUnJkSFdVNtH+511nrWIdBpwAekM
hkejMMuTdpMnbEScVZaiJ+WlJT8dYU94wk/63CbKWJooK5bZpmVBXzVtUpC40vmLQtLO08Q3TJKM
wPJpOdIXWgqPxMWcQCQyx0mDRXaoEJKzg4SIU/LxE1HjwaVzsmJM+7XU93XUP/gl8La4wztUqmZr
pnZ9V072dzjmcAqD8Qn7JeBsT6xnogf8NMKZH6kCTpkoHjyJ+pWsDqIRylQsKsN881syD00bnnxe
uJCjoH80ibYShJItp5YjVmgA55pzTVtj3GhF0W6iTnt1mGdjzhu3Xo4aZyrfg7IlIUiJ13pUmNGy
+JEQR4mcaymdgIl34J4YMVZLh4xmObX7IQ9gxM391hzOYeD6u7Ct903uoSqJ+kdobjugEGtPz+OV
k/Z39Zi0K6TPtFh5quyXps8Unt7uoZDic5RxuYXHuwF1DrAXe+cKtyy5Rkl0jThYL11BT89JjU3q
A0Knwc73MrMZAuZt7jSseK5W2VimtE8Ez148tevA8kE7c/iq0v0wgIMUfC8z9PGDo5m3mJDPJc2I
o1daxsZGwzLC0QMIE3krj8FnGzrdvVJVvOkm6jBENCtCD8s9Zs+Iq4FLgioTWSGazU2PyAAfXY6W
A9XJIkzNIzNjEiznzdmKkWhnoEI8G0EKBtu3UZDxyPSOlkH2mAh5jJNqn+ClW8qUjicAll3eyh1j
XVQ6FW0XsY1sLoYREZruEoadiAFqMeJY3ef05JXtEnbQ1Ueuu8y17hEPrL+sjPoZpP6c92ddo97V
9p3CfKnM6YMenpPyY9hKnNkt+CKkODu6TNfKiDSWIWtb6OwucpCsgmZoMkHolx6JO+Crn4t0OCJU
ptU84wjLrHoeTJhzAItnCUVpMew1tm6O9NIGp7yI0hyEmebSf2PSEqZMAQraeP0I6qSb3Psyro7o
Q+/HDruzpn3k5XDl0AqqLXUXsYWhox6YHxhB996ZxUNID22Z17p+FPVwUK6+NztOqILTSikIbSha
7dEKWJmBn9z7RFztcL8usyS+JvhCGPD0D0rrWjJQtGhha7A1awW10+CuboxkhxiRJsJieEesS4Qr
cUdVgMBO65O7NElYovMtHc732iJKTMU0kZ2c0UEZkKQ4ZNaH3xyCqP0uWW32dc997A9qq0RwzqR8
BJS8v4Jjj+6q0QJgrxV3+lBvHLgalRu9pHn3Q7qSoake7FjZzmo4to58b2T75CvzS2ofUjkd0PvF
dAnKZA08PUFPTpT65PavmQDa3gQcuputSFGbD2QUTIVbk92B+3BE2VxF+XOddS5wRf8j9RB4inR4
JKUpRGKHV8/KGTWVXbeBrrkpNM+8b+oMIBohh+sQRegiHZjKm3DFdEeRA5eduiJ4ou2/RIIxERBA
E7Mys/ek4NmJ7JdK7/NTXiOD1ZyK0X/fv/omuwlJq+m1Al66Y5Aq6RbJqx062qakOiBXbUcSHYEn
IxwBZkaJOzo0U5yKHbjh5+v9s9crgtys7kECtE1sbuaqxDolbRqryGy1prpPrYa4Do+eVc9EvIEa
LxWMAjW5zy71zX4qEOdUA5G306SqRY4Of6u8du81UbY2fAwExE5/BPFTrXzoHCOLZkS2fEi7dwpb
sJLbZrDJ3omSJ5dh6JDUDrLUxmFRCJpdRUQVQ0x93XTkhwjXhtzUWsyTPGaFff9ckaKCupNGq49+
rjXQo5VstyN8wIHXKvXHr1r8hbscsUPSJyvhI2FR/nUw2Ksxnzyrqt7ag8HLr+vh4srIItw7Kifw
NXbXFjlMq6gCxFB17UbP9ZPuUflxjlxgd1ELMVlvlW+/M2gHC9VywGPfjLv2KJziUFnhNzxDXRZ+
y22MXCjWsC4N3XNT5fGyySBPVqI/mIF61WH1B3m8c5itkIWnvRAIfdPRrqj1O9T0Q7prdfutq8en
nOVlMWYekeoIZho32/kdcMSeMjJFi+a7nxDJdQzqGG/QMbz2iJ0X7sxvK6IzRPq3IGQUe8wKaEw6
oEsat/7WqIZZxmTubt/bj3G4itne1OTDTUIOZ/kcDfr/Zu9MdltX0mz9KoWcM8G+GdREEtVakvtu
QtjbNvsuGCSDfPr66JO4mTeBQt07LxxAx96dbYliRKx/rW8ZiynUWc9YUdf4zl7AjDObodN7NWR0
hwAWIGLXz08a1dr4ApN9FQCGJsaxoktrBQb7BydkuvKKfFwMiy/1nMSbVndCpFxAbHZ3nLnHoUUA
9U99/6RE8KOWLzYzrFmZcfGcNExRWwarUxs/0bftKStbG9n4JrUaHdt7NWPDedXEXZbq9yVtQqHm
SfBlCyx4tLnFYzcq3/Ja2xmsucCcoCYOvgqdhvGPFhjfSYba208fYMspt6eoxkNFOGiNepVeDFg9
Og5MU4MKD0btaE9QEu0D5p2QxMhAKrPMQ8PGiccyQBuwZ2N1PJmywpGjtUeNk2tnb9FZ9Z2uJd1y
ABR/PTgz2We7LgdcNM4d29V5W1sWxqR8ohdr1tB1FDEcCmraAz9uf1RjMhx/P/rnQ7wIFGWG4Vvv
IcCpJbREJ99uqgp/5y76qbXop27L/lvO9WVaYkvJEkrKyjRbB8VsLM9lj3vEJFpYKJiVYJH84BT7
pb8qCnlJjEBw76yeyUWm20pIeUxpoDqYo5msAPe0GJuMXW+Z52apHqgAgTMHZ1NpnjMT91pePnGJ
s+wuWRMZ4xNgMkR99IA7H613Q/ANp+ywbTs4jbGWf/civR3JoIEaq74dXC5ewjCNs8c8xSRo1Jlt
kloHXnI71t1T1eX0Saansq+/xahOqWlvDN/8WDr2bMpVOH4OAamrsv42i/jWZPZhmFBjas9jgLHg
HmkYHnqXdb1/Uj0gOdGfsAWxTaGsNtNnlj7EMF9viGX60AAnmkcKyVchg+OEzJPeOfeRlNVJQY1W
D4LSo7+tdo2yXOHE4fyNs2HQKLZtmp2a5urYL6K3a1Jj7/T1s7vo7dTFIU/zQucdFhrCAARK6nTT
4S86/j5UEJiPJF8u7LujbbQMKOae21gxOjtEmvYo9AXan5bCXbWifsxy+aeT7FV+X93fj36vFSa+
sAQmBuQrnOIJrecMG5LfccHykW/3FjIPkNqE0GkngkfXBBPtlPOnWZfGOneTQyoWEgPqzzhUz5Ef
7apF0NCz/CcbokcOTHsbDx3WNefGlPHTL7hpAls097qzTxWrW6WXEiRnfKR/Sq1iOXJwHQBZ8CY4
ZHBrEAsSSe85h3V7cePodO855vxlT+PhV8OUme+vhhpnD7EBvzY4sKXOdhb9K6c2tke6plMjdKaz
lP2gs7W4b4ajy/EEdveKErkfptHcLx3tW+F2IvLLD0D5EQgxYH7xjGfJZot59DheCi/ijQibGhD5
T74s64v093tIjJqlw7Mhp1LKPVEUpk3LkXse+LeNlGF8OUh6BUp/o5Yvh7f5iTkp/gvClIuE9ytz
aWXw2OrFOxU47GvzsiGElP3povzHVnPoyeLgKn6+TFwSHUbbGOMDMHU9CVOp32emj8aGv+PgTVe6
bxgO1qyubmJUa4ycOpA7ZvMp1DoVz9u+ahaQ4rwBDAE+G9+oHBjwTGzhsrT5gMf44ACPySZCNUR3
9l7RQ0iiNi8dTEqyLO/GTG8KeLhUbeIG9InKJK457j30VPnR0dK+Wq4YNSdUyi06JkmnsEy2hJVj
nvWyCR0HE5CYYCNAC0BGQI72SbivM0D/B+XwHu8XWXGk64QfS91JT1DFgCJQjdOpMWL262CwoSh0
L8Spdt7E0+3o9bPRU2ZgUwDNMziehG0SFJCs2qOgDMli04TmXpE/BFuSa3xTLgEJQC51d+oN3ty/
Lw+OpjPwRvLLUfYueSFC2JHPps5SlqEMjk59zYKsWoFUHyFKjvczxh8GZ/hEnNy6aJZ/hyOGK7ll
N83Y+V4DErBSAaqE5FnxMlSMwk3f0j690yD//nXV5QpnhaEPRMnYnYwKe7eh/8wz+wd6CH6FkFxw
8eAJwyOA4sj8gcl8xOA5s6khWn6PU1vLBXXwSb4tLwAIdY7UixLjlc6dEPafokEbCqIGD7L+nWrY
d2wyX4yE8VBuf5/SNGvHkJq5RaicYt6jTpWCceJfq/MP9rbg9eYhWXKT6LgaDHjQkRSJUOlJxvuh
VOoCp4unDHYs0FvbJ/2Ep6yYZ/iPpXGGf7mvEBsgdxCEmbngV0ryuv6K21Sllyjb40Fi4dVzFB5K
5aslT2jCji/ZL2CWMhXCcN2Q8aOWTyI64ZaKmeX32GOO9ZS900P0aBvazWAgSogMiERp30fYTOFg
FyzH9JC2wAmZFuPby2jWDcoUn49dyT0xzIQpJs2ioHbKFLEGC2hfYxvIaioaRk4Kc0CFaEpeV3Ne
Y0YPnApA0VTREZjK50gd1iGn4Id88PxT6k9yuYCdBGFNC/L3FOvFCogwSEm+SI5uZghsHhBACFoj
qWXISrOT4t/okSy48NAvnHWVn35nMoWW/SCv8DKP/mNamFRoOnfAGcyQDVRXlDL0mp7tTr8UH3ON
zXY1bhThOPxPE29dYcICbe+6jqp0WlJ/9Jk7bS/OFrdKDHKluYkmvMO9YZ5ME/fcAnUv4dCaabBW
A5VjeoeupjWHKR/ylZ7w0gV19yeKovOi4kb5jWyn+2SIX/SSN7VyTW1DHSjgbQKVOI+4wYNNdCMn
2Uy8n/kJu2+6koBypsnJMZqKU4llUCSBQBrgodW4p9DpRgcIxexsoWOC/yJoqN5L73NXfQiwPCyx
mwWCwYEfnnm9xJZxIekeu0TFMYdkIhXLUrvGwb7E0VVTmKibuNjqbU5vdNzg4mdS8JLa8k7vwHyi
SBn0Oq0QsSVTt7bGrEPsgMV5wTcQ9tA3o/smjIJBRzE9uTOFWnj/B1/7w1w5xUCNgc9kB9daB9dg
W5hmKVKUY60F5xvKaF8amqbX6aTePWfE2TbkhwGrfl4anGsqA8tMMSQrMguXKMCiJOG2i2rtz+lF
b4uLNaV3fa2nYVGmENQzYhd0dQZCJyxZu59GX7xK8igkQ4sQ3nkWAtA95J5ebSJ9HliLnFcDzzP8
t/aiBRjVkGyzUzlnAbE81joJNYoLlcKSiW0K8JPURs9cpf2e0topNB3rO5rN1l/ruARCdGaSr1aN
fWh5oHikL//lcxEga7b1eNS62j+J1hA7S4vvBd/B0SgLrMI295BBadOpg9/LvaTdUFiBIIo98Fgn
1gRj2xX68ffzIImuhmXWq7z3wXCUVnUTMZCdR79iVueFROzGVZKacViN+s4l/I4b0TKOtPFaXBHL
h40Tm8ffj34f8hzETcrajdsQ59PvQ9QXCWdcLKUyya2/fu33N+YkvUHzV2GcoROKGpRSbD3EvZXe
UL7Tjm3JOy+vTYr+hp4eUeaTSKYcjTtgRXyjJz3gC9Ws2jRpZPrxnw9OAKYV864Kk6VrT7PFXxXZ
/2tK+B9MCQa7H0bK/70pAYOFiNOPfzUl/OPv/MOU4Ot/ByaDTuHpJoQgLse//cf43cn//JvmO393
9QBeEHNrCxF1gf9VtZDJf/5tYUD+w4Vg6X9HfYfchgnBo3bb/P8xIZhEPv9txgO01eU/R3cNWEUg
LP5vQT8w68qPasqomLl9UxOOU69f6XP7EzjuUWkLVAJZIy1hyFuc/ZKEdHcyLJNr4zx1rAtJMYTx
MnUuSRyvFyDGyjf1eM9pFz0QqGAkAqbOdGCvu9G483vtgkwElqlm3t341g/bjGaDW+N7dtuj7mqQ
SSyalIjMcSjO7IumESjsCNasDGWIrfK0aisSCk3yrOOuVWB7dQBDzN2UhFbvX0rzdTSytXRoUeoy
Uldu7dwiYNbrHsP0xrW6s1ZO/paQCxMVWbLNQ6ZYU+F3KAbQB0luflXKiTfZbG26HDcAKAGRm5eq
tt8NMaHz17PB77rbKdM/GNnfRgUrcEdGC6LvYZpH8LdZj3G39q8DpVNp7qKug7QmIwlvm7A1HaAA
SrIkeRjK4a6NUID8oMaMnfp/glLf0BaZAESJyo3sbJ20hoOvN3Pus7zl222eejmMN3NOp+M8H+xx
2MCUYZJfTlZYNHYZptPIKSnuRwigyZ3mTt92QXyc/HKKhpyXMZztGU2L1lPKJig3bmhp7wHAVCtz
Ku5yVz84c3toS3b0PFe3AHae/STIjhEuN7efMfHH9RAKANuciGSzbguSxCJByHEZyeGfWk8SDUiZ
/hdAGUpatB9ziDZSO9Z6trPMZIdG8ScwI4xZ1UsV0wBSu4SxnT85UhClKM114seKZnHr9fIlKu0b
KOzrlHAsQwvUAYwOYt0qILVpfwdNrdhkpX8/SvtN6/FRiHpn2ZwR+6+GHVYu+5cl6DSZMxRiz9+7
HSEK4Ixh2dk3tjbahLEoJJoIMU7p9xKQ9iEEcynk96bVfLGN3dlL6x3Z15U1zXtw0UdZkf5SZOU3
k0msfURZ9H0jIG6XCHp0uwMtIPHJLboHJzLWtj79sZzvqYfSqhKIB+ChVtSr62Ee8awXuUy3niHP
XWOzHWL4zCGlODfMeLdmHxkUapMk7wAyoQrCI8HFsE27KDn3OgGtfOofim7jy7zdc2OhgK49SVPJ
k0zVoxrgbGvZtLY6DYB77EQUvEavtIxxvp3Y18M0paSBtHym2SffVOdhwD+SasseFVL6jM83tGJb
reo01VZ09J10rUd05sVsI4qpuh6UAhwZdMSoozSmTw5JQsil6sd3Yz1FcRXmkhU+o/PJS9z63AFY
r7Q4OKB3PWXKgv3huRAdsmM7zvNNpuEUqrl2lUHTmDHMb8kQoBoM4qaS9kQpsVq7GkEDadvXOicl
DhMe0CG55ShKtTDiLrXtve5u8FPmi1/a1NB0kcfOxjCVy0i1HWi8jMJgyt1TJZcfulG3fsUybCze
Y/7APi7baM8uducUSbAbYYiignX+2gRpvbaBqsAZt2aOQzw1QfKZah2mEdU+KCD7V5dGsRXsuaPw
nObOM+Dyg97pYLTnp1EyBsvqCEC/95qjEV6cpmfgnW2tgOYZ4cRoKzlO2Np8HkXq7mt6K1ZJTwi5
JQG64l1BJ6ptmBu/G/1tiXY+YTUhdb30ncR+vVELTKsHHWkjKp+KZqMEm4hZ/bHnMn1cBlSzIbLQ
HQfmKIbU97Zy2xDLGzPS0rsZNYaY7owAC60GgSQ/aSReWyY45fwFMF+EreEOhBKCcyYHj7/NsCXK
2DSOur3OB6gWInefJWf6TcmNBuvZhKSeb5VMIKTExiHOAxXqTcGoYHSLDWvhiTgGVRZN0l5pod53
cfVkdQl50MDbweUHbjx1nLLSdxZQ6EfzEgBmd2R46k5vJY5dizA701eqIJeC8zl12ftV5bOsqg9P
V+dM2eMVYEKCRyr6U1IGH+oi3/iVSM5G8gmGpVsP3Qzz3hHIBobxZHbZM4E2a9tV6QlRUYXEB2C7
6aALSr25Ml5eUr/VgWTrOrAo0HTSgRpuQI9h5/jB1pz6k69ixtVUCBGzRuNLkzc0HvN2yvxjMun2
Nhiw9kOMpBu6U2+J19cX5IznYZLHMUgpgRYMXhpaEch04PdGRbonv05kOdavRtDeJyOAq4Aw8ivh
i/liC+9+gKd3VJJv1UgiY2V5I1kIX8xketL5iaLIW0I/6qSoedzEqi13DRWDNZWRG5kO6jVpjDML
WgcCwUqPU3Nb1TQoTTkRQ62NOtIjPCNmolb5HHU7f6i6a1IfzKjKuZPmwa6K6kuROR+92aeHkiND
b0nx5owCrnAFlMGCvxRW03jTx11yBXRwMeOGbb8DLrJz6k/WGvdl9uynyXwsgJadCpFWYWUGD0OV
1yvTFy/gHP4QXw2ONJd5lEVjF/bnrTtuAnP2E9i+iJa699WRVV3Zrvuagc9ncJ1d6C1ojsSs5Dzs
EgtrO6m2/IYanzW+3PnU9KE1aky9hwwVrAiuWOiHjRXACGEORqKRxbgo+/xCZ8IZXkBw5FZtshOZ
LnoV+JteE9ojkxfueJN8yzwv39qtXu1EncuN7k8WT2yMaRIj84YyMz2MaarHt0aKrW9oYSIjEGxK
VyTHHqIpS9ZhyijjVWLcuQwYIq6qg5hZA9F70wtGx307iEPLSIUmwyA08XCdGJuxO3krCR6s85pW
6oAKFOqV+gvV8B/Ut3Fw3yo6aDeDmSOZ8aZtSkopXFskaxMrPKcw+nmA1EniECXPTGAyLmnKYlcY
2XuuDdxIaNhiXaLFRaGDr5vAy6mLhi6XuVjzo5m7pa7rO36G5CUWz33y08n3CVvfhqLpYSe89jHG
Z3ufyVOQUG+gBL0jdc1GwkxoPqKGjgH2VDCrc+P8ape7CfPioaLUHX+FBeiWrYiud5d+IGVUTko7
mmV9NuwGG6snxSmvvQ/qq/q1sWR4p7xoMB09pKI4RTF9RDi71MGMuTQ9vTHI0RbfbIcCtJaWGX5O
7D0XPBlzZrBozuYLXLEhlJYDZUPT+q2UvFVscyME5aiycXASpEcd18GPaVcbYMBDVyWvdsk81kWr
WjXDzB6rZkwVRYPG7mtQIfvKaJ/a7LNNkjnb3mwEbWSgs3wr3luNgz+DJOJYkugYvVXbOyMtzRff
cKeTHpX+3XLJNHnh3KnhfmTOgYM3F+haZOfdam5DvCqUDResU33qHgNTsDAPxX1vuRLpHVSViMko
k3RZMScArIFE1BtLpArWNz5Db9tMVXXL+HqT+92d7snuFtNAfZV+jkTYOwhnFgCA/jF3U8RXClDW
s9G2a2QwaNuF5UEFyWYMCABkDNJ6a8n3tnMp4FxD4fG4BJpPGddoUC7n+THlj4GG1kM7oR+nMs1r
4L5Tt+ltImbWe69sl8y9eo3r5mYqzTfH4k4AAAQ21UAZey5xvlLfxPSERRpXtYHuW1HI2bAUKErw
DF9d67ICFDV57wNVTkZT5rt5zq6xJPVpkMxwxFJLXh0UWxetzEI6ae/zavhwUT61JAIYMEEkbKpv
Hc4Y+arWCD49Qf6k6ne9adIV4n8Slv5OpFo56Vvg99cpnfbzwHHjGbgRjriPIXVQnWiPia1D6gRn
9qZXTaeRjQKhpYBeKdrAIHtQbcOPl2tni01Eb83oy/QQYBudknEnU7A6WrfTZrGVGp1a7vzMMBqM
amZudCtBraJCxpjnvW0591YXtbRheZ8wjTd+LG9U1zzwB5eii2TbmM2dX7qPrLSS1rvvYWF/FBPy
d2dtRc+UhPjSKW9H5C7f4xkHqFT1xrlhztw+L3/IbPInDJx7NTFlysZ7yndu/NJJN5VtPNQGQB8T
sl9Kv/SKBrmzYQWnYnIpY/aPXNk/EDrCOE6ddd5smyYhrCtxnuigaAoKX0if+aJ5kHX8Moq7OECS
b8tHGd86GdgSww/nGYnKsr9d+7azLCL+fMF2YbEMnDuC+aT4fWcgQ44t8bm18/3ydTlQr3KjO48e
a7yGib22H8SkMbwwqu1IlV7oK9dDD23KlYemrPlRWI4u/X2tvrxBzm6wQF3HjTulJy9F/wNZRk6R
Jugm3U/SZAZRH2JLMYEENbTGMLxzcB/MZnou7U7+AW7ELNrB3kztJqBlWRlvquteR9HdqH6rjPaj
E8OTtqZB+N6LDPPSaM12ctQfLYCG4b/bnvcSQcBdNeVj1af3Vd69d7a6aOyu03K+SUSDAyHZN139
aU367WCaZ1ewYaHcy3dRHk1veqiU/+hOlbXTYvN18ai7k7XPjP5QDqAyprBni8OGPgSrTLGpNWFa
8kKnKh6dodgn10awuM44oLSScihNVAVF4gdOZMWaDheGGjUAH1LivBsySWnXrWaWtx2MXEVpBGkD
tFRJ2c+qU8G1JHQpQsxTvJ16ebJjWspdpuFImdo9PmjekOZt25tHF5065hbR1/k5oW5tcZ/qbXzf
Uf8DrgXGhz89wvO/YUaKjarfZpKEW+9cxkoe7bm56u10FRAo1kWt7aXfXjD1rAyOYW6KE05zbpAG
XgbHwxRDSmh0Kq4cGA9d+tbn9LPivZ/ocvdcecwc+97V+tcuH07chNbD0H3rln2ycQ4FbrrOZnXh
J72xWaVpkl/pRvkO/eeiTf4FMul3rh6FUd62jDm6zjzG85PUu52AacP+Douh/9XEKJeWcRu48ZPm
dYeUKnC4w8caa8o0MEik4SsrGR9iF98VJcFh5YMHsDdxReAC/fptSLLfWyb8wi1wjrdO0+9dH4og
TQhkHGg2/FPHaai71kPJsGoa608s2duJ0ksxgIQzd0leXAM/3uoeOcuO41ZZHnw7vasrBhdtAi69
+zGc6A7o0jsmksBHgZbtc8wNbs5d4g/uoyjcL5nghJlN/2ko7Sfd6L4CqYHnmI6VV0Nu0eG0BjcZ
iEh3/BOb5U7H/AdyA9uik73VWfNBW/1lTOxLKZFd6bd1osdqGehb0ODEgGGijc923ZyaYdTWagzE
anZ4208gv2oLo60x/Zgjbzmv1V8qhT6VO8sOuN40nvEqpQ+dzgk7LbgoNhNV47yOFnr+VEO7Gy59
btHt/NZr2UfFa8IY+aGvExpRdUguNbO1oNr1msKqyhnd6R+4YcRYDYwNJo8Qrs9Rc9Wty0iiLJMd
Tie81NMu42BhgbyE3IeZMzlktkHKfzr3Dpe2i3+kv1VBtapmvkXqhzOORMTyuC3uGSCESd6iIWgd
wu67d0FovPomuxHEMdrFKagC3POctg3mq6KXiNvJlzDjbTvY1zSPbI7tGEoK5eCg4YZJHZ6x+O+A
SJD0jG/Lkj53Bwj1pKmvssiem0RAyfMDYpJZhUYy3k0YNWgq1x4Fy+YqKpvzJMxjq4OpMbznueGq
nmDWVam+FVNyqA0XvvVdk7V3GBhx5zXVW2fVW+KpHNrm29nG7pT7GA/1+xFDSmvhwnXFC5bFu9YS
LcJXxcnUnlZWIailYL6A7W/cx5RQ1vTlwR3zetQJkLZ4ZjCC7zTZvRu1e2fk+OyMS5VCfJIlFDaC
0nK8VoN2LSkgJEgRGvCpLNUyZn2yx/qpcpvT5A03vZVtJiNeZ131GkzzY1YaDzbtaqt2Ojezhnkp
AiBvtVkKHIQjUU27m6KDcdnogR7Z1RwDbXcvuZm4WcS0ut4h52zieG2Z3k1bytfE2iklOIPZ9441
3gqPmvTySrDwlDFGMjn96QEIxhFXdwCayHplQMQ22YbqkLM1cLetE8HtFa/6kD1iiRH2LuYeMSjv
jPR4mdPlbV93z5LtuUi7d9+NKXLP2WmN+bpzNtXg3jkikuHyb1X6dJOgUlSTq9YSyirZlNKrv0RM
VxylqVz43hjv2TjxqhS0/Dn2t86JNo76n870jhVompzMrxlML7kx3g38dGQusQqciANgcGm/YyC+
RFqMimHvi2irM8DwsMCC31vDret6PG9aM7HFL9cZ5ceeUnQx6iA16rfBHZ4DU76XXXGRrbNrimLX
11CTmnuzyfDw6mhq7iTO1fQFaOYnzaAQ6cVH5GHBmUmgbfCJ3Ec5R2Gb8llwKoA22CPiTrIgBPKn
J05RuJ3Y0VvRNda8h2qM7gxTHv2MVDN2DQJZdf0gxQPebUdOxqrQsIF58NBNRTWkXRV7I912KNkL
UAUWe09HRtUgT4oCehywZqrgtggq6bp1+jNZdz0MqpHKSG98yGyyQXhiS4cNUwEwypvuivmAY/Kh
7rDl5sP8KgZIUl7d7PQ4DrEDXnXNfZNUKjKUpC3GKr/ybjqq/jtuq+UG/lyQQ6PYVTO5ZAHGWgBR
lYFu2vaASbWsPYkIXaH3aekQnOrpcA4WTMKltyn7lEN9C5zpDMtyPhYOB3QaJddeOvhHm/ZLcBL6
GdWZXV0NFLqlA3xG3a5r9lhw3take34KWaGBSXPfBfMQ9lqk38xcRq7BzsihH9e2kuBW2jq6XcCt
DuIWtmaO8Nu8iQnNO7hA+qmC0WJMB04AKwBGMvA4OUuyYl33oGpThLBek9Dp4n3vRjBikviRE8En
CHGg2F1GqceAZB5DpfMEhlTAeenZTGDfGq39mLnBbWS05m60rVt3tK+dINaHu/GZcAUm0Dh+nDV1
S5/kc+R4DS87wFlL9UAlZWvvgc+pXVEQkitMg31zhe0cGzKoiCR0DeEDReie+5zKFn3yXsw6siiD
UQfyl7CZ3VdHs9j+cNRL2ctRuhNrod3eOwQe1qLBd2z2g8CDILY0DhS4/zlP+WZVr8qGvP3gB5id
O54hCBLI7PKCfcMLNkHSHvACWE918Ychw4cYL3Y/r3vbexINBUcUT4Of4iUso1A3NW1tc0eb8p2V
OvTAeg47oWWGQ+srfzZI14gGgFeSeDzAwfxImpJ3cNkfHIam7N8a+5DTJLvOKMe2YItsYpxRMqqn
m2wiz9olGJsDbN2Ig9G7M7I9jVNC31oncM3jXOkpA6Xk3jYxtA02eyjI1I4CdzBQg+DU+QN2oO8M
vEdTBN02cPn2hCtZ1NzbRKgfUNssdy9lXXMCqOd1YT1R2f5cJ7DMUkd76JYrWQjGInCjWROXvFpR
+2bY+xKQiou4gZceD9Y2ybnYxDyCTmJ5Kvtkw0k1oaNxLMRtllmPyqifkymM7Vsx01LfVNem8sMc
RuvKGQBUdtH4BjDza7Z3rl+CmMO4WGtQOGf7MNfFd6+j8FLG2UPuWk2AslcUGD83oxMTXAF/YILQ
k+0nS9xZHydYLjonXFuMuFA6Mijg0Ubrj7ELTJsoXPMJS2TT+1q7QVjmsqCqO4+6e87XJSeo4pnI
INJhg5MsSIJNbFhfWHQynh/aSRvNClM2Cc6+8JuwKqEbJtrOjnFP8hKUvIHLwDwohg62pu3o8X0c
7OEtgniVYBafCWzYLpCn2HiKUhc9TjMOLNnOiivmMvowERgY7k0inDisvjhWMbrqiw+gUBt4DYyK
CoPBeV69GcBAgMZsRt24H7P0Cz/6Op7ahzizPk2x1JAwuY8q9QfCMD1247OVciihRgV16EkfWX0C
8Uer4TXYySFi5e0kVRM272QkaW0lEey2XI2JjNFlnaXiCp4XOGWHVRH+lwuLQfv0YuhoWXOPMQ2v
HTHcQV0Ycr3gssCU46pvcG13Karf6N8zQ9m0erTVNYFlf0HBqOLRLPurEUXsPJI7OGcnh1DIzSj1
AwozLete2rKI4zYyKVpqNPc41bSI5644IE5/uTLa5yoGq6Y2Ht0LIhgl7wTz3A7FR8z+fm1Hzt2Y
jzs1tNtYH/nHjINyx28Scm9OJF913blKTfRhUhYPcYqBMvuaqm+KnLjDsm+0JXK655w8TFJa4Iam
pa0si0wBddEXQTqdH2TaF0J90M+lVt3kLd7CftPogF3wMT8sAQ2Q8B+W4qgV6DP7mIKLblbLxXmG
ATUR+OhOgW6oXdk031oKd52ZopjNi10nd6n03nCTP0VusZsdKHwYZvAgjmxGRBdS2HDr401YlUI+
x5jijWzYtU9xqfCiQ5AKRLJ35wLfnqq/iwoDq6puh2oKUwPAS0JA15PY4VAVLaYU+B5tt0twpXjD
8fchEPn410e/n2rLp//2a//26b/9td+/8de/l3a7fLIYPZXgz0r3gbI7gNkzTyGWIW/963QNFpBG
xayAEfN8X+F7XdkLFMJcHn4/+ufD/8OvKYYnODuQRTzwQIdfFy/95yB5PV4No6qaI0my+q+H30+h
DciDNz8J/NrylMUmPjW95h/wlRdvnKQ0V3rUwMhIF1yItny7tirpq/39kEZqwCG/H87SuEa2r7aR
n3JTpi6vPP4+aAv246+PiKLVbuTurSKQO71pcQj2fL+/3+ZfH+bLV/n9vJmgcYxIFl4jKF1fbOog
tzHGG+M/Hn5/7ffT39/wqPLidf8/v90tH+HzBx+PyWpd03+ho1nyi031bCussE6Q4kdfHqRNIYit
jzgMctJijFPb4+9H/3z4/bVSa7VD0H/6Dd0J2vhVYGY/uGCGMEDmN36MHOdZ6efM+OZieTncGklU
LB3jamPvCYJwFEV8A17PcowN3zfH71z6I6dUHnzOPUVXtxhL4bIHAX3RM7dJ2GnRplQCakluRIfY
r65D2kxHYU97fHvcXKfhkgvVhJ6zgO55/yiHFvmYRZDT8qpWzgsh9uJIyfQ5m5364pUT0blumJaC
oHwXwx8r8OEBn7GUbx+Dfpwuvprv/WzMj6YdyVNSx0d9aj9FlrR7YkI5Z+tV1kHa6QAxXqTdBtxR
3RNThpogogc9fDh47RDh38RhPJs1BvKcF7Muy2wbM7lkT4oNNvYBRNVTuXHLrkT5MPWDNup3VEF0
l8ERZ6PGNUK7Iq7luT6wD189uVFRnPV4AF8grctgWtZlkjHvfksdI42uIKv58co8Dfkr/aV0iNZV
Ns7A1IXYVN+mUvkHz7Cim6VNImosOlnVuxEsvW6N+U0HUHmuSHrQXWSde3ifHv/PfBWhFkw8q3mA
/JsI7tRB90GyOWOZraur1s3VdU5/iF06q0HMw8ZHXcwGnfymy6tC8xlbXF3OIbTL6pJ4XnnRtUem
Swq8NJgguGiMVJDbqtlQOJQp8ON87p0LFOkzGiktR9W9GbceUlY73bh7ik9/LCSCmRHbym0Da1WZ
Mwxr0cjNxMLEVrWciR5zlEAHKEOj4bhJivViKAbCVTDdpMt3wuxJYzrH9sagR2SFD7jfKXBhl7oH
WhM0pWAlCgqAqubrf7F3Zr1tK1sW/kW8KI5FvkoUNVme4iHxC2HHCeepOPPX90fnNjrxbeSg3xs4
MOLER6YokrVr77W+xXonDrTpHihAdmL9EJkooTRhoFIwk+On4pIrK2scc/fxd7/++eNf7ELG4DYr
Tsx5SQBMoAwtxuKZ3K93AryuCOygdk2rLxYK/NRS12HsnFItfJymbatNr05j/hB9+kCS7SUrZhQV
zXmc9IcEoeGms/SnyswaRIP1izRG2jcLXdlmuR/JnzqDmPYtjRCujkpRd8arigHMgTSApsmxSJHc
VFLnpU3QxzmtZxN4ssT8lojBxpYxPFuVccA53vq5MGrianBG4h9Dl02dKjXvvkEDT/ZxDDPRHZig
6MODx1qlTe7dmMBln8f5FhF2TUPrxPZ2Y+Kv27id/TRCY3Pn7NuoWZSpbDxx4t3qBdIZXZ3yA6Nt
ypJpTQ1o4s2Ykhlvm/VNIS8dY9TB9AfPYJayojgSBOaEl24G2XRkk2eonL36+7hiR2UhXnqsHgBZ
vN1YmQMZ1WfXRVsYLuZPm73dptGtIoAJeR8mPPnnqaLTt9LGqR10kj+GSG49Owk0o5rOBLsDZymG
r71j3lvLPVnZaIFUdNtrRn4FqtXFvh5uDai+NYBrjeQGKshrHBYTD0KCSpam2sLGeA5rJq8GGJMd
U9qDspfXcI06yAZ1T/bnbkzvbfuaJ/6D15Gvk8rycVaFr83mFaD4AryYc+fq8bHu0u+WfovVC3Gx
y8yicrsX+P5BVjlzMEu2fv30o8TEd1RMSG61KZZ+3TNSg8Bw1qvAdKL6sERh5tvs84JepjdYHyy/
GDkN+byfbONKpFSU0CZ7BmFTqSOL7gieQ2C+1dcEI5NNjrmq69GfIs0QhAgm46WKzpIqzoclXm5z
fOg7GhRkSRTNDxlZb1KG9qZnVil6k55k6n2Z22TC/GqQfVja+rmJXodYN557cq5Muz0VUkbHpJ9M
f860Zx3jNvVZXaFAsVTznjc6j+nhVNUxGAWe+1KgQ1b5rUdxNuC77+cIrRgmAACkJDBWbKA1NMC5
YgWOYe+tpWRrivNsM7IzZFLtHNXrWzXRiUjm9jV1Ozr1dcl1Y7Mtg3Sxid7d1inPsiyRqrH5IZ3H
rG4m2gkbY3YPpCnie66i8l619SOKqbfBSn+k/bsJLSkYjJnQiyU68Ny1bgtOVmHT1CsN5Hrs+JkH
TI8uPivE27Okd9Z1wauwcQQ2tJc7x1p2c+NV266bbvR46rHDMHwkPqKGIGmSFvQaa+YS2Owo+bhv
akx530Jb/9HEy42DyvxYOsrdpRMUcSb0GxV7YreMgnu7o1foGJTNND1iwoSYaPbapiBxyo9NwMhV
bPUcTzv5xcLVRcbLXc7Wc6cZRGuWIfMZJXHVaO13YyjJp8+XB21Jic0x4lOkl9d2tebMCf1LbFMz
G0U5bdH2gMbAJR53EBvCvPwxaRkRrum8OmiwrtTSuaQ2Ep0qxP9pXSOHRvnmEW4ID5MkyFX7Zcfu
ThrqpZ/Jc4L1fEdb1juQVHADO3ej7Pg+z0I0vkwqgN5G98ysD3SG3OtIahFXdC2OaVyvztW+OHj1
6nG3kSYDcSq27TSeTLP/6TTLUzGWA6/tnEBkXfXEMD3l/U1ste/RNDw0aA8o1JQ/jCLcqVDs+zS8
pcviBk3U0H3u5i1PG2s/UBsTLKO/qTUjttDX3ULj/CA4EGiRlONuMrpgEt676NBkDr02Uv+I7+Ga
sWLK+mCVlkv8ExrHIqc9QZ7PJnEaETQlQGmKJUXe+W529fCsRT/KViKvcyFpMhgzzgnrbpBNzJsy
MEIXUnXcy5xrvj7iNIKKj0mngK4pbAnQuzO1g5Bt70cuhoquFONJlvRqaj5E2V4MhEmnNBqu6b7k
e7tHpyNGFe4AmL7l+NJPVhviVLeQcg1LnZcBGe/Klx1H/xFCCV2iOI3V86TZyfnX36w42UWtu4D4
ASrTsi0FRKMQcdjZUQ1LVVS3U9Cr5vnXt2hO8Nzp42EOyaZgk81wcS3+5oiJRRafP/7k0EQ+DHa6
m20cpOD4kXB+/HFRNJwLQop9s9SfykV2TA75kY8vcggrcB09lIO4O4gxRqMhoARHSCPi9U+Jy9al
K0zCFw2fW7A8EsBYnmsSWfxEU6A2woWtfec4DQ8VZ42onK2NhFW7kcRvzkVc8thCcM7D/RyXMt3x
AV3VvPuzWr80OJuC2NaeP/4qi90QZAr44Kazrew4tkVybDR757SGd3CjFli80Z4/vgxrdgiehxTM
dX8Anav5UhH8/iF5H7F6YY4Bi5lPBq0qojDL2d5HfOLoATVkWCU/QPzN6JMwVp/zgchFtCUNZtG6
5Lou3vRIaSxduKIT97pXmONguaAVaVLLz0SGlYvYJHhmSAUw9vS+LVDiJUC7z2ZUJRxj+p1tK9cD
KtLzyPZkW04MLlKFzVWfaJg4kvGUNddnegv1uRM9io7a2OumWVFKeFlzHmrR+HQXPDqPPTTKCeQ4
QOyrLqU6IsBOnSHUG1u9jdanS8Qg5OMv4VT6XFI0wRNcaLWAweyWDSvGHJ8z16K38/EL8R/JBu7U
BNhwWE9CNDEw6Nvk0hBIDTJJ+B/HntJ+On/8qUtYW3uidugLqJsSO/mdGrjTdPXdiMRy9Jj5EhKs
ADYSSlCJKRDNeI4tC7t/TT2jLf1NV3AAiZi+Gozg/TWMpS5bAB8CyibL9kvj0AFrGztDkUI5B/Dq
lRMdLGOfXxhr177rBhU6oQh0CERSuknOFPl6GGEhG8cJqcTo4xgliPoOO9ZIrTd7JMmSz20O7VMK
wm2nCVLNaiSXGO64alsa5jJNf35o/P/fDvFPdggPoN3f7BBXVY8q8rX80xDx6//6b0OE+y+US+Sh
YoWwpPOBYvy3IcKz/iUs1+A/T/+ANOJN+G9DhPkvYWAjgODkGJL6BA7Rvw0SBi/oWRAApUGqsTA9
/f/ikMCS+adBQod2ZBmmpdt0zC1pfw4dT2Y19lWiq2NpD2RXxC0keDU/oLkKYGsTCWE4PDtixI8Y
jrf2VGDmoblKXUxvtVkuq+BqlrG+8RzaCro978vmMhEMdseT51FPc59BEBEmlqvtmG4QagcUYx/i
btsAsj4WegZkq1sHYcBhDPWN8MoiaBWUraSmB9wrYkPUs3vTxk22l6rFiIADuq6+YghlBoWXYotq
h6BXDc8dc6kNBlGMXiNak8Vio0wgR9b0oHV6sYd+7xEYz0E0xWuTW/0BZeCDatoOzSnvtRKdtx0s
0mUQIO+jgY55g4VbL7X+R0cm1pEn6iGPCbCXTIbzWpsRKcgOwGH+Whe8gKLZMTXEpH3Ue/PUTGfU
qRgqTjXo+BtkTgeh09uZmMPskmE8pM703rrfYl3VvkdtQ4qWs9qyDZNNwdTwOE6d7aibkR/hHPMs
h4mJTkeuTNi0RIDJ19HQzl0bFKlrvcxMoA+/XdH/C3NS/88LxGIwZtlcJVxz4Cf/dNCks6uGaqjr
Y216D6LDDfvxJXfbcms7bBWjufe2C4WV6DkoC/r1ksh/n8y/H8unnHmuVZ6vJkoT8qppA37mfNKO
F1NECszxQ8SdMGg3cR6Q26L1t0grHiG7/CCE8Z/OwErV/I0Tt/5aaaK2dnXUXjqh3n+egaV3dFJl
nPzYotxnZoTR9XE1BW5jRvxdZ6j9rDF3Tcm92pBbwviedhMD8e7E23CODYrOv58H4xOm7OOILE9C
cuWGBVn2ydWUCqMdoV/liMZRs6clFkpwMQbbdwR4FSgkjeDZjWPlzs5ZRfllvgQ0zqAVLD0ZDLhE
o9H7MUw1WiRnYfRS5fuPl3LCbDeZxAi2Yfrl7we9mrr+4zTaYFpdC/osotbVqvUbWy3iDgBFmnLQ
nlpwd8wHWATgagai/VRKDgiB0olvjs03pFDDtom4D5MQFIrliWqnjPcGSdfeRF6z6bXqzilCpjbN
Yx6aO6h8OJzpjlPibvMmfesqZhzED4CNBEGNmmR+8/r2Gs4IJ8JI3idQP2vKyshWxLg33BUCTuzT
P7zj9cL4dOEwVuSdShPnG364P98xWbJ5XGQiOZYd/iMtp3XSJKjhx8eYzPorGkpMyXHZCMNKT5BQ
xFbT9HCTL8gs6lFGQY0FWA0EwkiHtopQdpAwy06oA9G2eg9Ds4qxwus+zAakvjwEvLqv/TIPX72a
rb/dN9nJznRB/E//2lTTciBci32SKEkXlCAPLaJWwn+6Xz5Rark6bSHQXVpCsv1h1fvzbed6K5mj
mulxNe9X9Gg55cuNCvM3fDX9vvlZwgkqDV3bTfBC/aiy1Q6JXAtnwWtV5NOd7ZAZYOe3ret/+Ej+
t2Pj+AzDteF94kb889gUw2+zU056bOYDHgl5WvLqa+UqloTWeag1aW4WivSP5cAYAJM6NZaqCHEH
WHtaqcRKU2Vv6t54aWX8Zi0zbdPIueOyZGo50FKqOoCy+qJ+2pZw6XQ+LB6Ik5I+ln0LE08dNAN1
RJXSIXJzZIPpQMIn460a+ckJ8/NLYoXO5e9vW//PR5gtoBbpnu6QUO58xjFneHCTyKnZ2gP2QB6V
3lrQirbC6VZQZHJXgnzDzr8fO/MMH9L0l5lBoN7E92uZeSiTPv0H5ufndYWYeA7Do/ShlLF1Ya2H
/NvjwEq0ETe0R2pb6HGvEmIHcdzaq6I8lrm0jjF67EM0iLPhubbfSXWdSARwbaH/05Gst+Fvt+nH
kUDo5XJwpbBs/dP1mhYdAZYat2kHlsu23tt40o5sM/sgSTE0GjyHsjmOTgvizoh006qK6wNMjlW/
lDtbs5OPBHmRbdTjmbQNAIoILP/+AZqfWaXr2bJNx/UcVj6eJusq/dvZ6vHZKaeaeJS0hLV2undS
WuZbXvWkGW77gqJvga2AZBdfVx2/kSlVs4kwxLWdFNcUlO+4SXGu1u8Z4vUvOM+2gr79kLrFraHh
8QvxgWOHsDBxLgWqT0N77Pu42VYAaC85uETfJS1ak+Ry//2d6Z+WhfXsAx1nTdcdaTji8x05zHqW
NHaXHIUF0a4h7zNuhpnduhvhDmUbZqI6L0kjXMfelBV5n4JYJIaQdJtVpDSeRnhuJCX8wz1jf6o2
1gMzpMUJN1cqLa2qP0/5EJF6uIQyOY6pt5fdDBwhrVLW+vnBFmO6nQCm4H1l+BSaBPEkK9OJr7Q4
g8noybj0IhY2Es/9dgq1dYTnV7Upj5Yx64clbwPEe1tHjvmNGIomkIMT+UNCWqerkZmWJ/2DOZFN
0y+p9loV9dFm1we8o3ufMhL6LKwKCGF7PGHoJ0gfv+sbYnDninDArso0EgngVML8VFex22HxLJZz
1vfXpZHpSAT5HJkyN3bdvbpLepmME6caTSvJ51DIMEVHhANnC1kcFblrH3kIIQdy9/cPX66X7adb
z+Zi9rBpw8kVzqfHMeVqOC5S0w4W5ceBoFBWbzyodLXRoNE3vzXxD4eeEyJoG8qgadw8WNjAB44O
/VCHEIko2wQdThdCWuY6BU5vZ1fADqzqo6rKH5Vp4UW0oucQmc2B+9lFAKRgYVNmbkZvTEDvWdE2
zEIvwMV2Uw/K+laHDzL0W3ZOV5Wd50z8va9pBJsnVWuITBmGxxnF2mlhzrEqctDLzQxZsvX5sM4d
cH7348+xlZ1vj7DKIkvSexIemJqG1Bnu5de4nW9IV5+3ymW/YNIFj1ovOnQZwqlEw50QhQgEzKZD
v8oMpna0wR9z78WONOOurOYbjhiZqqqCBXcEAnBi7Grb+yck7qf1kpsAUrULUh/Yqes4nz8g4ZVd
1eacJS2BfdJhiMvCUhzqCbrhrCP1peNfjVq2aVzoIWIqH5w8ownhVncxQqpdLo1LplUfk23oVW3b
7f5+CX08nf+8hFzBOk69YdD8lJ83BYkGYyPU2uRXLdyMKPxDRISVYG0H97shPA8DLkqyEWtVkCvq
n6ipXuaEMpmJKfjOGmzbQv9ULmzA/uHo6Bd8usBdgAeuwdYB1DeTzj8fIrPb2rgXUq4yZVj7JBHe
Ftv6S57inyNInOj4CT7T2ms+E9piIgbGfoTC5deiFzeR//cDMn/t6D+dMNMUUng2WykO7VNVishY
A12KNX0y4QwhWc7umdnTeMKGNpTaV/4p6OKkvIqSJEb48sPLDUQy1Td4aMCRTFN97921VI2Lw4gn
8WxVkBVAv4VyJAgcNUwQJ+ZtWCyQw+LGZbARcl8P3BWDvpgkOj5FPcqOgbb9gEToVsmELRV39ZGP
EjNr+87UM1152vWh7Zbb0Ki4z6MhhCqWJkHMIGC7eAOwLpWsc/74arIbfC+VGnZeShVse84JcNlt
T4VxIkawOAyk27SW+13M6O8wTpJDY5mTd2jK6NznvFQKmIeUehwTKfMGz1ncYxWz+BOjRRgC7cFT
nYbjlqnZtI+H9icfd7tt0gGX0Oy+m4pOa54r3lQBmsElBruMl+EgYEAAMbPPWBF0H8t9+mC43zjZ
8cUsx/tQWGGAhXXxI6ArDDF7hIe6q185dQfVmYi2p1BisW1bi4ak8pO9E2GMxlB3ZkF90eS43Jko
3S1JS8JeYAoXY2yf8rVzEc2k0epV/k3qGmg/sNZY0Qrq2SIsT8tgfUNrYFPrkYSF7rTONOeyTC7d
UbeHcs7qe/CgfPvoviaEdiG5Uip0vi4kQVjGXsXDDHLZ+DkvmXHf5+mrXOaRPhAkUdQi82ZirN/T
3do7I6aNrzwErwtd8y56ah/bsYNLS5gdEwry3MhC55OEYmiQ734Aql37ioyrXS09JivdKhRbtPi2
NgosIxYBdQZuAnY3xr4z1oQxwLvHxUphbCDC9eNKPkW6IMi+RvExkkadOEAvG8H0TNjON7dbwIoS
p3SaE8aNzuh+j60c/rMcMcu6SB71JkezlU6KqNi8CJw+Y9Biz+VG12DYhAPXclxWHVqa8X2UQ8/Y
zMGTZ+NytJhj+G2FfVriM0a46yeyPZvQfA/ePD5aCy53iioQD+QMD43OFJPN1G4wpO0Tsnm2vJa2
0Aj/W7Vyb1jqglQtvmQOIZ1GmgW9UzL5QR62jWyHfTFd/IOTWHeGOXSBLCfq1B46+VKh4k0nhIF5
WEQnKMa3C4Z5P3fklcyJSRPrABbvR4il8lfRrcowSD1G0syrIQQ7Um6yUt+zxTGOkJYLP1REDmgg
yWpFRKor+3V0aE57RFVuQM/lOdRLuWuB7+GR95Jb8Jf2ZmlZvkz3qRoa2us6eWYohvUgrMRw8UCa
PpkhN2RsYFWLpicDdThGnIKYVwomX4vRNAN3MAKCNpGARuFVz0DNqV0nyE3Sp0AII5dzLtRAyOTD
g6fZy96ZyHPWMAOI4vsgRpxpzNv8KfOii1wPOmm9Gz0n/iuuGOO1UqcEY5ccZOaCOY/QEVTGVs1T
ed+YcXRtzN+dQvdn5vgXdOoQvlNGjMpCQYyr3r4SJarUutejfbIMD1ZhHOIqTa8In7F2IJNwDYn4
0AFWyEtHwFebLqEzdjujjMWdhq5TX994pYpxrw+u2llpPz25ZHOD310eM924on7UDnFR4nBDUuNn
URI+x93ypC2CdHEkMZfFbfptLAZ0tom9h+JqPsEEgbZZxcN5MNnlshqSyofMGuRATUwHRjCFBSHJ
rOfSgJlimqSBzUZkbiutFd+a0OqAATq3SNstsMtgZFqX/oRutQdQL5hKdAwGqAm+VyMSDZzLWNlS
4KA0fe4V/rYvjobnBe46ogU7fakJIcH+s+8oJa9nmewoNNj6N8tXS/HoafrBz3Od1kT4oxjoGrBr
fCd8ssUCYvZHE2r2TcKMEV2CdzdkrcPVN8UbttnscEq08d6k++VsNdyWB1vGDwVapxtRVZ1vJWbJ
ftysSQC8yPCGjzI/Iqt7k96EXkbo9REpCqRybTCvaZN81SlkCrtrT2OcxJeizM95YuyXvLmzY+7B
Spkalnl74llPjIlK2/aUj1O/Tfq9qcZX/DpP3ShKkN01KGO84EFtNackAx9NZxwlGq86tTLdigTj
ZTaNaidcMw4s/cWaFM8qXHnbOBd7wl1bcmJEfVnQcphmYfkdqnTNcIpTbXinHDrvRQxYY119LIM6
Pi9pqu6aGail25onsPv6HjbZF8UMN8gjMBqFpyD66OlEep1zT1SXDtuAa4hQ1y1Tivw0LmsWuIlO
T/cqcYgi6HGaGHfamFN+O164zR1y8ZKa7HmarmFleSSN4xgaK/WYYyEIM3P4CviyK2jesGMxN8rN
rqe4hGAL+fOQFGI7FrazpQelAp4XCNgBpFNVpjeVsq9Kx0mvxrgAZ5yMRkA0Oy+TxaxqLIJNUZlf
YnRkln7GKoosoFHHVKsANRfuVTscAJZA62iqcMMVe8xj4+viSf0qRlyyzeITPu9mpxeUgKbHGl17
Vcc2sodgCC2wdh8w64O7Bk1RaK0OyJ/lVgiyCtKU0Fu2oJC00aYgienVWTglUdnMVMPY0JnG1uZB
bxEmEKGhB97iPmaT9y77GLekFZ/AFtEaSmvQgdgp4JnP52VsQfEM6U5k4H2HFBx+q/pt5UTTTW6V
3t4b220xgBYQ6W22aPc5BIMd6lyElqg+iT3EsiqH7KRaADfFtKRbmUJKyj2yK5nhbJimxIGL4B2t
3FgfvVQ9ucn4MmrPU8GQEf0BLeJ527ih/SVbBx48x4/cBegUVmgRzinIw7D5fI2Iu0Nr8rNGZOlX
RgEEKPmS9LQZueVwjPBIrmYm8ox1lr051nsn615FUp0mVuJpxvNF/xu1mKDtpIJKy5tgxpBHFxqG
Uus8RSPGqqYNbXpm4Z1svFNWYCl1Ovwb4YRkd56igCRPRKq4/RS1U6B0a5ta9hdKaqKQEMn1pYb5
onCDeSB/Ie7zt3kXlv1bHSm5HWjGzK35DeM5e/YwP7hW9kBS7gr/7L/2cK6RoukI/ZmxYzAgb8Q2
obW0M4p7LaRsM7Izlt4ECY3cQ+mvkV2kyJMQJsLpJ56GqYB9MA1BPiVYbhCum0EMfv08DnXGepol
fp2zNCeR8TAuX42+K3ZZ1Ce+ZeKv1DPL3E4SFOXYzO/1aE60b5133aqf0hFQA+73cBdqaaDBICO+
BcVDVu1yV3xLYjNosnbckS24B9XL8z3M680YV9vYmK6w15HRPGpfLTQNEHVf2dvjq23cfdyy3c6n
o1sitQIBBXobJdNqDnmM2cBRVkjShdxgGLTKj+L6TSf2TCJ7xXgJlrOiIhlKWnaps09Nq9u2TVzs
EIWdSs85q4rB3RItuMq0m4zI6qWWWw2ZIzJSJPx4VDcCThmyvPB2DCHkD126TTvitzISMMDFwnNl
9boBxjbJlViFA4yNUx/Lq3xtBnm18Zr09aWZcfl3WXWltPy7Uc5nL7qaHYQi5YykWxfQ7KncrrtI
dSzXSmzj8C1z83tHFl9qRxGgWj929BuwedPkaDw26VYJx6sGmFuIg4chAR4k+Q9hzu0yNun3DPM7
eiJ6E/1jDLkS1Zql++bK7480j2TwSPdfWkgMdySnHmIeBZC81syMtRsokLXtVR1/qbGMwpGy1YUR
ILdEM2k+fosXiiOWbHTPvhN7j04iWDr11XoL77pdvwxrVKRb4rpJipJSZf324x8+fuTj219fVkx2
gpaQZe3jj4Qm7zoXZs36Kk4xso59/KDH+PDfP/Px/dyIZH0KnT+++/WDuie8wJvE1a9vf/tV60uP
mRsRWhGH4UHXUO1VY7qvm4KP4s9XNjoEzrvfX3ZuDaxuZvnrSD6O87dj+vXLfnsVFHxfyiXNg4pk
Fwxf6zsRdiIo5NNo+z//+6fj++0lP/3MpxP3+dT8ep31LUZ9+ei1NKPm6BLZbNetThRHu22HG6bC
hyFFHTDK6dXL+wO1KoJkLbK2yEWXk6bkGglNZ38RFfJ6nmhB2loIE/VhvDVdCnw0O1+LmIiHLHkd
svKSK9qgLSz4bQGgBui7Dz7xaewmh0sd4J7oUMsmTdTt9Gl4juLSu8hiNe6M4bHt4pKlDVJtUoA+
KbO63eh4TwXwFEorrcA6F5/ImS+vKmbvKHauHBdjPWE1k+Nmu9JkC8YGJN65K1nJMcTPNvai+1S8
qRHFmpGt7jqFpIuopilwj0tJfa5Ny6tKIOrB88Mwg7ULzpyTIJul2+ebLk9TwkovuZ2Ox1yvYPmO
4pwq807N6xwirNqtOxEUEEMhR7FdEcyyxdDJVsrt+r0jFQE0zkPItXIROMckVOEdrMR472q3QJga
n3ftlyZuCpjADMhNXPWadh/tFDu2bVRZ4bbR8FU1ISetDTWmm2gOySG8zcWXhFa3rxb53R0+vLGA
x1ZWiDMeHS6djTTec2o2A36b08XA0+y62aUS8EwadheEE/guDS3ZT2WvLjQmqHtAAFaFdl1MjXej
ufAFxwt9jVehD/sKk1yUgYwoWvZB4Bdm/D2PqRm6V7EH7E5x9qA2fat179ZmmoTMFt9lV2jBMHa9
T6modiFgcnq0ZJiY4NmxtMrDFM63Vs4DFSDOOTaqYHAURAg7P5YhmcbKfDYAKm1wIManRmYVR0s7
3UzbK8WO+satxiBqMNmHyZU1m1jJuOo3U+U2e5iE0ykiB2paZsh10jviYiepokYyDXjjMTMIO3bJ
7D4sRRXEZcMkZ41UyEhW1+k9YAJ29wR+Q1Sa1RFq3sWMmWTO6LhkCYe36FkDwTEMGJxhanzUi47m
gNPFuO7nWEp97AbJodaTd/yEqM+E+Y6EMyYJYNQPeue417GZbTFssTdPyYtBCRySN1Pf8tbay5qP
UzJXvib1hYaG/NHmCFzQ6HEtJ6iFU9vuD30My3bclbUHy1nrOTMNRqxkOpceF5bbROkXOb1bgvRQ
/ic8FhOxC+Ql7ObKeRkGJGFKvqXLF7UsAKsWXLwJ/E0y6eshUbsl6lhOCT6ysRViTx1vcnJrssh6
Z4pkKYn4WkJitjXCe+CON0UeHgbpatvYIl+tjlwGuiEk5HLxajzK1depL7n0TSg5BHyFdI2aGzM1
+rVztGHSnJEyXu1ixUQAQSgLsfJ4cjXqbFiVDpfp7QMkVOo7s0DEoIysDEQun422LbbTikxgTPfQ
ttndOh6YexDSsFyTwEzah6yNrmwbhMZqc5o1nKLoWuIiirfSLEl1mIk+F2LCQRQNNyoHp5EjF+aj
rXWIQvZL2RPE5Fpg6HUbG4RM0IyQJQGUrO6+6ig/O4nLDh7Qu4BPRsn8xajHffITwZxOwKpzGnqv
3TlS/8kFCJ2emBUGMNaTLscgpM7fhx1yuF6Tc+CZRr/psP6FpsEFiBSFAPZtCVMtYJuMRXzGvlAa
ebHL36gxpi5KzlVunRYHYiS0Jn9ah8+Roe69MsUj1M9PuW0WQZY8eQRP1QbWtFaE6T5J9Uslp/2A
WcKwPLqo1nC05+RBQ066ZaYY+bIJQUpqSOfVu52MO6dyKUJXXlGZGhiNChOXTDE8QPC7Abfws9Dc
O7cDLI2EGzLZYu2S+7ZoGoAkgPGqOb8rsuIC1RJ/PTAtqb93JlT4tuuuiqh5xraFOwSk+q4fi4d6
EeE+LVLX10Z64F7YObtpWXO9tDyQ1UI9g7VFWTQT9G7nwLhC8tVWtyjWoguk+0SAx6hbphPm+Boi
m4AbB3OCSHNG10v0lGbWD6OZw6BdW0/LggumpKRoc0Pem10cEO0kphH2IkmjVy13QKy0txajwmaU
pM6UbFiUUV2Grms2tv0k9f4kmhcyBBswEhBnu2I+Rq12K5qk2bu6OC1ZSGtukQ3ZNczO4lD1e610
n+JVqgpt5ptDodd0wgiMHgd2G9IuGyfnYVnGg77aYlvu0GxpUL1oKTYYojZib2Q/WzAnrdLpAGPD
d3LMA0kfvsZWTCar2Q2HPq8uSW+/9DRwA6/LGH3IPU3Rr4PeoYT2jB/OxM/2JmC1ik1iEhIAAhCE
+pu+sJtwZcYeRiQs7hB5dLM+FEbglOw3XNJtg7Fvy2CQpy4EBbaEcUWeVtC4Ne28JJuvxnCBWTBW
0S5sunvDoafRWPlD2weao5lgYsjdEQJUYj6oY54a+hlQLVu8Fb3TVd1D7bGvd3uCgfraHnamMwj4
vFT8LFUn0Xr4FxKirnD+EnpVSl8TQJDsDj69XI4IVSCaWYDItJHJ9tIqNhGd1W8xVdEjpEM1WmER
eBULp4jn85QWhyoajnU5bCxsFjw4nbx3/DJDiGdnyWNII3NbGhOs0WS6Naz5oSwHmsJmMgaVoJvH
43skZVRrAA/JyISFvqKzMPoox+t2doHYORtin9AvZthemO/4jSToFXvmrQn9NmypbnQgzqvgxIJW
6XWNmobwsp3QI3tX2HRAaFbA/hg3JWO6qwbRPTgRf1ESl4VRJ1jos/u0L919r9fE/E1flsos3+mL
gwUSW2QW9QkASfIcZdFzb4G/StOW4kjHNDAxRi/rY4h5cdsQtW6H3nKTdzx1HDij3ETvNinRzEVg
pc8ltuTGNK61sYh3YdTwaMC7FoHacIEmwWJjt0Ojrq1hg0wTucz1deLZKWAn56gQ8mNL88aghVZ/
xHQWuOmhq4f05LNxc3y3EPLsGekFKx2B0WK+h4aHek7btUrtUfZDVSYWaZu8ECdM8CLx0DOnR+/J
h9QYCXXe4CuzJ/SwtmBGjPczuJUmZpzdxM5zX09GoC03vRUS/mx0FxFTklhFd0HCdxaReQsIgTMw
4ofp4huH2x9jlnOd2mBZbbsJET/T72zb57B3QO/O0rcmS0dYztLYsB/jGtGBtaBVt1tEa+ClSXAi
LXPqHpgTpFtX8wqfvv/9ov8Xe2e2XDeSZdlfSct3ZGNwwIG2znrgnUdeihQp6gUmasA8u2P6+l64
EV2VpTSr+IF+iGshkqLuALgfP2fvtW+qJftFWCieGkVqFREG6z7l6eha7mejPaMPFJt+ScGQwbyU
4s0V8018cYvhk7Z6ep8V/Ugm75bxOKrgueiAYJVJqo+0bmlKl4kXbVKSL/m/5Yu6Z7zeIg6yZcVg
KV9cIYYBbjGtnc+RzYxKwwmDfQV3uxiGid2oKteaMGUOsBzm916M73QOYPYvDzIyRuR3lE6pGv54
8MIZp64Ej+dqUx/l8tBheJaz6ey7kqBsglC/oPQDDVZK+0jEEcWiqq21GrrkNHifEbgzJ8DR8446
d5M5mtyFxf9Rjy0KNKc634OQ7g8GtAEMqSYe5AYDSElDiOCgJboKedzYpMfMTtujQmJ/JHmQH1UD
Q1RrgPZXWe4BdtafFuTh/gr/68+OhsAwAaME9SEdct4w2Dz0tXLo/Kjq6C3+7jLh/PDgDCpF4OFH
b3aWh5h9N1Nah4f7v1k6ccf3/vOfT+i+dQUArbTwhiMtaxg5QQkxkOSvZ6Gx/3TvDJrbY7x8//5D
44jibbRJXoRNyQKtOgNeczYUJC4T615z/oikWW9yi2xHv4Qz2Aq6EW0/TTjPXFhcJHGWi12iTLgY
S7OHNF1SVnAF9DW9RR6yrsiP8/VuWi8ExGCMD3Re6jA5BKGcdrSD9n98czm/80EyKBw/Zt+B7Jm6
WXVslLM4zAteCcPup3E5f94fUraKNXZnhkBLMNqU6IbgMghOmXtNPWyvqiZ0kCrOeiAL60/zeWZ0
SGYYl6t9m0I5VwQ2JBPV9gCk9z1zZ3XwMQ6h5XaPMou+NV5jbJyS61epYqunTBHsxgP97LWlJaXy
0MjVlC9BQRVBZvdv3v8vX/7Y+jWTFAUFv9QMPWNjYhNfemuyH1+7vGaU0zxgKeMGsOOa4vJz5TkT
rTT1zh73zgr4vQSXAsHtIe7h0zDtRy5AEqfRm7+iii/P/fCU+6csNF9FDneRvgZdXvN15lz7gGT1
Zo/Om2Vbr26fdATek9pTeNhE++00jyQQ2pBdZP+ziqibv0au/tIUjEOdnF/tluWjNIYnFJiv3ZIF
FxqfR48KRPbfzJ48M/ifam00H1KIb4gvn8bW47BZm+MKzRIgYEIoaPKv/IGWuW07xclRCNgpzaBU
4KfpC0pGVqXqWMnpnMUzh7rlS//10NGPYugAn7MEJnD/ei6bZmeknNmX7/32o0m+XHz3X3n/tqmV
3LSjePvt5/qgR19//+L95+bO9XGyiEsFFZbAjaLcR5MDL7M0fzXuAMMXtUsTJF9Awifrlm5TUU/G
Z0kFgDs3UMe+Nde+cSrSkIASbSA7zc3LGBK1ylzwyej8x7AlJ6zNyVNqHPUwRHwgBWyUpA8/4Sxj
jOMaW7DGnGHB04DrSpguMdroEyJ3RlXLZ245cpx0X6nHelxBFRo2boXBnsXj7OGfG5J87WdE4gR9
+skpiGJqJoqbsgKA4o3paeyK8epiD1y1S+8uykvmGLX6aJB57iokn41d7Gkk2Hujal4Uqndqumbn
ugB1XGVubTTKa6KM5o2nrWcrbca90BFFd8he7FNjTGzXO8e7Oi3Ex7jpbtgvd01nqmMc2gfci3IN
Irvd4cXfxxxZKBVRXMeIzHd0IjnrK+uXlCPrq5jWZPoQ4uWkX+qxokWDVxQn7moa3kyA3kdJhJSV
5Gpre973Lvcv0uueVJPfPBX9EG5pngDcwF07kxPYfx4yEnOzzj2A2l2R5EZkY7dTrt8fOM5+Llrg
oHO1pPgV0w9S1F4b2wGctwwCukpeuTs+J0GM3sCKFBkH/pZQ0g/QCV9Y7XmJ1UE4NmeJOH4RwXgj
Ya7WzPtnIsBXUAz6rYL221fNwMxl1jskXz+NH5yzhnPqey+WFw0bRKhyjXfiBceJOrpimolCyOOV
F8lfdTWEu26+hMDKAyZtR+aYBWQJ2bXh1s3mZ7H48Al031l48T3xHS9vxK3L7IO52oSplkkS09gR
s97KCZNFSwWPSTNE0n1Y75K2uNHqpcrlcO7Em8Gw97rT53Kcq61rlEtIaQ9ZI7mRfPNVOmQkRv0N
8PuDm3OgHAS0oTCMWkRjDa1rPNgQeHDDc9LcNJD2p3ohOjC8ylCS2C7xcdIeXyKLITAc9h84fEF0
NcapbDqESfoyFuO7yChXY/h4UJ2fWo9ehXI/mUP/RurIlzKOL9Id9yk9ezfFzZtOxVdfoj+b+xpv
LLcFTL9zBQSeTx+OiYieYDN9p9YiTaOMD/aUnVnoTeZKP7yuOmvgOqMlfmpG8izQ38YcQRtoNmYn
+gZPHkSNgo6IPYCwsumj6PxfNUJz8gExzbSkDCnr5nQ/0MB89Jb31X5RGpo2imLiuZrq+2R6vPvx
z9EH6oZjfFhFY3qNC+c9m5dWgM3MoutfJ5jbnIlSxAJ+xC2q6FDAVEbg/s51mWzSBe5AwX2dIvNV
gXRdp+iE6cNjmF1+D3oRgIEW1AMSOU+O3z5bPq6HjmkirZNi5YaEZ6HVWWSAklrPXAVmCYSrxS+Q
2/PZkQ5Dep541mHANsXwkjaq3pVzyai/OcVavavcLBn9vyV+Bo+VbbWwCpp9fRicWmzxGe5EZbiP
8eg0Owui84PR0KNAQ26VQ7AerPHq9B5dMNAWk852fducvZHBBofrx5hEpXF6rBfbkGg+tzR5vcg9
q4nelVzWLJtAxSiMDyYBHR4zKVpr4vtgLtmFabPGJhyv7UhT+5r6xe/ST0M3PJCaYo0k3KUaI31p
0PrFycNqxQWYWhSwvLC90fp77tJFJ3xIh+5JO8a3kKw93mHYpyN7e3+bIDhOpKgZk7fWGGsNrR51
Fh6ryN1XNp2vwcZvPLzSYHKk+Qvxc6kDJgQy+1RV03Ov5rd6QQsHFgyXpDi3OQMQg4+nd9E/WjSw
rOQ7wpAsd54gguB3VcEHbgIyZHodr+IB1mRioqhx+1VdQiUqHTLGYcM/zN8itHQPQR9+nQez31g8
j5y7MjZuLhRokgUR1DCv1M4HrYnT7OJTEmH9Hc/9G9kwq7TuPE4ZP2tYt6sWss8ule5C0nyNE+8z
UwuaaJoOcpIPP1XVsGda/pOZRDvdvIcmiRycsiBDGJfUmr9jRn0dI0ahTAoRxG1CvN0UDeUrSCXc
FeAsohhWJbUfG0/bbHufhJOOxv6KfIAHIbovDJPEakj9eo9VAZtXTyIQOlKqh3E62Hb/I4Q0h5pn
vrWeqcAkEZqDbIZmefnLpC3K5to/RXjWWe4A2gME4Zj8MnffjQTbkYaxA5NFnaweICqTe/pHxXPR
EoFRNojagCZprAyUwEX/bYpkckmC9i0qwU2RTRg8RnRTH5glf1gMBfa4n5JNUlTFIWYtEQaDCIQJ
8C1wuq1ng/czDaGxTRYt0Nl2ztVMn9WUUwN9xrwGi4zerMNj5Lugejzx3EzPTp+h1KuQV1io8YB9
pcwpPEBfJrqfpb2kpfc9pKg5NXPHWzzgFdHhsJt11OwdDmIbmQG9y51oCQ5Fvl55nC/h8oOlz7pf
MDr3eYDsCW4M66tt1yDI+Pm5RVpV6oIYXuWL7ejX0Fet4CX08/pZEQW8ygW8YcrNZBNoTQNaEY9b
utNTwzzvHAglz17SgF32qRqtxq3OVhGQZmbZl8DOP6JezucQH8VhZCY2BLI5kzDdnP0qUZvR4uPF
u+cd7cV3Mo35qVpc0HcTegKZBxjE0llaDO1trgPw4NPLlBdEbzTy0UtRz90fAIdQzBYYmt1gl+EC
PyadgyaItn7kAfmbNJuoJfBMD1lHf4yt5Hp/sCaUe0aA0lzMN5/BvUdAyeJKRPQJEzM4E/OEVsQb
cRamRbzvUf3aTSXOI5vhqg4h/ohqnFaj7sxnatX+WR7q2JyffRdCS266NvkZFcE+iulXXwzti7LG
YosrgioxTe2dT3TkKlKu8eRUnyNdydv9D+D2pq21zPAro3roIXDC1uD2WgsbRXfWEf0RzzH7qkc1
U5vAigLF2+MRDgzVtfzZCSAVjt1653zGWWW1JIMzoVt5TTevzBjxjwydayBHZHM6NDbkK5nXnE4w
8DeSkebBVjvb5rinyLx6GHogFVMAwRiMLb+NrGUxV0z5J5Oei4Ki7O8Gp56e+S1rO1X7iU39MUsb
ay16GC2y7InvGUgEsHdhkljnaGKLIyBmwUQYC/FjNHDmaY4M8XyYJ23uQVoeANgRXU85kadWetIj
ET6tt4dR80nNTkwj0NrGi88SEx1DjNm4jK2r135M7e5plHfIY4jhqLndJeA9YyQLw/WbCcHoRjXs
TEnHX3bMaOvxlu3InoDNWNNX7Drlr4ce9QXiAUyU4hgmCCo7p6NWlMcoF7eqTw8WjT8qKKPDvfTq
m5w97oZeTajoyoS/M8yc/AYitnYOG+hG+OnGEtF0wH5wgfUnL3E6AslT7WM9i/PcFeV2lO171hs/
AjEItKQFuIJF3lIBx+8K3gj0Ohxdw4zsdczHFIFAAEZWmFl/iGm6zj342LLPmHmOwLq6yId1u2Bt
2DZLTC2JNDYuYXYbf0lFznvxKwuHdq/o5iFxGq8yDU/Lf7PL7pvKYRU2QfNGZKLHWDNuh/zkh/ZL
Tc7Boz8YnD5Z/x2g0+NEzE1efao6EkKsCGyYk6HwIn+XzZVASGZn6yRhqRbVkqPh04OZypm5sRbr
3o8+8rRDUOtAS0mmar6kyfe8dANS1UoaqF5HyhmJEztRIsNM4NOtDM+9ZCVwNdliySbJA5hDdqTx
2qHVStXSa7ZYQU1mZN4bLpn0pqLhS0NsqhVrvS8jDmzzkJ6DtCs2fSFOgJwXy3QwYjgeHjxLVfso
cyKqGRXvnZGTdVoQ0Q5+YWs3Q3h0PJi9vZmrT45F4r34EWZBTA2O4npktHoK0/im3d6Aqta/qchq
VkgT8CnF1qlLRx/IUYQAi+i5TUGPcLnGyVZ2aA3fuRCTsuCgsGFMo3+Idd0eTMxXqSsY9vTzU27l
t7gpvH0ZEMHHvCM5l25tABiVj+yHn82xfucWMg+xgdbTn9vgIK2IsFY6ebZdvdpMoXaeVh9lmg5H
7SafUBUvbpPxPJFz4+nE5xRMfdGVw2ubgVb3ALpOzDxGj+YsvCV+l+pXXsqEZJ6/kkmjaSu6587E
PiBqTlS25v5mihxipUyPXF8Jvbz65rbzamw05h9JzDGMjoOekdJET2XdC/zjLqlcxspFtMxUwn3L
UUQ4bk+yddtj6C7FhzWDO4N2Tw+dicQmGWvo7Orjbo2/v2NFqfpNljySedARV7EmAKl296ZJ1672
5anjrV2XbdWtK0GJmFukEmRUVijMcX+iEKEPTJPCF+m5C9ynXk9UTIud+G72MwflnojPxhnjjvpB
uu68J8oc7r/4dP+pVrUoNAM8rWAKEHuX1CB93KGAipuADx18j6sQItj+Tg4eqTkk+K7N1L9aDryV
oBEPjSjTizSZmzTw2erMt1YB4rhLFRCfSCCNCYh4e7dmmhFE/al44azPzGyO98xeTpmVUWzipqmy
j3iISELzaAZ3s7XJ3OSjFIhYkbTEf3jtrV5sh4EBblkgYQq5A+oEdZU3q3IXb1gd4hWgc94NN8Ck
iUzPEC6eha9OTRBWjGx0U8FVpg6ENFRinovke04zjmiP5CUV/MrcqftV1ISH3OEdRxd1LDBa3VOg
tYdmNslfREPEdZhhNV7gdAIuo3aouPKOvx6D9wOTXG+6INSAWfhJSfzMH0tq5jbgY0X4voTEkyzA
SscMCfkap11NMuAQGL+cnty0oimLVT8zockwULdYQ9BZEY1m0Luyf7CeLha27GaR5PZgDyVx9T7/
Rtak6zhGCjHYgHDS/py4zjdpsR5lZnslVZaxcY1N12adB45EKBEmntl9JFaQD8l2gcqtwoln5XfG
y5jjKa/T6V1pzmJezdTHSPiwRQ2udkopjAxUZh3p0XiDGUZCUfMp7rrRIEAbhQcNzp1EXOgUZKVr
K/647ydzIw95VBIZdett93tcc3SoA/7KvX3XOmiC+NGRWnIs+y8xidArqzIMnJoldmhEKAkf39VO
H4XllDuvHotTGqTWvsVA0Gk1bouYQ65vU877+WB89mI1HgeLMBzTvM6d113aRqsLRNB1wcz0IDNY
10sN7OVDc8udJQZmEu86GsStp4w0R7vF8JdvDMfub5laJjzzmllbuQbskpKQ7b3fwUT3B/Jvv8ax
ER0hCrubvErORqTNEGIw8mqLQ8gJ1NFbPBjIZ93JvkyjmezDGSc46+gnhu39brbNTzVBLFvWEvfk
EGyDGIV6aOwIWOvcfeM3X4PcsldNZz3BGQPDMRmbwWOTXC4qc8E6xFp8MSTDxFQt7x/ttaM74UwT
4XEWNEF5lecxODDsgdnFmX8alSR5ieOk8veyyQO4fcxY0SIwuGtMuMJmS/I1jqe77NbSvbMiKvoP
NgGFAcnNlAnDclKzSXDYdAxgVMXojxsxOpDZ/CXtUYJmEjcD9eOTm9VXOUZYyuZ1i7uHND/Upm3C
tTQY14pKBokDRRP84Geh3BIZzk8cdj68WgTYgNfwe6Ed4rnV06pqm00zeK+qJl+RGfm8jVD3lF3z
2lIZr5qRNei+ENFeqYArOMFD3bEdh7nhcrN/zOVyGtWSs3+SPCqYQCvJXILZPcUtWYYjZDaUEYdC
MvWns9ZvZPFYmCBLSDQnJQNKBJUiehEihHZMgan3AlZj3fVvloHhOqQsE3BhKPUZGZNAqnJosBaU
86pnU72/T573BQQpYmULz7yNY+j+hOt5nMlPyXfmEH2eKQTXlK7s9TBQyJB+SBiib2MuAYQp1s9p
isc19+TaqARuLNjaNLFDitaRRiauOjoK3KuJ6WJPLFN6BixYtsVSkyH3UarXVD0MHeKamak8VBlj
vKSOCYaMPxbzv+ryD5I9qWJCbKktAVY2WQQr0++fI0u9kgNKJQG3HL/l/RI0W4beKZ7vSOgXa91n
rFjZxPpIJG7ZXMHSsj/6B/iFX3DRd+tywIgGFYKyhB+qlNxNBcQ/m0xeUizNnyYGdrpl/tpsWfLD
azFPrMnecKF1TZo2OBhY6gD7I0Qm6AO6h6XtTUDiJrKKT5zjr0aEQVBaCOaW9arvtj2iCDT7rM/d
xIEv48dJRPIZWbKKSTv9CLrpcm+pYyNxHgpO8cgkKlpwKUlCwjvLpU/J0j5vw3qhXGTFrZb6krDI
EDzwoSxNHGbIq6lNQn9Lwax/3hch6GeX9vmDsXyOf6yJmpxwKxu2wZB+wGCOV42DWSa31ondO6c8
RUDhDgGIS+52f3rkTBJfG6ZQDwV927e+jxvcIlW0zWU0vRV4Dk2SwWln6J8JDZ19M7rmDRDxz3F8
joLK/kqjAsUzibznRHjp3nWIyY0wq68NGlSVaebHqqnI/rL1xRl7opY4/AWWsC89NU6Rz+isK8Ll
SWvmPgkhpJTIN9H2cznXIA8eGpnzC4kRSdquYb5bfrilBcAj535crpDW0t9VMH227fICU+A6VOBA
whYeGqb3g9mKA71vDjnaYqxHn3lYrh7XbFikqBLNZSUYg4xtlkWF5Ahy23LuOBH5X2c9gV/G5+yJ
7G1ZD7lPUB3ITR0nH7EMX6qseSpn8UVNMSBlbx8PJasaGUNggcn3mmjhk4H83FBeO8MCzkyWzn5O
uSuWm6ghJYQWO4292V2skEX9GNXxCqsvl3dN2YHvVj3ME803kxU5IBVyncv9fcMOOdua9gnTHCkb
kUsOMAMPnZ76k936H7XpHzIR4A60D7GVYM9S9fcQCBn0HEA92n0ZfebkoljhZy6DYnooG5boCRHw
XLL5+j2XtmCQwuaXfniYqR+iOdgv966ddvO24OmMhv8yKpa71iRLxDDUVZvUinopJ0Yn3IoGt7Jf
PYY1N4NZ4pbuaHW7kbhW6PAe7s+87XFpp9702PjGs+6FwTge+xtVRD0HVzsTiMtnNgJHYt9UgCv7
GK/VKK9NxuV/B1Hdb5coDR4wSFyIu17TW+TzjTAhaJ2mK7dmWQoRx2PYeIV0CdHDiUYIx84aYwmr
A/7adQH4o7ICMiwFiWIg22chWxYwM/xFYmG5W75uTkitKF39dd4jFUIy1IYNn6RgYjqRCxICyFv+
reVnOxY48EgPVUTM5P24UxNYtLId7iSdXHBELV16Np24JEzcd0hnsmmHlAbTEkJhmKBwUfh4mnKP
0CGqpeXglX/YhXNsMx/72MLJSpNyn0s6imG0COw8XvYcpNNmIkfCh08VL2f7wpgvWeV+d2tOKmHB
/hzTgpZxHexyw/Q2VD6vfRBujJbDHVf/Q55jGbhbc31FIklpL51CAP4hvMOm4yhe5JQI0g/WEvgR
wx0MGcbgPDf2klTBJUsN1i7tCrK9DY4Cy7bJxVHhSZ93WDSMzdzgPstwbZTN14pPbpNmwecOY41F
BE/SAVBKioCpqdAcGSFvha0gwahJeKEkoIhBv6rllJW38qR6B2ZuxDbtg6xN4+GW4u0mdSL5GGxu
ejJHdjqA3E8Wg4MKBCFVVbT7CIk/GssZSckc0DJersfhzkeqyIMwjF/3tRsvHY0GCwX7WO17VU7U
jXxko+M8+w3JqnISP/PiA4zZ+IUxqDnJMy46hPg5ml6czAcnS6ZjYxG5m4QiWLsyrVfIGrLHlN7D
Kk9rmjAeUb8knDEDr/xnxjmrcojtNb9ii1EYeRDuO4s76CBIox6C8XOmp3gNwB8RztQx4jdVsqJ5
uOTAsgENFoGNMyuWLSeyKtFEcfPj1oAV7DfBTExnd7N4jqdUImSb3PYgkqEhr+qxo+M1o1vy0/A1
KK32UGPLQYfj7foI1+Bcw9OAGWElSYbVNCCH0dHssREFEOaGCl5nOW/HRt3AHmFqIYD0k+WgvKlY
vjHS9Ij6bJ1eOk7wK4cmXmmY5W3ktPhpRsCp0ZP8gfT5/3TCv6ATojv34IL9r//4P9/H/x39rNbf
1Le//SxVoqbrt+LnP/9+/Tn87b1qs7//+dXDj3/+/c+/9CecUFr/8F2L6FyQXBI3toTN8iecUAb/
WDBBpicWcJXp2XzrTzihcP8BrtB3sb9JBgBQW/4TTijMf4D0caCkQYxwA4df+P+e3u0PBEH325//
Rrv9ViWl6v75d+s3zJnwXc+BSQg41gSe8G/wCav3mt40o+owmVH+eO9BwQKgJkX9oTlQ4XKcGamI
lY7CXy4OHLAq7PL/8qb9+az+27NYOC//yktYngX5byZvE++F9Tu3rO9MY0YctmCJaJ7XbvhMXPtl
BlxzdRn4bqeivbQeRjMah/SyjU3kql+UHPEudknFQWnZ/gUzx/6dysFTEkAvbGlKDgHO71QJgrtt
ukrI/uypJiI2NziI69la5bn8UajUvOWj3jdVp3aOE30IV1Z4Nj0PxIP9ULrGpxBX30aXA7ZV1yUS
OC8W9OyMMJPz/EqaxrCrncZaSRCtG7/GQV3Jdm8M3X6wLcaC0fj5L97k31Bpy0e9EKpE4HNBAU3/
DUrRADKlTm1h8gazeXLkaOFDqdoNuPgVJGuxp6bHnpSNNjFtYpfBwSYXxatUfWYm9pJU0n4sbf8t
BKr5V4QRLvXfLwBQJayinrPcJHeIzb+wl5iJp+3gy+JAZxUOq7ceHDPngOpNsLEDVMUBnjvGAO9u
oNUxd6Gi20NzyL14RIiQzY+F8RiZ018+r3+7MD1GoybPSngIz91/IzOaxsiGhggFvHCjAJs7JkNU
1yAcsrbKs+JkM8WkDxNelu7saEBPMRBJWTYjhddsXQr2nf/5Y3R/R2mxhJiItGw3CPgsQWr9hjvp
LBM+/djviX8ctm4aGnCgi41p+8YlyJP2OQ8vGaPpp2bI0xc6aTCeR3Ydgc2gaHtSDsN6vJJxICkB
iersR4T5kxMdCGo339rFR9iH7WV2lgGlTy6Cm4kXbxpBZvTmUWixLa0UrRAZOxA6DqNRMTrGfQYz
j9mCPzqbPpw+SBml1WcEIxGC1Vl0sn9o6w7AUvXOHI2+dofUhMpm75D54QwYs6uqna4tjpBpIn+v
uWMTMOVIItSlIDZSafS5XkDdPgdMVYZyILXO9l/+57fXhon1+7UIK83i69z34ILs36lpZUFiKcAy
vbcHjUmrqK5OFJ6aMghOdurgiMay8pA1fn8bw/E6lmI+zRlx12lc3vC33I212bqEO3AK+vZnW2CY
mBreoEn/wDrKa58aeqvhHJ7iUH6viYCEWjMFvL+wYjxBMrA06vcQbWkc+8vp0u52VWjL42CLW+bb
L8EU94e4Y1yCA8683v8P/EJ0VJ6+9YGHLjCevE1nWPHj/SGPg6sV+tVhqKxwo73qJLvyEx+jvuak
v4GAca2XHrbGE9MZLCn6VqrCQug0W0y8SYLv2vgxSOvmgYhNWLWkpa3xyno21CFXFbSWTRdpC/3v
lVt1DfyYqkSfnh6EmLOLCursYrsfk7bL9UjD+2KjKtwyZsoPbHBrk3J7y83N0Ya57T4GI3P2hmid
njOrUnjoePYIspKLheqwsKPoqUjfJqPTe7Y2RnrWDNmn7ZeYTvLEGFx5kmO125DlXS9sWbsM8Lw3
FGhuJQk0GuWDVdXWgY0d+JZZINgUUwVGVpMeGSfdWSfBKkV0dDRiphhIK5nta4fMh/Bb2fef/bry
j/fPCC0QCuwYNpkcOoWJw3x348A6Rg3ju3FwGXspalf8alGtyg2mEHlmVz0EjUyepPJPhIo65xgD
81No9MmTmdIErMwG3VuFMtForGcmjyErs48dfhRby/YwCdW8xsYvcc4ZXC22mMYHnU9nIOJSAMJq
nkgQTg8VQ7idrtVXUlHKczdaJUNX3a20FEwBXNB60ge3M7HLp8YitegFoTNjnp7F8kBLy9mHQ3zN
GLzQZSBZ+z7zifzxUzqUxD+5VvI4mnG0TXt4HrNekDxemx/62JlvC7r/FnrUrwAXQUHqb/DMp5su
SETsVfEaZNlp1srZk3DjfBImE14CQag3+JMjzJcSVM4RPUvwOAGG8eouOEIWBQ8cyMf7gxu1yH59
8OL3P85B6f/xjczldah+IN97+VqcJijkZ3AjhV3N5/sPO4GZICAk4z0oEp8jOCf5Ouqip3Z5yAvQ
RNwkqJOXP6Kd4htOPF5E6+3uXxJmScLoYB07pxiwSPgx4+0ses7KWGIAEOj/bGF8uj+QFnKM82m+
mstPkC6gSc7jOOjUF9k53u3+oGze0ElM3+9/QkY4X3l5a+T6rM0dDaWeLJbn+8PYh+84RsrtxKL9
sLTWkcCk9CilEps2L4rjPDb1LcgHum5joJ4jZtdssPOZ+Pljqp3g1UpMIP+omp7xx6+tKnqtCfIj
bEROe03eNrlcnd4oTffChJdzJUickRy5TZj7m/rdb7A0eD/IFEs+Myo5FSbUPJG7r5bLOdGvCnmw
BFGBuhGwR+zxO22E4LaQ7KX91S9wzGJcCfF8aY+0bk/vJDF5ew85N3LDngh0C6t84K5TTcYBgonD
yH2xMQDBAZ/OD27uNhtaHi6KGfesWyzuicRvkYmcrqKchxU8ZZIymmHaEbRC23lgztinmcU8Ifll
s7RtA8ZarFw0+pguGOvW9r2VtZthJ6xip1wX7Rg+xXnxlZMZ6BAW331BenfZkotbGSpePI74bnri
WuqUU+5kf04VvQCWrubmxeVTYg4v4Wh4mwEmL240BCeBhf4kzwn3DP3oAuIaTPDybuZihq5Utrj2
bOdQk05GDOibq7W6mQr1YMNQ8b4+zbnvvExcy233BT9n/cROdS2ceTgFCf0+yx+fObwmO+aeI0UE
qlG+SunuYVEdkT4P41fRiXkrku6qbYZuemCR8Hy64MTQ4aYiQVGk8z72/WZvoUfp+QXvUT4/I2UQ
5wR43qZELbbLUPviOgs2ZpAYxwYqjIURJYit4sTnd0O/O5xUJG9o7UYGXCHSCTJqONbKvZtXLdpj
f0UnIduVIfkxwqcxyUuDM1X4pGYnhFsaMTEorWF9mEbJuDrQm5r0hdVQkrsAECzlpxSTEsc6qdgf
ziLaOFY5Xy3dn8oqNd7meY8MTDBui6e9n+TZ3knq66x93JjCzHeyKUH+G4BDhglreP/G8IpyZaRH
jt2V0R7IjmhaC43ljMvReI1QTqzjsdoFusdv4UbIe5qn1k2tY9gl0VbWY80/b4PhUD4baz+f/LHN
DjEaJDYCCwBl4XvHIJ8vZLwCHoyHQ9YULtmNmAtqBiMEXlfBGZVtcMaQPCoS7rxIuPAPYZGbTAaq
76ZfZWtzqNM9nqFLg3/3agY/UfQRVxg6Xyhq3EPmtj+JFsQ8Y3pIXhQoJu1Ipkxzuym9wt1EeTrs
NVypT4TmWKdSCrZjH3vgbGdyZ6qxvbUaIUhfeuIbCub6PZHxa58N7tHpQAQNAk6HzgsDk5bjHJBt
E8CHnMpra7hk2Ar8pM8OZuNdGwYydRJBJMSUbnRMXDLvZqVFhUJqXdd1dWiCGuOOpLdPogL9URm2
h/uTN1TUPdU6IDWpxkDXYJtzJwQfSifmJSiy3RwVqHUYF6BIZBnok4OjRnZ/X8TEdabvTTwZF5V1
D4JXNhmtehRpTKNUJMVpjGmHB6kOt4hbVg0zs33gNI9527f7sdt2nVEfoLH3+378ieK+Ar7jD+s5
bH/Vs+8gt2cDT916Vcz4mNPG2KK+aEk2cpwjm1q5EXx4q8DC3u5FmBGRtcl117EU6nDEKl6TDDvx
ErKkKNZwG42DnXI1Lb9DhURKl5jcdlxBB0c7qILnlO4xwVEbJywfooGc+TFS7D0RolDQuOeibDZh
WBvnnORWDHbgLXQnaV+BR1JoV9L/y955bEmqbFv2X6rPGRiaRnVcy4gMmaLDSHXQWvP1Nc0ib3re
uOKN6r8OA3AcVzgYe681l/Mzs+LlQwQSK3bdI61FD+M7Kihr9k591SPFiT2cttQqVgPpTq0/ZM/9
uIHQ4G1DtJXncdy49KifG9JZPdTZ+dSXH3FMVrsupojd4xiNl2CDe6Vc83YoJ0LS23mOl7xAAvi7
sUMHwYebPDZoavt2Nr/CPVnWi8irnaCcuY40HCFJN5CsEvM6GQ7ETddTlxNdcue0LmNTM08OWjTB
7pCLfT9MF64sfMWDd47wGhEQCKysz/NjqvlbXOPOlX7NeK4ce8A67QRXhqnGxjXS/JOIgg/amAw/
Tbc9Unu4eg0uCOzF6Ro0snM2PB9sX9v3W31AScxtnFoTj6Nzxqs2r+rFTLdJFlcNRxzbVupZfXVu
Bp8+POF2wMji8dIQZrDp9ZRKZN6NZ8dFJhVH3CZhymVRC37Aws9241jpu9jOv0B20c7gLMKLmlMT
N8KJOepuvyb1V2tWtW5pZx8/Vm0M1klt0sYpkQidtp8W/28XZN9m0Oc7zU7ME25/421SZPx69YAr
MEZCSeOUaDd0nwlJNGV27y3xZxqm8w5PsuCW7sGqP6Bddz5o5KuMZVA96plBj5sKDnahuXpU6yg1
0k5qBm/fVmC7Ol0T22WOmkeQUvRpO6B4cinAMnQCP0hNXS4SqFuEpDnh3N/UTi5hZXYFpb0xH1LH
MB/mFLhFSoNmHaHdWzVUW461OSMzcZB9o5q59HpI0C+vwWXj0RVeeCrnOpeSI5KeGoEa1E9fRDC6
F9F5R88acT7qVbjTw0g8dqnQHyN4glbLGww639qVI3Zd6Mxg1wjxw9jM38cjdBdvI7cb5QVPP0EM
Ph1ayBf3osVQOC+6Ds6rXKAZymWyrPWVa1X1xisxq3KDdNZmDwcuJf51SxHtZGnho9njj1nI1TxX
ESa6gYEdCIDlpCZl5qEovS1HdI75v2HPNPieuWTOzs9YtDM28oPj1li8avshIwXn5PInOjMuxySQ
RmA+KwrkU5OcCd5ukO3XdwZRCjvYdZ80feHvgJt1w7jhOBVOsiXSO9v2YX5BZfWpKZ1vQaOHZHcS
B+ZLhkQeXwaUAvyw4QNM5jt/ie8a8o6dznhmhHdIRH83xbxV8rHZdy44RZrZpeMq4NnI+pJ5+lJn
ZMvVRvJR0y3SGHVznSTxs1Nw69WY1PaX3RA4BCzA/OEv6H+3FwvcpXsYveEF20iP4uZzrjvLxili
dDrPEZY/QFJJuS8mmn+Rh9ZybGeyjcj7sLoHBicfI3mFyaxxP5e7VjfqTVUfDJEcw+xoNNGHFLrD
vgsY4RrI3kQBMSEgw49zRXjRrPk4uoge6gH3tv617DFBjUCi6pn+4sSoRjQugShmYKztYToMlpXu
s0ETCCP4T9UiPsd62ax1r/9p0U7eOXb6dUoXBEWuR5K70x0BOkzEV/D7Zs6RUhvWAPqO1JROrjxd
qklub5wmcg4i8X+2y5tSAGaic8SNoW8ty35w4gm+E4m4RimqlVZUHq0e3O4DkrbURJ1TwftMHO1R
w+C5K+vB3U4lSAa/ZxAvyzuEEdep96obuIACx4tpS03+xkFBsELZiU05RrDHpRPzALdDZS7+BvxL
cEJQIEvnuq0JBgJdWn9NP5tJRZ9dz2s0WrSlZQW5qJbuByeOe05D4GdMw7/3tBBMx+iiMc/Lv0d7
stZBYhs7Mfn2a+iYd35tH9Fy+1RAHXEqMnI0dT8yXxy/+tT0cXaKUdZeLD/IJVgguRh1eyZ21n1I
XTn6KpovcVFWH/lJrloWvDY1AKq4qb+iUASBT2Ldvh1RSzgDxD2QjfrK5hzCTXt6tlwxoU0yKZih
xr7TMn/TxUZz16WZu2s77XXg9FMgaz8n8+Btq4rLlxfAJDWE2dBZC6JDl2n+ftEf/eWur+ISuGdV
PSCLX9u4BfI+BSjquC435Y6xH8RMxk6QXwasm9wsveii0y86wucNhzDOzKLmSzSas1V3zblqyL+y
MyLBBPCAIzCtL5hlyUP32lNpTNGO8x7nL1u/NzPhfogoUBea88FLjoM1618rwr/XS+ha54QAxUOi
F19qxlL7dMCCscClDQwkE7aw95hf4IIPvr1Lx4E25vNIUflACB14+iqo78s6fnKtFIE0WB1+NbRE
NvWkALnA1kspKUPvxH+2gFpN+fcf0YTXOzT5mDvldQO09os/2+aRgcKlTEOgZC3vPrOSB88Zg5cy
KXZlNb+6vjnCvSSFQ5/7mkJ1U66XmKgyMaYPQvM5b01hecIUYQssPbExAqNog2Ddc0yvzLC+H8r2
LtXyiggZHk9nxrSxHgQSNXkY29pYB4U02sbHsUsnUqvJkg+ryTyJvuS6mbvlDjjDCxkX1UmWrheE
i8y2IoZf1gYmaYPVF6/PgtWkP5eFvyOi0cIQgMTqRCYd2a5QVCEIWpusxi+TfUsoRpwWxoAguQzb
O6llyYebQFYenbgiwciYylMjJ2pRTSysIbiL/tPDQUXy0W3r0fXb3TxGT3Aw9gK+YD04n90UfClY
LMPZgg3d5XORHoYaYkEjN6AyRaiyh8UTXlLjNxnAJ2zoajIks9jNPyLuwXEcTwzWcDD08THTcoZe
931Ft6aPh4ciqC6pT9hhgXQPJUn+dc7xhWomMgkgRBq5DvdtDgyYe11iKdMGN4QD7ymk3fwY1FjO
3GDJd/jdH0BhkI78FLvDS6N75l4RxnTbzsmRRBvTNMYZG8zG3Ff+6D71DW0Vf/A+6lNePvvBXD4v
bkWayIQbdjwCaUhPo+nNd9Ec13SNNaKqyMsjK1Pw1WSEu0dgODsNqF/bU8mYC0DHAQreBfQy6C0t
P0nnLMVV6wl4T1FV6ckvlx/82NLNpWHNHwtPKjtIdq3mT8aIfQHatLnPfAd+o71O4oWrcYMtTc9n
9OklcvUoo7LSZ2F5byft1UNCea7R9fscyaBBCp+tsKqZUyTWRJAa3pJ+cvK8ORNWyOkybotNS7/s
kmbFnYkI81UmX+1cxghHOLDDg6/5i2w/dN+nNNq7C96wpbOeXDcqydIL4DtHUfFaFsG5KAg+6AOq
d5Ynhrspj7I7LtHcKPnDtmIw/jWsqPH0ZEK4k/UZFdqDE8B5yqNxM3TN2uAcc0860HApwgRgoz4f
aqt1EKSZHrdeNr+rTiEdMvYjiDsqgz1FXm6o3U0J9upoIHbYuDnykx6Gx36B9LvBKk00Cq4xSnPE
91YA7/R62lPiaMlPkLKRqHfuQlKWqQeW0DOdXru4jRZCH/etDTf7f5t1e+CG0pHEDhQ9bnGfikE8
U2w7hRQUGKP489nmDm7GyvDUdEG/lUuYwcUa55J719HjXU35oh0aS1ot5uI54h5hnfTcBYdNTiKQ
N5R7S+9IJJiTTc/I/GHCv5zY7jVpJIxTc743XjsfwTJNHXIekl6mSVvFNkKjyqz4YtBtHUcQjrum
Gtzr2ORXLynii8j8jPbgdKY7WcILna+DSPoHI3e+pjhBIGnnqM3n6UOit9rawDGLBciDfdI/9i0X
4zbUJclg+dHW+XCwAgs1KMVVkJDA6xydBm7TRLsEPjqRm3F7Nb103CQjyXBoNPAzzc2h7+fPUUTC
LjZQcafKUr5tEig3OY9C/1qbFjDvEmD80HmfnCqtNlEVmacsXrBGVdWuRz52CKaGrme4vMZzXRyM
eXzi15qPTuFzDwTneVcYPQ4Ubx5XCCdhnhMJuRMcYJwiMNwkqIJSqsNtyfaR2Xz0O3BDiB9W9awD
UMy6C2VO+zKJz26f35Ns2TxEgMqpQIfdVcvbVW5xSWvGdtrb8+fZH+/8wtcvYQrghq8XxEPxCUL6
eB4chywWIGYFjvCw0MoPfR1c3Ah3sTk6KUJjWjbp7Nz7FSbH1HBW6RK29wul7dClY4OIJt4tZQ1f
K+4fFyeVpsUftTltC9tINmOoMdhOrHnbmih/gqqjMql5jI9haY2mu3ccG23p2H3XRxI3SUaKN61k
8QyHElbhPi+n/hrVEDWykEoaEqSx9uy9CRsPM1IFd0dWDloSeDdBV4NMCItDQ0rAcUgHqMleLQ4z
YCC0VdYd/Fb3c/Myc1LGEHg/G0Nzmof0CSlqfJfMlXFOMTQ4NfaRafbxkEZVeQ20tfC5i/QNwzlo
FibKmRvPiILe2Pf6fmm5/adUXH3kbM8oXE92C7DrL91ynOP41JtWfOdo9JoZJOEP1TFU3schIyGX
ztOHqOV0aDaddkkajZ0a4YfRphgwNcvVswJxwD6e7gQ3IduQrgRuAr4/BrYOMbFef+5L/2WcSOys
jSZYiwa2hosskBMPTwLwv4mC3kf3q8PJnoLk52Bmzq7KEu1U9I/x5PWfhln/1HdcYV3cyftI8BOD
vhD7qlmiY9jj243oz885rTGROOaeBPgK378+3DkTPeCKgV/SYbcKK/foT+WrJZLoQsxqDbzE8LeI
KiGx5G3IQailDx672MQe6mHDTIK9Hu17JFrD5B5i7v/PACbBdPmzcyY/fh10FI7Swej23OHWV7zw
/WmKqJrapbjGkfOq51Z/4Fz1SqsCAGEhgd6THFqIhoav4bXUlwyOPsOr8jV0fAt7+RhvuTpoHU2T
lMIJCOuBS+/Jio3lVMGg2lvxfBEMKC6mnMS4IGc4TudgZESIFBK6Pm2pU+zQbK5i8TzmWbcPEi3G
/3CmkpqfQ4KD18jF/86CuqY/EVTPpuUN91qa7m3vM5x/+7nVGpBhFP27Mf0c60N3deHCXHD0H9xR
6NwiJqQSY4ahThc/d3Nl39X1Qj/P61JigPL8nGcWCcFhRk5uAw60FoQGT5rBDWI+XbWEIV+kY23M
bKefMHPHP52kBrsQ2dbJ0TPv6HeveQibOxZJsHZcyDJI88qFcqvBbJOFC46zqtoGlCykY3c6KXBN
gWYV73UrdqBIKfq5yWytQesPR8lca8Y6aA5V39abYEAkXaKlWNkx15fFCEKDK2I13kW2J3ZJRiN+
KLoXAyjXoRiDBGJbQYspK8zxCgBDxmvCu3HvG6yFiN+ZqNNOxj8YHUp6cKd7mpaM1evOK+5c2aa2
JtFe7eneCO3o4BGmA2sMUc9M/NN9JOfcWPuZltx0F93oHEZ0zMIAQTU0GeuC4uqUQ3tBHbfHAQl7
xJnsbbWk2TEC/QUQLKLL6rb72jdfiibjMmnpEs8Apm8hvu06dtguxly/plN38tsCSu2YRsdazwZS
lKtlS9CqQzE2b/dZuXyNXOzzupf7T72Ir0XX6J8Dcyk20egUWx3kVN9y45/n4LEcvkj0i3UB3KPU
TpWefRmFEW3S0SfO2gYn7VguUrsMeXd1cnUzfG46cY7HaT6Hdm9sosTtcQR63+fIIkoyKEGuR8Y5
om/0edLDzeJAGGsYkt6JKgyupMkg0ATkZlFAOQ0M9YRbim8p8r6FcEG3ZhBaeFT/8l5r6G0aVHb2
g2nYq7xu/edE0sUR7IKqiS9TRj1hyA3g/k19X+vlPSX6bZqS9zIN+k877L/bZVEeAlTtzxXlaUoL
z3Flxoexo7ikjgd1ZIDT2lsMObZVl5UbI88xQoUO//Mw5ohv0xerqXGvU87Yt4XVYIKDmxUZwUo3
525dUyqjD/VliDqxFlw3VjTjm0uYiGca4Mg8wSpsB+7dQPlI9SrtzjXJvI9DmlvoealUJNMCy7gp
p9fCt39q7cKqDI4+40zjZekZtRaLsezVSdgs6SrFHmM6e+q+j8hSrnnT6rB663IzF3Q2m8TQQC+7
NvR99zUiSuC5IODxGpnGK0pwh/7/k4PL7NlvBBXqIhb7CD/RbvZhaFljVemUBZhVy/jBfs0tM0wt
tRjNFjKrOPa51nVcEuLEP5oEfi7rtM/qk5oUxfgRSWm2AS27t/y4OvVuRedez/R/zKa0tY/jfKXY
DD5KTmx5K+bL2y41p/cxV4+yowDOXx5kt2cCkbYpJlMuAfm+epuHbxavwsZMIJpp2VGlfaF2zU9q
4nsxSG2nPouu1nEG9z/SLoeEu8zsYJSUqk4CmdWcSEuHc7jzMXFtie2TmK+32UnOwkDnjbqcjaLW
zjf0lauTkPCsRU7U4m1ClkMMWYVebSzxWGoHaodvu/q9rkFyu7hheci5AVvWmQSI2dP4qjZL1Tq1
g1SHeyAx7LyP309WO0wrxFmIGV9raqSn0hn5ISAv1ae3ZbkyjLSFWjMS32IwgRZnBRAyaFsnenfl
Sc3dFoNIY6AadoyV2OK2Xn3979bdFm/bmbR5JHPsH3vO0P1TOyh6hvb8gNHtV1TLoOf4JeI2hMBu
6zQuY1zcVmORTRE52BzsHEGGn+7H0fMpHT6pDTTrm2+01XFyp6o9+yL/tV93KTg61EsE5VDQGeYR
NScir93qSff9tkqt9+Rmaq71vXY/u+Xxtju1/m2f5UThz6rQz+UGJ2EqeN0paSHtqTk1UQ/0+MxX
Wdpb67h68ml+HjsJaJsHJ9v6klJHRFx7Yly0IrIkO6qfOVKH2+1nzVKcOvyp1D9pksA0NRnknOVg
5ayXONpq4Tid6qqYTgbleYp6LN4mal0eESYxaFTN0y4A+5Ll5VZ9kDAJ8pOazG4TbkOQG8hFvOLF
TwakTugFMrBi2GlQf0pdUzStIJ7sXAeH0xxT7vN1gKC5VIXb0gT5rHkAFmg375O8mLhEOzu4rz/y
OHoRRfFoppRgxwksHhcDSuc40kOB7GDeM0Azzh5+2VikAhQI6gJahy8El9znRuKRT5X+gEaF81q0
L07JC+YYmuue/7RWlB+92TwORWutiyAK961pwgCjCooK7JqGNeojm2Se2r7vjCS8hBY4mkUWm+Pg
EqROdILqjxh35c7tN2px9MppjK4QgKXQ++Do7ltUBBIyQM4vmLZ8ri2qm90WelmOqCV1joFjXgPL
alYmSCTZG+47HM9Ocq+7/tma2wDA0HkAdEw2zryx2x6cS/OBitm+D16EDnQ/mr3vlf2xc4CQlZ1/
bMP0O2frDU1APk8Y7xONKMmknr8vC917K+fnpjHrzb63Civ7xRjdr5q+11tiQSa3++519Flm3yVc
UtAvCNoUvtVMBycyuFngMk7c0Sqy+wJKbGqRN46fnRrQNQziL5BqM249MlCSxnQsEVskdG4GQLZO
EHyIPfqJIa6lqLAk7QcMqb8xySFf082hION5xm6kgGp12iT1KAu3bqJD6uA94TpagXPHtM2d2Ckw
hiMe0UT2FaJdFWX0z33xuXT2hs9tlpkzxK/AZrVD8BB3d8QFmtsyT9eWD92TFD3iOshh4542I9kH
bkJII9ChOWjCUUZsA6uv7ulYUZU0jPjqN+bT3BkYNJyuX6ONeKREdeWztyv4CCiK8cTt3JhvT/Km
Exv3T+UUr/w7/xbdpluokyYtDW4G+EcI0HgVAAkEi0UPw4z2C+S3rdPr37iBaPnLGqKBUSSwoRZh
uaEuv5p2QVd9nDvcuVUZf4sriJpoojcoJEFF2mS2mbl4nF37R4BB1x5PVaoV66bjO+4b3dgGBr4n
UeTBHkLewULkBb0W1ImuEfzUYfV9MbLe2E2aNm8ZJQONjgp909TlcEjCCSdh1FnP04xxjmyf8+Jj
uIecbz8TLNg+0FXfLfK2Qa3CELhqiJ171AvMM/Zk+9u2Xj4bgWFf86Vzj26S5uvEolywhIZ7DO3J
fdbIBKODHug7+ooIOu3geUJdfPS5ScRXUfAHNWOX4oEtkPtAlQj4BK1VFQ+WUyxPUVRtykY64+eA
EY/OYeOj8UPXgl7JpI1GZaIdnqdpTu6GKnnhQjE8qwkm52lq9aekvMQBe0pq80ftmT73WMH47JKS
tyENj0vh8jOL4/4EKDb+EJuatxqBQleBwbkq8w+uu8i/iRY/hpF7iiwQQDRmvcEewPfY9Ajwgq9y
Fya06T5CgNrN2TJ80HvjqS6a75Ge+zw0U6uezeLesToQa7oYj55ITc4aDWKbUkyYV7HHE2K0B2dg
3gnu7Iay6M4Iv78y3kl3CWVE6n4T1rnCGi9u8ppXicfon5CloJ04CsZnhB7dyhhGeMqez9AJc/gC
v7Ams/xqG7N1LQzkihO6hp0DA4t/cmKvqWKTPEGMSRxG4mIJ66EesJQSMjZtKVcRIKl9xPDoXM3O
u4D5ymGU1FjNcqy1OCWIsyM6E7U6jF/04T/nzHhCWRE9dZTnCbrLX5zxPC+t/2RHDueV9GMu5vES
+HN1TTTxqFQ3dUNVEqoIWODmMDi8/H9XFov3+cKeh+rKNW3cHIIQXuddTuUyGIkfu5CpU0HsMkAY
gPM57HI0gy8eosWnKW8bwhLmnS3FHZPTxf/DW3gfam/xFjxOqLqwBWG7uvkuhtmHgd8nCPoPuYbc
KeiNezfkDKBB9wO0433OgBFJQUAFbXqI7kjAWvtGLtZaReZMW5sgkSgcnqXYVB9Efg9t5bmjuXzk
dlW/kypQVY3671+cIRXt/+QOkd+cruOeQIdPWrB8/A9zAG6GzEzKiS/OB6+e2aRoklQJ5WJB9g5W
fm8PXrmZBnEECRftuW1KPy/kRVnpt3icL0Fr+V+nbSW86Jtj6K/kx8wUf+yfCFRsi/MXQ2CqMR9w
j8arPI6X0//w/v/F3MD79w1cBERL8zHeh1/jdcQzI5ySU13B0N3CWBl3LR8CW1iKoPqIKqNYI3ka
dkvmfhqcmNODdU06YNylURJzZ3iX0ftmp0lzWBzvky8rIHVSfeaf9yGZqmo/gXZct3lk77vEurM6
4GPqQ/yvBex5rjByfWWUB6Ki7RrgeH+6uVxH/kn+swOMLKay+fqj/Nfn/DKACd34i0qT51MiRxFn
eDiwfhnAhO7/RSqX7pqebRA4ovNK/zCACQxgpoM9zOQ2Fm4jobdt2XfR//0/pvMXke6E0zoQYcDx
6P7/jwGMt/HP/y7pufKIhvaJqTW5LX1vC9LzqNIDcFfnrInwMIcM38eWO2QqE7/m3tYBT5WwRdn+
HNW82upfHpuCDnbEPGMVkHu57U8tqkkpjPpkeCH9v9H/QOwORNZ2zB4iusS7Ap89ha+I2622bSfS
YUFCqJWxvA9WE/TvPPy2UVMkDB7VarVVJp9/2/SP3d22uT2s5ujylXJI8RlAIk733y/z7lVHK+GW
8fawmnu3zds7azVXX+U+18nbNgxkPpJ9gI45646V2wyM24vmVCxjc+LUAeJvJG1atpZZqyZwaP9p
Gevxr0cWZKkCZdZRPVttnHE6PtHjks++bXjb2W3Lt83ly/7xAv/u4XfrCHT1dm3qXCM9XPWOXh1v
e1JzUH6vrl47u0jeVcPsqinCylk1SX7PqUUD7TPILjpnbw9DtCZI1G8ZAsjv//YrvvtR1WKhfn8v
lJ4ah3Zv51TwWBtC9hDLc9AlFuzAciIHM4lCjlp1EJY5PIBGUDhSG6p1au7teeqQNmygdKITd+o4
ndU69XAuxLk2o3SvlrLRQY4Vy5qhes3bdgZ0GqcnMEU9cDv41eLbTuUbBDdHM/1utJpelt5J8lWz
ahKPYjj22VfFwZ/DBraoguUTywkxX97Wq0XL9QCka0T8xcJsoRhjRTmo2Q68dUmD9CgINd1QHUaE
LcsZatK3oKZ0fv2NCPr4QP9tq9bHv7fQ02BPaVDfKyGC0hckfsrN9m0Zdwqx407x2ZhIeVYTR4oj
1Jwpi2dCTtRitswfl7nyaIqxBc4qciEL6zDZ8s8EEZ+pF0fD3m/cg2rzq4Z/iDnmV4ja26wZP0w2
BLh2nohoRSpHAUWWB3I168kKygjS6WjnH5yQVkVtU4eWn4lgH15CzXp2D/0dhwR4Tj9IiD+gbH6v
uVBc6RYjHKOYuL29fVck7sagfP2H+qKT1aab3MKSB7VaTPP66rURSdyyjNipMqKxWLBKdfkd5bnV
7Za5fVDfQiIrkGpOvZoOKeUwWe46oXFDRTOeTgkVdaqec72dRpfEZKtHLhjGNbM2xEzCpAuih1M8
YR7gJkhbANvmBJPHWr2bN9FIJAsZJYQbtIu8KfWbWMTm9EFrHNQq9Qvdfqtgt1QUmrJg4SSPY/W1
agvgJWoxk+95ltWDhlhSzA+EYsZBeAzl0RdQ2POnOtyNFtpo7ur2i9a3J/WYmrOEsSUANTu8S0Pw
p4pgMa2mfltHGrm3lD49lX2g9CdmCkFi1fzWo0CiBkWcVjubseZJG0xK/moWQh5XLLmSrlfMwRRe
MlmFpK5DbECHiJLWIXB4lQ5AYGFJBBmHtO2Hn3QtasFCMVFzt0VPRkJZS/S3WtX34WdvmCColj2H
hKu57cnL8mBnhsu1F2D81aoo7Ix9zFhvSr2PFWmhW+139AN+IwJObsswpgDpTBArb59Qfey3OAZH
hj5UnTCOek7fmg94+5RqUX3eSpZOrWEAtdoE+zgT81q3BuBS8pOrj+tqElBvq6laUda0VNwRZaD8
ivrJ5XxOZMz2j+NVHR0lrJeNKUt5Js7hjEq2/AfLid9r+xzb2/62yrIogRLBs4PZxhnY5BJ/m4RL
RnSnTbCg+lXIPht3tQ76WxaJcc6VJ0tettViomrIatkGcLmCdZtsCc3jio8kvTipCfUV9I51Peyy
uJVqPhNLASGIGAk45h2klaecKDZJ3yVjVZYf1bqgmL9guE52Bjans5o4WbrAxNLFhlhcC1kslt6e
AGPkRuQ8qDmI9BykBeXHY+M+iZH+uVsg7irrpUXrlWPx4LrXnnw5GSaETz5ypG2IoI+/kYzzUAf4
2zJqvmANK56/N4U1p2r4q6mfv5E/pJoss8fKeh69lSFjWsLFFcvakPV7U/6qnaZDz4FR46OX5YrH
16cObjV3W+waBx6HPvZbjzQuF/jLSU0gMX0kwGGQQUqEPMpTp5oQ7YZ37Pc6tViqUrWaVduoh2+L
ap1Jp5E0Zeesliyu0DBf5G7eZtXaP/bzNkumMgpiznsOKipwNvXFKCg5IztoTmST20e9fSgNZwA8
g4TOok5B5A7o7NL2UakURMQZFccZvDWkamrIJOhJUvtmZatm1eOcVO6DHESAnjXEroDNPOHKzKmH
y/xMNatWqkklH1ZzGqNmLhrycLs9Ry0ODyaIy7edqIfUWrWj2ZHXrBT4DBwzKf5Sy7HcyW1PSOkA
A8Y2SRwMUJDCyIdLNZ5Rs5EafcqViZxTi6lKFL0tqw1vi28PA/PjddSW6kmZ+sfc9qm2vy2+Pfzu
1Sghyi6HfHXbT8o9so63d6BW/fEu3zZ82wfd0ACaumesm5SLfjnJi147ctFTy4FhDZswQNCq1qlJ
Lx+9LS4eVye1sZq7PVct9ksd4fhfqQUrdOnPqVnqBcuC0IBdaZbs2qnZt7W3/dxeChmlvg4zohDU
o+r11FP+3cZ/7PH28Lu3qJ78x/7lp1DrppgzhRcfbr23WwNOzb1bxIJLzPc0UrVVPTp5Gbv1G9Wc
ZWMTC+z5h1p66zmqHuRtu3eL6oH/uK4sI0g6gNqxkdDTNJXI9N2+3l7l3z7eDzapnw7Qybd3/LvJ
iCflV7uxVSep28d9azrKh2mCcvq6fdTbNrYIbYohZHKN5mGMa/SFnO7URHUvR63jJ3cFpVEtdZ6q
CiPikBFuT8YTgzwQ79eIGCRq8ozSVHfWVUO+dw3At5VNIWAy1QiB32+kuoJvu1Q7uXUJ31aqZX3O
pi2mQxTYtDEiTxvX1Yg3niPAP3UZ8GFds7ttTbl55ZEktrVsIJpblOru2jJRmA7qsjdZy/gkYEgC
c28Pg6WjJhQEQagW9B8t6UWNtGGIokNuGgJShF4SVupbJ2Ae9CLlHBRf+23OwuOz51b/EMmrTyvH
T74aVSWFQ0PENBpihkLSfbWzMDj/52qIp/p3UZEx5Irl9TuUE7XS0dAaDgYO3NIVj4gOm12mh5OO
gt476VNHi6wn5GiSEzK4qmOMwfld9zEf2mOSMGZo9EI/dXIySulR25jYdkv7myUTuAZ5S3SbqHUO
I4SNKcBToXaPV0hfx23ZmhoXigUPEPjmtaiTT0vjedtcXY49eSVWE2Cdw7EsP+qcgjlFyG/CluMq
9cWoOTVRD2RVSKLQQC0ulrFWbxNQBYd28XaBOjeqNvwfbfm3WbWWPOy72Up8Kb8eTr4jfO41Yj5v
2MwH1bn/Y2Mhz9a3nr6ag5lXmfwYyP66Pyb5Py+qR9W6uIbrCGHD3mAVwALqz8PJSayC3zcasRGy
7vaAmpvkV+VPvr9STVv1+6q520S1b9VvrtapxU5p3m/Lb3NLj+By7neALOTdwm9RhXqyel4cohFy
LEHzhktuL6+ujA2L021RU5fISN3stfLxWsgL723TKCb0NADsAmJMXl3VRpkpgRl0OAduVX3I8e1h
Inbr5LkZX7zhegyORMVdrwO4lBsMsOmuW24Gs+ovatLX49rF/H1ACNpyUYDBxb0Kkz6nDrWyLKCh
el+9ncDrYebicjvP5UKnmDyg6CW+cD5lZg2sphxPprxFE3JyW+wXK8IT8PthNae2UVurxSrQs8P/
FmsVdet/KNYK2EZwnP5ztRYY/tc/K7W/nvCrVOvrfwnbdSEjWRKr9Y8yre/85ViGIxzDFb5rOBIC
9I8yrfkXHXeOSVngdXgerYlfZVo4Xabj+ran46C3XPmsd1yu/8rpcv13XRDdh9FlEQxkEuttuKZJ
RfjPLsicw4It3Ng71Wb6kZwgfF+RvSWoEEykX65Jy331jDm+QAq8tPHSnqOKiBd3Nr5qiYnqk8xv
JNzlFcvFcKm8LxE3GEeTdCIoDjFKs77K/p5nakLz7P+Y3C8d/vuzlblrqOXagTAQ45k4se1Ueea5
0ptLjHT2rh9fsAumuHkQXgBneDZ0HQcnyedaSymjGqnFhsRBOQW8K6cIfAIPvSeg7pTrOrimaQ41
qfEuYePC5h6mo12l4c7sMWTYASUTFFNbrXQRMggX4H2KKY82/cfIT/T70sCikZnZtkrChWgtsUno
qRJWYpkPdeH8dJ0MqkE0/IQ/m21xRl9iv5uOlte+1BN+SDdr+5UZ5CQKlKZ2tizgF2P3eaT7ehf3
zWaAHrC2ScwKCgEskDjbyrSuhtXn34BYncs2PoTlMj+QSqMfRQ+60szqtQtxghwZI9kH+KtFN+g7
MkuoL9vu0aurbJOhZliJ6n5csF5aybqWdeKBgqU52/G5qUAveyOBR7igljPZRQcrO84dEvFatPvJ
PviR+//YO7PuRpFsC/8iejEHvAo0WfIk28rhhWU7beY5GH/9/SC7O7OralXf+34fSktW2QmCACLO
2fvb7dZAWuNCRieeYnpDMaGfSa5Qt4IaMr6R4s7sO20/2hl6geK72bQvhLN25LuYe5Cp+V4LUKgX
uA5bDIs3QZWgqNAngZNG5PtpQDNSpg8SeP1NZxvDVpsvXa6xsIL8aU86pAoM41ksTmR86XpP/BMp
K1tBcWxTmeanYRQnA3PjqSAYFIcDsSeDs7OvqSzC/ewiciXVwJuz6M0cauCLOlipPtVvZGjdgejJ
d+CMx0NcIjIk/qgL1XSXjrmyV5PuWyFwo8fzRNCCHAiDCqwjwSKnoYbU1oqQqFoDb+oYZdKfrdbY
xTzx+l78KEor2UJ8wk8WBj8QOA8HI0WSk9Je8GFLxtgoYulVini0ih5N9lAv0GLkAI7dfy/UaDxk
pkSvM+N1Cwg1RBJ5zJXyaInQPc1Yq8ixxMkTfClJnlqwMfB7jd71NZxrVOQNZV9rJlRT5ys15vk0
ASbqFT045nr12DS9cduXQ39ONHiZY3YbKR0KuyKiWK0EpY/xZYOVrDnZ2lCcuOJGIM3qKTer7li5
QLOkjL90NgVuM8VHG4ncPqvluzK2zd7t82/hJJforiXAHZDNDZQWqoIWRJrg3ChV4lNZJC12mL4Z
uOf2mWRxrljK/ZCbgksblypm8SRSiWFU/a43n4oFEJtrORIElJokR9g7u0KrYmEtw0okBU6OAMgQ
nHY5tdaBmALCSLK3wu7NPZVEsKRDFu7dJP0qiTcIRH8XjhYm2O9k/rqEXRNAEzmXZuDGpU0TnYFa
xWofn6yWhnkdMGqwGGizhUoW/Qgp6QaKNz2jHdw+kkD2aQZkKKaI0WNyul14DxhvPhw7PNolcHE9
qAJ/YYQTpfzOfjt+mIojwpeF3QsJ1AFwCtCvJLlk9sphGv0SMfJext9G29ik6DC2bb6QxWdnCwDp
JeemDfFXkoyWleRAyAp8awsC/dKUJmSNoCPKzh7TO+US1pL8GsI79Cq7JzSi30ENfEdbTWlMY5UQ
2HWxs4i/2Exppx9ZI8wLRBkNevKAf6KHXJxSlRzCfSHt2s8tiBy24lC8voeNJklc1QC3lKFKlTdN
ttQ1d249B57Mv1ZzkyKOs2pyGOKCujQUnno+t3oxAPqd560y/cB7nPpjijESzNYuBxFBGaP5bqMr
ghXMt6wpbXvtLL7kH6M7ZLBgmvnYSJwGKjkeKAnPboxzs4uL93J0z8Bf0ruU+jaRGFLx1R6FWtAd
44hdLvuBIOGmdI9FrgsWohbWIeVjdnV7FxP6SIFEbXxj+EgFjO1pdCkhxEZ45Zm7Q4PyQBJJ7KvA
gvxkms5JEnFPKvI301ZeFDU4acDLWU9CnA5BQ0ul/1KP3VKNpQmEuyBrNIGiCxF41oZPbt5f6r6w
dvNoNFtgrymkdvKeR3qSZOKQmBmo7c4pQfcLSt/3KUng18lwgpsukcJrdTH6w4QlqK20aY/iIL9T
hSwIWSduwGyXSaYo2m1JLFSQNhKVSn3WgEhvR2B/mzkR00MKwp/B3nBtJPNZ0gzeBKFwbxyYJZu0
SeVmrCzD10FXY1VT4Be46KgiXR7MuTqUcXdUJmCwwKhmv277Bl1JB5WnTUgUpSVr99Z8Z9gACno7
1/2q7E5xQG2wc0bUHkr24kxO5il9/aKqk+Y7YRttRT/i4JhGqnBw8mDhQRmXM8etmbWUwnuZ3Znl
xM03kLvBbghwr8451JoTikzAEHp7tlsuE2ssk/sBNRGI27sZ3+aNjg+zjeL0hJ0/hEty6APQtrYi
te24yPh5srPyhF9ukqXME70EsqINyLQHmyfyjO2ujGAsCYyQJqFeFIJPQuYHtwaBz/oj2TqNcPeg
/PfKgjYHwsvITSp5RDHtZwStEVliMhAcdO2R7twSsqQfmieFNsohMgj+mOLwOYDs7POEr4liIHtg
AP9zgHHPIzdFeGprZ1LxCrpQiXVL0ggtkWpXV8p4zq1MxUFtHTsasVt7IAWcvczv25hpgJtaPvkb
YZgpT/S9wqMqF6QGSqeN3c3ZuUNuOtVhiNd7Ur2aXCduQLR212aXk2VJ9ySBwouw0g8/68J9hvw1
DCfLp1fX+kh8ZtqS1JK7xvmhk0Hh9/px7Resn67vzGUJLHQyv1Vw1KRbPI3LUtzpkGbVpYAp5yo2
dmQyVa2IMPmcYXZjV8b3BH8grhLMKwbo/Yab2EGV6sFSwbuvLzOYEXDc7iulyBZMa/+OUZxO79o4
U/PlbGdw4tbGWW7N3SGwiJ4YkXDhtcD4GLsjU9G0wJLnVHtUMrQ/a1NCK0kFz4GUwrWnpNIjr2ba
alK+SebghLHQl1p3ckSLxuVoS69cNNpjZ8EN6alzGe1Lk9u7IGxReCnNS5BKBG3/bsRpbntOyin8
2dEIK+dMHVfZrS2MaZE0r+/+qrdBEDUHI3YPa69gfWmX/sH6btIN5RiHWxKH4lPkUGorUeIFanKq
gyBF9ZwQlkcqD4Y1+pEJUWKlpeag0Qt7p5nVw7q7AwKSfYRzc63yrx2U9cUAWE+NYWnirC822sBt
GNhfxqV0vHZQ+ops3gMYvgWsRRxIs66v3Qa/UlM0+3ZZjpt9w5p7fdsunaOUIExM8zQDVO0Lxtka
mSBlib7XCHRY32YWpPUaYq+/ntbfmqs/W6zrB5pZPsx4rWizjt/CGr/E2kte3/16MZbO5NpZNlWy
XnTkwzNQrn92O5Zy4drlWpsfzZR+EJNTb399lFZNCly/Y561lArXw2Cth2U9Vq1unS09Dnb6c9HI
+SaykOwji11yrGAJdLGOmG15adcX5xMbdrKJiD3geWZW+FdZo0Bz7W9GIufg6tqHQBXUWv79Aj58
uFEzaAGpO7/kCrgqlPQKvoBlzMX0bWrAHWsPdH1xetFsVbv9yGjCq948AKSA33lYO0Rrc3R9cRYR
/s93a9NQnXWTlAByU5cK1vqyxAdpW8cmwGlAEAnZEcRJifM7qfmmdtzdBU0T7ikwdqBN2ubiCmBn
6/9cLX9GjUlQkptAPsPcEi+VjcSj4Q7z1/vE2n1cG1PrO23tSa0/9zK8xs4AUGapVq/nwlhOVJ9C
arYL8dSuBd61WVnbLrJlzd7/HKBLC/bXeG2HgTVVmxDm9+//IYg2Ytp81LuaSLd1II/cNZYgbuqj
DROCP3ZR16P0s4+cAx05spz4eQjWb7l+39Xd+Oubc9suiH6MjvnU+1XfIM9WjR8ICQD6j2gThNQe
NVbEwkTFbekNc28DF6k6m99aWlCO3ttbSRNxmkroNJjjEwKrCB2AC+M68kPlrDgtWuxsmL42CxGM
iFl3UxTE7qWNa6COkuntr5cRixNF7fjUAmBwzazb2uS2bZryoIoSLlVsXfrIifzOva0VWD5hQGIp
azfCDf3a7HBI0N5TdPtotuallOVTbe54YnasxZCJi5TJu5ajoHaL27G/TYriXRPaFVk/tB4lZeU3
xF9y9ZpE6QQRpvoa9sVXXQS2R8RWxZ8mdw1F4UNpjo9qA9+1TnbDmMMDHEhVVXXCdXvjC4hIKr7M
3jfMdnadwDqizhZpell3II6HqY/on5NKr05032+lMTiHMIteao04m2Wiqpo4K9Q0Bh2p8nwNVXkk
7gaGhaF7Gm53N3eeEyNXyeyKT86bQp0AV25+mDpnuFhwHOnK9jct1JeseR/1R2e+0BOKd/iEAPLk
6TmyxjcWJLkXK8qdgvt1o5uwI0KT1TrAQyoReb2xAxFSc1A4Y81TElr3RUbGcfojmOIZIX7EDTQL
X9uOyYoyqWjcu/TsWCOER9GTd15dnAaiLUs9nSIyyV8lh0s+pALARTQuSfV5tg2G/LYr645ZX3+r
jtdACLmR+CfhjHuyabgktImAxsbHqid9CDIvTsazDsz1Rk2YV5H9fJyJ4fZHT5rpa2v1z63tfKcC
788RlttuAHfp2tZTk6U3Tq5e6gwInoE/AVPze6qzpu6Bj2ySoX00A7FJbOA8Tebq5LjH1240kNLq
L1NArk6IjRP/3EfTGA1JWPWx0yOyXtruIa96lBC72RxP0k0WkfonARMFLWk38glHTvXROtcELbQW
yTwdFB9SJ8QWQAIHUm0veYXhZzqAvgs9Sn9v0AcviTvhUURhlk1mt3HS4iyC8WAU043Mp1NqUmvu
Sc7ozfG96LS7KG9eZhryqeZ+c+0u8HSuI4hc9I6NtNxUtfMAiWRfqNndkKJHZ066b+zua1nmF/Zy
Q8bSRFYEAnZgrtsAdcpuNAokZSqmhoA9yEtW7iKGycFpCAeAaKQMjemWHLx+pl7T22IXD9hqzH7y
LNOCDp67D/HYfsW3dyOsYCJXuf2KYjpADJkepW7DL3aczpubUGzkmJIwg6aHYGzlW0MEpx9oJY+C
Y8eiR5St2AWOzeK27l9VvePmpwCq0F1Q2DO3A7sjKAoTPT5ZOGPkS0UpDXD0bspOyeKTXaAGdBYI
NxxwDLC5n5Bmg9e+b9g8ho6RslyDPOLUte3kOzI8TBbGltaUuAEGtd47PTiMpPjManhJvV19dUy9
8iokjKWmfcjJbf2o7O/IVyH2Vw2I2VvQFTBhhBf2FMVNzPNpfJnSaDp1IBo3Yb83UtQRVR65pJbY
QDCEcpMAYD2reniOgOpCOFSTh6pLJw9LzL61xMWNmswrex0MOFQOMxvFLpnsT2YW4dbo+hpx6IPQ
Q+1mzK9TGz+yLp6RT8fn0sVmAx7k0+jc2nNrChKN8TpaSNtmzMbo60pyOswTCWOaB8dxMzoRQTfG
D9xPYjsnM0EfC58IfN9oFrTEnFurIn4dPQF5tba+M2nlu+THkiNFsq4Iihcw3g9tQTU2T41+r0pT
u2ECe+Wp0TKkKAROgJjDgaWaGM7oiC5uMr/ZqlGAx7aIERSKfScz6151kaJnSo0vM7c2jYRFmRLY
hr4bHGmOEyRwPpOEBiTLEMvDFtL5iYgzL7e0bWRVX1sq1mduazDZOZuQkj8pe0y7hoBLw0yrAxyk
p5p7EG7G+jPKBk8aATLDvPmIqKJs6uHTSSZ8AQXou0yCXsge0eil0AiQKlq5epZNd2/W2Q8eMeeW
G9kOMz1zDvm1650PHunEDI0Q+1zs9lpOGHryI7XsaTvM3QDam2djwpysMw1Pbx2C8uQugU/EN6YM
YgGQ2SogmSqREE1Xzg1lSZL78oDIS/dBo/PiWwp3GWa18cZQB2DP5kIum5U30TWWX01YnWGKcz+I
L02KNdOGFb/BuwYdqsPMzZa0TDyAxcw96VQVoWFwaIgMbbrbkhxyzTS/N6MomGd2w77MrYM6f4Bk
xlynkcROOvvG0GB8koWK8bef0HPMwGnb7qYuo2/guwtvluRvWl7UD8W9MbfTY2AF9ibMY1zwY6hu
Z+ATeMHuzW4GZFfD9UiJNECFlO163b60SSVodqbJobYOhlEPZ8V23lBX3SqswnzbRP1UmM9FOqON
TlLwESU3tLDrHwg69rqmonuOwFHPxzscSuYtKNEfMV69OcEPYRooDUAWd7sIwUjW+GObnWLuEgTh
gq7RMiyJcxl+ia1tLlvzRMHbCysiMy3tEjL0M21nQESzxPCeGulz2d22hUM/m06CD+nH9fpOB6/i
wjfOZypwNvY18unjQIkfpn4/wv+7oUwGBkt1Kw/Np0scmQ0mTX+I8qnzM/NLSn1786trL3obTF0R
HLSieja5sQ3+IOiww7qk4kVxqEJHvKUWjBGxCbZTnPLwDz/zMagAV5B4JHDzgaKwl5vheFAMrHWj
4aVR597FroWlciyekv4tlqcAI+ZWMiXCOxhgTDKMF1xu/DAlnhTpqxsQRUUvojlMWf9t1sY35k1b
Lcy+L6GwQ5o5j0FS+gY0AK+JH42M/WnF8GOMzCOVyrOSO+Y2F3O2CcxXy5pQcxWVzUL5OKssr2KZ
fXSmuGBJI1uOtrdlJG+Vbr7NVDz8SiqSexFLzY5R5xD4oMeI42QZ1B5MVuD7YOiRhRJRKkLEZEqH
oxGC3kYhH3iYNAewhnUx6jrxmjrfWjnmL83FH1oOOz0jXXael1LSkF8x3ZfbTrQVxUzjaBtkR2dW
R7BxYd9EtnkvNPx0uZMQKJ67tt/GZXUvcQSraVPwYCQYVvSAikAg1+fIpt+s5mTrCiCEsbUw9Atf
Vd/rSga+y3lEma3vOlujr6q6r0NVbJMFwJB7VJ1mIjcGcqmXgnmnTYT73Q0zRQu3KZ/zTIDfV6YO
AjUqVDllKDOBKcub9We1DiWlJoSo12wRTzdrHSGPk+5m/fnXC4GK3C5Iv/SUQiBC0ypQMAPxlBT+
/Wn5FxSVDcTrmo1IBkLrkp+e6mLEf0o6xo4Jz+8261X8gAtu9gLhJF65bDQZrWzReKBwUJPbZM6/
OZQy4Gy53c/e9drFLmRRal7hzAs7rOe5AiWPikAYDjfd0kj+2TSO4vOshcV+/Vy1vyWkABxXxcLa
WXY6JoLzZKFqXGSMY02IQyPpjKw/CpsoMKWs7KVYBsxl0XlEap1Xh4rpTEg8GBTdhPRrLAC+WASf
1vJC5eb3l0wC0Qf5oG2UhYawilXGwLigemSmRhqvNejNzlq0mOvL6gKf+5SvZSuHYFk4J4kcKG3x
sr779RmyxQc5mLTNBJjEVbwQBugbfsoqfmkb1g+LJvJLK9MO6sKxyma5bVK7OigWi6OZkCCe7gHN
osZKyNBa1BTZUs6qC0ffBHUCATeDQLnt6G4pCX9nL9LeatF2ru/M5cf13fIbNazsA04H028ljmoZ
PTiGSG4s2ZGMa3Qg8FRd4yvajekxYdNvclvXIZbwric45CjofPYLIzBYcYEWwcI70aT362dJyJ1z
faeNJmGRnU2Bs+g+AG0vNKma2YQSaTdmgNUthSq4/LB+bMpCHlPO2CqrWV9+qWz+8CMT3nabVmQH
rPunlKPBUPa1li+sLuzD9WX9eJISi3n52KGigY9j438AnnQH3J8fs2Vn1z1OmSR4GKk0r1r20VyU
piBE4SAuP64vNkmGft1c0ooncZ5xmkTxc/u/7cRykGABi3wzLfux/p+JgUBIO1f4gr4OnGezbu5d
SJJeF1Uhay7cu+qXPGSxMhOQC14ZnWcysvCaBLQpwhMPDqnmTWXezTnWaXBaNQRjqtltIM8Q07FU
O8lrOmZvzIGInYVHNgFbIxUh/rCs4qUkrCZIp2IJvwChmapkwhCHDmmXwzUW5YlpPmsJheZhH5P/
rlGo2BmTeZKsaORYWHugSLbfKJH/qfoj6839HABy05vwRNG34ZNjE2svpdZ/KIv0CudpuwkThaMg
sIkzU/SbXtyE0iYYr1efFEWD1WiDR/5/0cj/RjSiq8gq/k40cvvatq/vUdd+SNn+rh7551/+Uz1i
u/+gM+UQXraqPfRfAhKxqkRsNCXC0E19jTf7l4BE/wfmUCGAodsWXUKDtKd/CUi0f5Bh6bqqcAwb
GCDuwP+DgORPcWaOJlQX97FmgXJUXQLlflePuMZkK2mlMPVvhrvSVH2SIJfoSmOnOGWwiR11+C9B
VX+1RdQeGBi59EHg/mGLOMRJRqKwfxi24FKZUjrVi26fBxO82xDwvP3tnDz8tAP/niG3WJf/0ySs
CTbkGqopwIY4i83xN5MwDM9gbmARHphCm1lZeIqYrtCrXkH+Xv/Pm3IMRzdViw2qbO0/N9XDKnPL
hpnS1KafaZZ+MrP9jA3wt+Hb32/pD95M/NoaW7KW7EDGwJ/OmrSjuaVwVWGbAc/kOjzU2whVR8pz
+78cP40x/8cD6CBKNDGDWsTD/dGlHIJuNsuIbwVDRfd6Q706deMDsT2NlLmAE6mA9Jyj1kjIRtzj
RC8IxqpBmxW3f/+t3b/aE113dc6mtqiq/vP4ij53CK4YqoPLwxE72q3dTZcpHK80IK5jNV4IU/gI
4vC/HYG/GEIOdl/bxgprY5Rd/v9vQ0jRrBK/bckQUtJjQgVSF/0mKYdLLccLcdbEG4XnpJiviUNY
banEr43Z7Kpp4PoxG4P6gf2c2Onz3x+NP+eRMQhs08AgLIRp23+8dO2m7BChFtVBmm1Njc462IKt
UUOlIOjIH5162zU1HyRBxrpXerLMgOhTzoQN/+RQVJ7mjv5siDTu39K5v7ji/vI0WULn9oQ7n9vL
fx6uuUu6KcZVeVC6Gupdr5f+0h6dJmptg8kVIaQndPmt0klr//tN/zm2cjkmv217ibX87VThtzfJ
rssqfITGPSUjcLohudMhiFW9Ga+jSiVKTcbDYNtvcQyuLpD/ZbT85WD5bQ/+cHsb0pziV8EezJFO
LVmMV3tMXuclQSjhlvD331dXtT8fbdfhfsC4RBpILOUfBiegcMvJyyo/lGq1E7U4AeT4HFSYbBMo
BhKi831d+H0Wv3QSfdIUsVTMltp4Yxyk2yOqVacTATKfUzad3ICxYyguPXZ3V7XqtQrpkqeocNTu
YhrdpUx2o1V+GbnBuXHyamutwXp8vM7Zzi3KcxXuO4jEVFv5d5bf7xaXGKUHfSj3kHCeMLR4Vanj
z0DbV8wnvAIIZ1J+iZkyjbHurpibGsy9xlix6NX2C+MjBok3XEzTPlIEYU0XHTIN8UNEfDdntLiF
VpZ7iqmVfj29Du34EMM6Ij8eNBYkIJd9LFSbOVrxIMWI0itCHJmT3EaqGxLFmgpnYOygMVyhrB3M
9kfaJa+EIZxSg2jg3t3FJioLZqhb3U0+aeN/IuP7XMaT7jKEtSXaJC4eDat9p2NA7Y8jw6pf9yK9
3VVDBVBXf1dIT9yoffRpR/FeF+IWFzvlX76XNsJcHPvnTC684ZZZ3Xhdbx7SHk9RQ41eaSqFnlf+
ig/0ajYcIJ073rCQpYZpumixw8nuXgeFL+fMHcgOvGq9RFIjGAcDvAgPjAtGCHSAqGcKOiT4+wJu
YMvhD6zkc0ix+ZXKsyVDjmSZfzZ5u3Ob6FMKYoAMgRZyAiKM1usU9NU7FENkP3xVBWL6xprVK76x
O+IIRof2v+UM12jgOaHPA4ni3Bcr96aOtHvEJegwTfYkcObH0XAYsPPVdfqLS3AyXJ+FFMrfuyRK
PaZtydOlCl9dVGKbIqj9Iv5R9wsAOXtdNsEi9BINy0CLKVmxPYjC31sKBKhWXg2iTK3lSDH5uRsr
+06k6lWh4g1m4zMt01ctyV97YWXIIq81ktcNiZxOGT4aJVrAqdEuidP4pkqycx1a0gvC7jHNS/5x
o81Jz2J8mvDIt1l57gsV/YYTEVmWAfhkejGzR14RSXQfMeTlOnlN0kjxeDre22H/4cRsTjc4WY3t
Tvs6vSs/ckC4D5bAAygppXBdnde9Fynfb9T6y/LcTeq23MSveuWge6tfB+qNw2SeVwLyqGWFZ+pk
7ETqdRnKw/JwxjxPT4vYtDnICeTg3MTcQPdmHaJ1669Gk1S7tilb1ojTixYDfjRH9q3LInLdFqtv
+mkHDfoVNRgZHwChQiO5X4djbYWfqD6w9MFK2zRK9tXQw0e0TQD0BZtebyULdXuwx6ubca2UB263
m7AdrkbEcwpYf+Yh2QPnA9omLIncsN3oVfbMI0yEkfyU7qfpCS8HAsDlttUvj/qo071hZAhV4F1H
smg2iZyu2nKiPORt78FMJp4gvGCkdS26i9el0acoCdLKVP4NCTBOVOkLa+tXhZSSOpbf8e31E9dA
z3DRwvTVUYAJq+q4tzseWRBsEA+hb9jQkDD26y+43T6s0Qh1or86yz1TKuwWZB4OucGmNLYS8Bxi
eWfctU5NyNl0Gid5rmacMuhwhGnu5mY8qU2s+Kkb3Krk1RHqpHT7AdkMlPWxEbpfGPFImhP3bcUN
4x1pEbcoKUBljvrVzpary4bJs9wxwYPRa6q40scF19FoGG3wCLtbHDd+WQeZH9zO6FbPqcKBqRyn
38qeAW+C7NLbwlMjnAo08uhxIyutlsdkuQQIqmzWVpVnri2KqLaymxTF8XTZ3tYkbW6IJF+KwOZT
BJ0GLn61oI2TlzHsMaQXZo4skQOXaeo2UbiuMlbrOKynq7qERa8Dcp28EPT5uTwO8K9+IjU8KHDO
KXtepSQoa5LqjzoAlRUVgNO0xyFwTxPJoNnQlxT7wR38PEWT/NK5+X7Mw5t18HdL5K6D/wJolhIz
oIqkeNW0lJ5phmu5nVLiVwcCfBjW0dgDF5y6jy6gj2WVNnwsl7AXAg401yh2cQ4EPZuWyhguebzd
zUsNs34ftvHOqfOzdBUBtkx7s7sWwRXlgI3mplAoJTg4EMM6+WyMeSOkB2yXMSew6z1LV7aOoG0T
V7PuQVGn3WqEN2Lg8rEUrkMzkH4fZsamS2Z4bGXl69N8SKguMzxpzuGKkRucuMeY/L1NhGjDXzKm
uJApMtvlLRXkyHN6pu3O9FE78k5HfLSZeGZugv7DVvNim9ccpJ4Yxwq0K6BLRH+GxcboBH/UiVEv
sW1bK0X0vJ67krxrQnfkZ2FeW3o9pLaWvsxBZBmu/kpHz0EgEyubfq6RFCMcjDJOO96KV/7wTjdb
mppiOJhmCEVxmROZxEC6icUiiY4ZJVUbJZyB3jrDm1tauKGtiPVFRB/GzCWWhmUuG4Bj8bqPUc1H
b3C8suBLkax0ocN3LUi29KB7P4FAetSXe7ll380qnUr4hboXDsZXUUhY4cstyOqIq0i0fEtuENey
TppN9V611nUUzkc2ctnCunsRg1D9uYDQasxQQsqYbJNs4B1nhVAMh8Qxlgc7s8I+XHHODTPU0Y8P
O9l159DRLZ+c1WdYJPFWBLLz7QTPpslz0Z8ngABzeG7pNHKFMzHouJZ9UqKtc1fQ6iiedOn0T0Vt
c6DK9lafQRXnw6MmnOEtCR0vSskuCCf7ewgIcU2jGZ6T0jz3+JkOLL5jPxnir07bIwp3E9pFjnWi
BBvsjRKfe93v66CKb8N6VH0XQoQn9RBXdUaH1ojK99gF1zPXCWxxZavG2tUl4dimhePpY/YS8yj1
1ZiACQLvpnqJ1iRCUUX/tWVAx/SxC2LDc6fc1I2i+nZcTwQzT9sSG0ETGbdqqz8VA+ly4vu6JjcZ
9kORbmUnSAwMtF0IVZbK2xlGLrdMS3+wcC1QgAOVDANtbynOoUKKib+tgGoZ5dt4csgwncqjJHug
TqFehHn3oGo9v0xnOyfR6WTm9Ql1DPkktkZRTU49al9KgciAfiiDfYfQiwaVLnexEbv7scpPlmtS
ubPSC7hiz8qvSJxyVARcn/RNmb2qeCCrADplBIA3DxC2akzzLPEuRx4fKkjCHTjzzsvKeyyN50Bg
xYsVcmsALaoO861+NL+aCpBbqC5MqUIQ+gnOaK+G2rfpbK5/0joPfZ46m7EkuMNgg3QRXcJr0cbH
BJfQHOzGzRCTBpxgzEmmreU2LeOLTD8xxeRL0QkO8Sn7naSnM9jUaZtEtQ7R2OxomdGM0cgLmgC6
q82464iW3QMuvSfqJ0WqUk1+AeFPk6mgaTVZzGP7by2uGQ9NHmohQOFQITO/cOJ07xLyIJxK9ckV
acDZJXAzCflqBwymIUHyQ2cdSoVEnoYnDJkywQTtgPgv6pcQgpn5aUrw1rcoNVwOqodrlF+Qci+t
OqavHX0ajbjhGsz265OO4FEWmRROpd1qXrCUTeeGDNGQOgG3MxeXTnHRa1Pfz3l0EzuhcejQWkU8
FfYj6SBkHES3yERw/IQvoOkBXfftW1YrwQ7ZdIR9IP1eZkS5G9nXGrsSuWD9LtUWUa+Mw72p4HWQ
9jP2xHjH6g0ladzf2lP74pJ4BOK/J+kxjkofyYqv6swNZvyFzhgyQSyYpmud4RUag2BeppSOpvdY
Zt2TxfJh47jatdDRTzlEDW8UpskWGnqiNDJSq5J/VpdQ9dLES2PmP0nJ8OFaNzeq+aW3aLaWOvLh
ZVKQCugDGjCvUoHk1+rMs8j82PQOev8h5SYYRwRULdPWNDJIdwQVpLVfMkmzP2A1k/Sy2jU5UhcX
qQp42L2ijeypwQkalE3KHM9bj8lsOIQelQ/ck76UTni3TnVlwjLT0eWITj+56g6TtzSUFw0pm45e
hO/dqPWrW+2XmTKZutcCoTSakhB7mNoTTUPvMFa+QYlkDsqiaQzCYjsb1mH5z9X50mmTfM7EkzKJ
TwqiTIN7JYucjVvwUUVMp5/X3U5natcUTDRysjC1GiO+4huYps+RQ5TLFOyquIEPivqxNyHzG8wu
HARZG1iM2yDKuXARPSlavc0UTmOyLLYQ5LCAXo4COTD0IWPxErTJ21yqVytpFC800lfd5PgPMwof
IqXRnbjJTc0ZQ6JL7hgrEqBKHNwSsUo/3s3CeiIQ9s6lcliZJPwmcts79V0ZLJeYNV8tntNgfWq/
TKrWm7r6CetLvh3G9Bm1SY1eFLmS5rQI+9vyZPTFWRFmvgtrBwxnXHybzDtLZ30pgAqkZKUtd97Q
YWkKHJ3pHlHmm59TKlk8ioT7XMHia6pVMsngAbsLUHZZltIo/I7DgNgPzqlJ/OcyQkPEfiRFzSdU
Xz6hYOOmyTnXy253Dh6IUsM/pbFa6HG26oZ6b9Oz9G3sudCJJow8tniKgZqmFU9qDecFsqlhk0fa
ITSGizFMp7hhctwJDjwzexZoO7CMn4rrjtuk6y9pzbwnz8KbMC/JLOhYmbY9Hiz9up6DLs6DLUKu
Q7Q0QVGsMCMsl7XFsj5Wo+kLdOrXLu+QiDUxgOiAtpAgT4WmCl/OyObDKJQ71WKqZasUq7E3v2oA
gv11J/S29N1laUua7u0ymeI4MRFfFqtVMp8660UkLhnH5QSsSz/bNdcEws7HGjGNENMpS+W9ThmC
EKsbZeIv04LfWP7ppf5hhf3bUL6YdoOmYSIRkDECDejBpaRnkL9Sds73qkccVGnjWZuZ7E4ifjWW
JfoQMiULvqzlt3XnSQ3BN2kyXvX8f9g7s+VYje3Nv0q/ACcggQT6sqiiJs3z1g2hrS0xJfPM0/eP
svtvH/vEcfR9X5iQSltWDWTmWt/6BoCKlEPKSMR3x1BxLPlNLcvBeb3+CPK89rtM0Fpu+CyRN2EO
lmJMZzc37nGTxTPVnK7NlBNTs29JM9jyzj+vG0ZfVG/YamQ6u40zEe+QIJ+5tG3aagviqhZD6y1F
ML0e5gAbs368oMl1xFvd2O+aKwHPBO1lZs3n9VwWXQS/rfhqBtb02tQPJSV7j4ADDbd3ReohJwBZ
9F1IqnAduTtKDG/X0QlzB/MbEZKxPNoj0vYvq3ZZ0TFMvH5VHZSdyz3vmvW5+m2hBe5EFEz7nk00
IOG6GF+LZPjV1MPDupWsn2qMSEGW9sek4o/U+ExRuEUtuUBKFWwz2u1simvdgzEOp4ceHghiaFk9
0TQ92M5T1sefNQr4AlSlkSLiVD+GPVvGsr4neEeTJvm2vkyprZgym2LVyRvbBcxcyWAX4LJvUYNS
tXKQ4KQ9A6YBVIyWle2gRsODWmcDZlejoO0YbhIFXfuasbxAPP+eKvWAOjhYxmnrxSx/lJE093Fx
nGokE+sAIzVIpW1aZrk6oBfc31mSnmIp+o4V8LGj+Hu2QDUQsmh+3GpHRj17gyLRWW/tyyVpVnAK
rlrZb2o9IR18jg9SyRu8kHJwEQZMDCyQwkx3iHLn3QVYiJ8U9JdNSE6NX4/cePhRrDBS3jJGJi5r
DkqB8H6tBPregHOEFJdEIv0FytJviIfp5R9Est8MSgQD2Im0196au1JMOdIGuU9awDno1cBnBBx7
5mq6H5JTQvJXy67u8eakgpfJS5ya8Sfg4a5uxp1a86/hmrAnGflbNxjXl/XQhYz0ZUNnn9BQzZq7
hVL2i/gLeqEab2X6wCCatpHtviLjPrgdls0MCFh+rfNkhkRFXVrtMIF7aaqTAcY4lPRsRIQrHxJb
uLb3nPdDHX3LiI3bVgsRUbRF0s2Ozdg/qHHaz5VAEg34v+atRjDMIMqtFbUNCnvptKIVKlMTO0OB
L0PX5S6UedYSA5fNBSPNNU7dBNCtsK9GjfYojdkNJDJbfKksH8kI4FTMB2Irbsl6EWykIHd5TKRE
AkWkBKQMjbEEGYz3dU8yVQPrd1PPyWMra2+fHkeTrDFyNbStQYOsm+V9LKkmiw46S9jeCHiTNp7b
UMaeu6jEw6Vli1G2+lU0g3Fz6T2LRe6SFJqrQoUM8yqHhjVfjZBFN3PYa77qsCVm4PrhGDkVw01k
Yns75d8XlEaDZbVtVLKt8ZVmE3fdvY3ZiR1ztBVAk5fDjlIx29UrxdKmNfZs0ppSYrG12fnlEMPA
x8n7mIfWajTofrkZLW+TM5Un6sy/INkVaS1+Y/LeZZ4CdqJG3hTeXZniQLNuJfPa91YeM6TYKF6t
SX73kwWA6JEeAIqQmPF3Wt3lM0cIxtqrZ9YboSq3lUbrHZYZTRQqsw0EHeCEmcBEMzlfemYSgoCc
17Mtk5TRnSO/6lbDTwqwmiAb9lObhVmYmUPFeAvKsJGCPkC2/baJyKlsKUjgPXBm9flHg+DHnQP0
mP31ZS23mqBHrZbbSzV3eaGUXvO2si32Zpo8kNncWz90kxQBaWn7IRLJfWTUD4TF//QYMO5VfW3M
xPnYlNsVQ4AQepyTVO7WjE1iUlLjN0xAWlTXY30sySby17t+yh5q9BKUwIpVSdxPW8w/tJBapXKS
m8W7H53I4AMIuzPEupKTV+AHd91ylrKVNuKQFDkmcml+sqaj7lY0Bc38KzSdV80qSCuHL4WrLZub
B2Ws9pDE1t0pqnJM4XlZLreWXagghzQd15+kvWFlat9C+DtqOl7LkUvko0Ovi5nVVWtF1epHgO2i
JBoVa8rzKBJxPelD/zjr+XOeDRstt6cDCgu70jxMUKaHyou1nQN85yc6Fgc9wVZ+X2rNS0sOwWSf
sDJxMTMyEYeaKr3FaPGcgz30E2RNfahvMPIbN5oaKuhmA5L63oXUH/W2X9eqDZRB2ZD2E0pDU8dP
DdHBEC8B9sKASmE4HKJ0fGp6AoTzpCXEjCY77j+K0STIwX22rSywcyjlbaW9d6W3YqRRelgq14OW
l73mdWbtx97OEK6OYm/ZxV0xupHhu7b+IOse696VAveHV6m92PUxJfU7EhP8lfUSGlz6H4RnGCfu
Bfn7xS6dU5fOlP/6qjuMCtMJoPjcQ4eRRJFwkaqXJ5uVM+JXfmxXip+tiluVoJibB+3iYbqFsgd+
EIMXy5idxljpf1gy6fB3PJLBShS8rVKf7coz6nMY4BUDBZUmxi6PoZ5fdJaXS5KFP7yGwBph1rga
ufGfL5fH0orKI64xGCcyelYEqPBuWugURut0+eov35pxb+7x+z4lMDuxmuinnSQ/jXiQVD/9calG
lE6GV6Uk2IdAODUJjce0gGYcVjscHPuDqWUlq78ea/RJ7AJmcpVF5mM+Yj06ej0Khmna6bAD826G
fLZe+jiDTNWu6wrAH07v//1BivHDTmUgGoZmGqfLBbhf/PZVn6HnQrnGT5xxxSYhY7Jak/qOhBiG
e5X+0GaGDlU1jQJk4A5he/IYF4VzlYnk2ZRNfWV1XUPjmOQHDb+o1YEWgVLk55NePeqyueLH0400
+tg3M5UePTWg+0gK/EJcr/DdNRLeNjQB+VyvdjIlrMjzCtwODLsNLCoCNh1kCAx/3Y4bav0WoL2+
G/kbl++mEUI8CL+2Hb3C3fc9TycaiSFezLx6mC0LcXcJTnF5zKEN67xe3lna7ZTp5f1S3wCKzYGz
JD8svVS3CVTpYiMRoyILJ2LVyiwOIt7Ottck8Pf6JaYNv4wpEjvptCYtgGGeLl8N66fwp8d02QZD
ZL25Ix5W2Rj221E4PzQdC+zJy+qzVTjRGfL/tNrBDuvl8tU0xI8AZwtqY05wtOjTKZLqO2XQvstW
+9jLQ5eLnnm/f1s1hOE4qiKwwsuJP2fOIMAkT3b8zhO8zwbuclF2eK4o62a+97pwYNrExZ3nT44j
pN/OEj7OYl+OzaNNemDYlPMBG52dWFexs65OBCH6vrfSK6KDIm6/cOdqRReAuF/Zs8EjggQ81pO+
66Ybp2+ys20Ch5tEDmNhjOIZnQt1YrObOyP6jVzbrjFFsqssf0x042gl9xfy7pBJV/cvQUYXCm8Z
kmub9d7etOrU8KMshCotSHrQ6Sn3ahI3sZvuGCWKA0L1CkVcEJotBvqGpKAbYCevG5eEiR6kuXuL
oj8+ZwrpZrJAJBwWDVaxLD6hTfeneX+xJLuQeC+k3khk1BiXL4lcgGXuRukOKGIi7QcBsrO6s12+
+iMz6vJVYlciyD2Xk7M/YpgzY16AzhRyNX9kxEHs8tXlMTt6HiNCFkCPPc65CXg8TpaCWyApNyJ0
u52A67ppjfadqL+znTgc0fNwB0v5TcV1ixYDMVmFDZkRdc8ic/jkkRXNs77LuJkBHsboKsRZSPQm
WkxCmK4qzwakwy/DouUpVIpZYKX/DF1rnzrnNtUPcTm9e3X1gl3qK5oewjdnLPuoS+l8RXqaBSV8
NJvPdjoyn0ualJ0kvtULMIwWAZ6nWe86FEi8WVryUMLrrlH9KhKtdt8mXsaJgSycMC37GM94qxgO
NDIj2+KJTxBLRuKo57RvqZ3/bNFF0JiQAu604PzRz6kOP2arQZHXPhQEIeIfazMPmYJIi4/rC9DF
uKcuc1kSU2zul4xaL50pbnuXVGaYF08d6caALH41REHChtykE3tb7fmG6dyomN2ukRiVmD+ahf8J
QaHf7sQxRw4sfnhAjYadv0ZVVDLTcJ+EF/00ne6nWRjgXvdJhqJLRVRwCH6Ev+TN26hlV4t5WmrB
ME4w75U5tOmloJklEugqL5M3dqHrTI+bo2YwnnLqai/6/k7U5Hq6Uz8fFtVt8kazduaADmtMOOCW
El2qhuyhuYeEOu6oZpurRYKAM4r6TgV65gvKY2n9tij18/oy4rURUOnT4DRYTjNTJnL1Mq8LvU74
KfFvYXNvkJ7UO7RPF0Qv9aLvFQqaLg2VDsLi5mRZiBB35jWGxx5fGk8vNjb2ICl0Cx1GMXRm36bR
gZoPLJDWACQOeVO4+pky+0g8/RGHRRfskJ7ZzTs/gSvsojqGcLBCSFAJemAhlagPUbva5mDV3j9E
dqy+Xf9OhvN0ugJoTaQ2CNOw/sIvapclsvoW+Mos7UMx06tU6FIxQmo2EzMSp8p/UumFtDF42eQk
+V7gLrzotj06HuKLcOai6gagSOAcr53B5a2MgBkxl1PmeCTaPoR/UKywcHszpZIps01z2Yf029i/
jMP8LU1ugj6lJtRXiY9NSjloT5lKI2jrH9IVHxM26r6GAcemVMHCdk3Jn26JpURlNez+OwnJ+FuA
zfqmwCE1HMte+Y9/5eVFIppJlVGHJjdeeuhETUbLuj4l1EzXhnNexkPkoSfCB3L73/+2+A9/29Ch
ylsWHmyQYuHJ/pnw1VqDnQP1q0O1TrzzEMSIP2TELzYwgybsm1LMDxK2yDwZL64jjt44IqBPvhmL
PoReRDirpcMO1xkpd9eoXY9o+v6Jlib/RgrzdEN3bM91V7s2hob//iyLZioyshy4bVyeZdzRILpt
O27Yhmkm5xVeK1AHVJIEt8iDVwVlrB6z75XMkeDBtMkLpiO9coOSjhiuwYe59nKuAuFxyuIjbfIP
YqK+uScCS1CURWn8jhEZxe3dhYIY6WvfvsKBXW3d1G/phUMe0RReeBq0Cd8MguXWUTEhTTTyIlPV
PuXAjZbpnK3P0jVjQe4io7ipUeTFWYdxJhsxt4eHOY+/kmK8RW6rHtaGDZznQzbjg2rawbemV7GC
jImsj3ZBfRt/YJ4y7BtzflRT/JvH4ef0v6Ov8j+wDw3zb+RY3mzbEGugkqPLvxFWqykpNRfo45DI
DFtL3drBUaX7XfkmzbqTWe3KisqrIxjNsMmKGQ2skuLGGKxATnrJcQCi7DqYIWmKhEbY5OOhHbS9
Wk9ubNCw7EdihPlKBH7SeMMDcmkjqIzyamm9PCDd7ZuQ+IHNrSsDWc/BBWyOYhALM4oxJPmIWg0i
nAFenfDRrQPFIgEkS0f2/oYeRYejsjFzqi6xYs+pOKB6JBkTLWAD3CY5QndpdzfGDKYyA1UaeQdv
Dpnb60z7A+8wiEJL72MVB/kydN4VGrXN5efYGoHzg/pXeCqpdKwCMAfN6KpdWnSfuXeB6/NcUCmQ
5TAme+S3H71gHJmb+t6NO0Zeer4rIuzdUtNZRyMJ/v6F/kyhB14F4mMBzWWiudIAueAw8Kptr3u4
YO2VRhyxkx3jSvsqBbdPUeB2Xob2DwP9cRIi6+rSjAZLh1fWRi1ElrLEn3vca7mQePXURMx3nMda
Wh2rD2Gm82mENuVnyn6x+SETglNUjj+tMW4ozgL02tcmGdzVShKQCedE48mD2WjvUc46X59qfYzK
+EsbpweMeYbbWSr0cD0etkM/vZihDVmDIMVs7Ii/LNvn/76BGf/hRDFsXCR1XUobi6q/bGBRD8fE
Iqb3YK4veT0NSAcZqeG8XxpOeU5K04pXKIycZBOW6/BuHZiVK5POWjkMdaf+gb/7d8a3Z3ocEjim
s4rYW//ylLpZjrJKjOSg7OhHlad3lM/HFfrGuAIu4nwkgRzp9Ti8rNSr3FUfoV6/mq79D+/Nf9jc
TQKIeHdMHPggifyF29on/RDKokwOXTxVMG9YVYSUpG3lw2zp8KoTnw2t2rDYn7Jh/hJBOce2jFZs
5Y/Bp/BbHG+2OfIgvU+eBMrzHUhY6CfV9A9MXO9vNHnP0tlzYMh7hmFaf+XhUmDjl0Pq62HK0nCr
MUWHWYGxWZsSqCbWYTZt/aKks7P52M6FfiaDeSSU2mp2gl8EoL6as2Tc9YmbE6+dOL5Y0agET2zX
tAi1i2dzo2NN2Ze994JMCcIDCkiax6LUNtXgtccxm55zsji2+mrqIchkA+Kwtp5mey8evZDQHwRu
VhmZlRdMPNISTp9mOQhs9EH6SHrG609TrxVZIgdVF/2u6pM4YFn4HczKZxzCApl7NxKD+GtvWEg9
Ym6hYewWWZU8pQ3LxkTP5wvDWILE016bqlWozQfAVU9/mxVkXc08rJjjhSparEYEnvYUM8DVOSNi
Ed8R1pbDtykePez7IBzm8zbHLcnT7buij77tUu/30jyEqWoOZesCaJdTGtSyifGLqa9qr6oe1Iw/
sMzYrfK5mw5NknwRcV/+Vn38//Czf/LTldZawvyPKGD70X38r6+LqOrmIyc27cw3/Wc2/1kVtSo2
+KXfVVGu8S/qNXR0noMFruAM/z38zPX+ZTvQ2A2bA5ypnUmJ/bsoyvT+ZVjCY6vUUWMI1Er/I4oi
/AyPX/Ytm5pccv7/P4mizJWk/2+iIYj2Urg2xRrKUXHZmP4kIzAl9DAiUSASMlm+GJ9ndWVsezlp
x7IKrykcTziWcCA41lNe0WURPxwf9Ok+0dQp5Sw5Elw/bLwGPwMd1tdGeeW0myB9QX9sYFNztm+7
Ct8ahQllnKXkUnY2E1Im50g1tiqEUzx6SXgc6/GrEUFi9Ms/7POCDepvr5N3ytZdUieFRSLdX3b6
iQG0nQlXHkOc+8jQAGNKsvwQYnaJlxXG18Q/oTH2IodNRG9+M8OOStfynbqFNrioQ2HoL0VIm0on
t68aBgpLlibntCGLWIY7fI36U+8Zz7JzWt/oy8dC03/ifm3dXS4qB4+R3qTvQi8MLImfrRiPiQb2
7lQ1ZGj4HLkc8jKYl2w8a6o8zrBkDzgr1LvZwQVQD8V49lrsgafE+shMLM2aDIyW5/t0UcLKVQ7r
YaV+ymf/DyFs2436ac5K57ho93887DkrJpHDMEk7c9t6YjmYiVhOl0ucgCCGMEL/FBZ/sTQnQvae
utMIQrujbDRkngZlaP4oqdvE10Cqgj9bEeT7VWYczfVbqSfMlVa9cdzznhWeE24jMgFPFWkm+0Ji
QFBmnGQX63yzxzOCIPLl07DyGV3/vcqm7LSs4C7nw4NUQ3iqyjw8WdIEECYHC2oD3y6d7v3pcnlM
qxx8B2fnUOVFvE/M9m5a/1XL7bdakBzEFGvUw8jvSwzVwcDmZucY/OMNs6fomDUOBEzPOtVYGf6W
KjAvaHrbV+wWh6DDxdyXNnhaVChshOtDFS04TV2gq4sVfcty2CJVgH2cJPAazQU2ald/iAyHwIs0
/yLSn03jXu94aNHBwxAVX3nImzYiHirARS6VxBDPjMrkPGgYJPdli9i+6l8uD10uUTTxQyrxgG7+
ftFXyyfV95iwrZfK/TZWVzNVYCAaWe9VpkgEwIYEluGm1icmcctin2LsUbcWeDG4A/Bos5wT0+vB
4c1zUzZXCidW2Cvi3ZU/dPgvu4l6efOHNQB1FCi9qb1AeYOzPsqUSHULqXNCTcBBaRNddWqG8yUI
IAJRxtJm9f1rObEhigbhOghosYXo8kUeMe2Mz8UcyQB/vKcobUyf8Sh8xbs+N5JTk2TXCk7rvvaA
TafaPQjPppbEItBJoa5pahpzZin8aaT23jZbExq0Tl1BjSf+S6tNn/JuPBbhe2/1sBNCd2YMOmR7
fDSaE1Uz7ps6zYpRi8IvUYBfFP7UpoyUNMnsonzl953jRQO+0MXC5WCkEddqOnQzIaQxxi+pxxLN
h9jY6GU9n0QduH1qBZY3QcNoz1kNP1pU3QvZvR9yUdpp6g/T4hq0ZYCnUO7P/RirfZzUj1E1D8DF
W2w26WPG4rnOF3dbVTo4+CrDl2tGUO7ubAIlN1JVP8wxNoM12cKp7XYf0pL58ZqVF/EWcRd7e0Af
djyjLqCNyDyYMrUch+izJE/wVK8X5T2wcczHzF4gNNIQ+JeNkrOvPlj5sAtru94vU37fOr2zzTG+
2DDWiXZ58dSotamJ8YPqynnwM7dq/G6abN82sJQ0Mf7VWnM+la4wj170HFco8CcsL5ndfntRNvoz
U80MNhpDvq+01INxidLAFekVxpIx7k7eW+yQJm/AitAj9YIrRHmM0R9hO1VvgbUolew4PLkJXFOR
yo+uhfrQVyagcq0B5NXZ0xiRUl6bz4VQJ/KmtH3Xwz7rAYtzN/yanUcrKt5JTq6ZL/7mgEFNd1JJ
0+6lm2OIvXIlVLScIpR4mwayNxZZWGu2jXzT5MKzFMMudayO+6HPmfCrcNvHOFW2ERgrs4+oFS8h
9NgD+8SDY760aCmQr2nIkUp4C9wQDwNEWPBYG2rXXPs8mV2FH8euE0hWNPy+vaY/4L4CpTnUne1S
9/aNgWO2RVgj9tA68gkF9cjZjnZmHxIcHfze7mH1mRKiA6OHZhaH2mm6o4XF/bkwH9RkTdtC6tdk
m/2wsKfG2KhNqi85k4XsasY2alOk/FN99IzCvpY2RJK8r/2266tt5kIBrfgNc+4cwom1GJd2bMjD
jMwW0UBCYQC5QyldQTpyIOtkot6TbPFzSssg0bLwfoka2p5ID2EjDLcV8x8Ta/1aZF6QSrWzV5NE
YuCKA73PoZkDiCzzIc0JLzW88FaFKiPAun4VRrygrYLCbc5EpSeUL/HQ/HSauAOWIEVFI3Jul2tQ
DhM1LFh9kH0YVRjfjrDhSF9bnYONQxku17BiPD+rs4Zp/LY1BxzOKnK+F81jP1rIE+iYQEQMMn3l
kanh9VYwkL68LWft2cEMGtGCpt1LEtqUl8qbMhcnUZFgo6HPkp8hvIAtOwsOVgJrdMm/B5+INs6Q
zAdA7l0PLYu8Z9H6DkOiHgNzf6yLH4lOZTY+TCzmjSxhO8HquRulqB9lpa4tp991WJH5jUvL1Zha
sG5lgdmVt5OQ+XOB673IXhFaInwCJd0kwpa7oWnuFoRbTBdO8TLoxL1F1wvW6CMEE9Z5f6/rjdpr
fVWe++Hd7uwXJgBwci1oFpBLwIatDJp8Z6ycj2VfRg2MyZ6gmjWyqEpSE4WO7IOaQbOl4+FWw726
qqnYXuGL2/FD2HXj7Ri5P+oC6792yfsdlMQMFjeA6JsiqN638NPHpsS09mLGRsRxnbeU8QIxQKOB
Bbo07kg/FXd5PO6tMnxDLOnuq2p8qkdMTszB+laAQ+WctFeZqwepR0UGu6TfziXyEWXY87Z1CnlM
qzzatt9Y0+CNRgxl2oX7zrWNY9Sbu6JAV7wkVvlBAg8p8h2Dj0Sm3mEqsaOzsxBvY9XiGKxRAvch
3q5R1F05Xs0R8mSJXBxklV8ZU32NapAJW8pYZWmP7mgcDAzF/VaPxvdZv7ZGd35xy/zIfMPakW6/
bWTLfWov+FdXztkheJOEnV9wTvy8XYo3yx4wis5WSkp53Sn4goXWQh9OXFIfM3PeeU4sP5xNA8bj
LNGhFMzlRNtumqyGKohxeeWE2Z7ybwJyxwzN5qJVTX4NNFN32AY2+U8X+R8jCXiZ7S8+9MfSHO4z
O443nsoZG8dY4OVF0IpUh1hprakVz+2lzoNIoZSxneYCVa43/1wGoEkji/eFbQY11nS4Zt87i7hd
Csc45IVuwDFac0sn7zYKiwOckB0wVUrD4Ia+Uwyu75rF11TtYDnI+wXp+bYvxLXmjtdQKpug7DD7
62IvEGH/PimXWiqjLSc00QF27trRjy3zOGhd0PGUt6QG4B+Wt3dGGRYbMUb2VrlAT3pFEx5qRwhk
NUNOgflyE+ONpXC0F0352s2/5qKH4lHIm7n2mv1Q4FWf9vWzgH08Tc5bUYWPEPkEzpDDz05qDuP0
vDl4cJMLZ+9MlnswZ4IrYRiiyGAUjuG90xy7nhWcmEW1EUa+Ndup3ZgECiMstyFXx0bCcuoCexYM
Ww1ULVPb3cBcO0R8ykHhqiLIlnYb1d4aelExbGvP5qJe6rq6cUxrF0YMZ3QjWnY4Hl9ZBWjtVIji
bABMxp77VaKybcUz580elqHcSrv/rsRwrJeJ+zUZ5YYRUXOk5vx2ekWQdU7kxSrUhPd97ZXRWcvu
F8rsB/JZKAsbiah1eTBE8gCEH0JJi7ptbH8uxY+qxzw/CSmDBjTPPYVpZFcP0Nup4vTnPIRAR1bU
URcq4tNIX2vd3pQSnEVG7nIsVsr9zDw0RpwV9NgEb8D+5zjiszWWM+d+dR9mN4Z9rKMsvcI87idz
1IcGX4t9rkw6OTu5JqhkDuxM3onOGnfjWLMP16tYjvoJxyus9aLjlEI6XyQMk9HRaJzqbNrXFWKU
zAbPDo009R1wnS4m2SCrPTgxNSoNmLZbU0c6lkTDjkk7gmYmFoi5KSQjN32uVYmcehyPjXEHqNVg
Q6o/o1h39tAfbrzGQoZU2metEr+YJMAjW7sqe+hP5N3DX08QybQe2BEtN/aqhHemxq6K2zenjG7B
ikQI87TG2BWSMC96yq1AL9kLO31RKBa9d8usxHUbrfIW4mwxTyZd5raY6heRRxiN2hpWmLB2NvQ3
ihPzq9cOs+kRv0uSzb4fhk1RdcY6epjo7LSHONSbYKpnd695TR4sUC78prGeMoTHG4O9UJJl3oYV
Nr8TlqJFC/UgW518C3lbambiT4qauG+bG7dXjLB7gt4glX1EGK7vTEPcFgu7l5sZ51qzn5VEW9W4
n2E0QuGvHB+lqLmzFDEYWfaZGo69HRL7h71KV/QYB2BIymRd4UFeUO/qwPAMmQ89/uCRGfl1paNT
sGQZ0JshTrKGGzbHBWUDHqlQSJPuRhUmpSDWS9r0jfUDSTlY3kUCuVgDBjK3MI3Gz6pTFUkEBw8s
c++NNpzdIvIhaCcEp4xrUYK9Iii7+iRS48rLvc+STAizp0UsVRlty/7Yr77QnlbDwWT7g0Fzdnr0
meX3CCn5SUPjiTjH2EKNMqOOijuXGLuq8tMO1zm3nO80LDVBAOyd0WrtJrbNOjAWuZfTYqNPmbCX
EgmMOKayTZ9YmyaEZ5qkydEUSerHOpRaNAGMpm3oEBA/SVHK65KBSZbsMiRHXQfeOExwrYncuMe6
/xn9ruunXrlrs+yhKqovU/Zfgl7Eyhux0wPLmd+HqdU3beqw6Md31buPSWNsBi2DDouSp1GrcR6x
1JgwvjtU8Dq0vE0xOYTrhNqbapdDa9E4KAf5d1M/8j+mbCL4aNe62ZvejrsqI9bFmBrkRy5FXldm
cdB1E0FF3Y9EjcUxj+aTMWsCaNwraHWpoaMrmTnEYITzmmER3fT0chgqVv2mUHAG44XTP5X+rKMZ
LWtY9xa7uzbQXELjZjgTIavVqbBtrxqQdbjptpx64O+letKjIgVDFrvYSCE5xpAjCJK+Wf/Lj8pL
vE0/ZXBriyoLOsZCGKBuhwl511xBjKQgmfvlGOvxGyxazletPCu3dhEib+Ax5RsCiTMqBpYDZUG/
6RTCtyp3WP7rG5lV4tW9GqqFN8OREGgRzdsiRNKUVSlNN3o0oEekmOLdWogrDTOmLmNJsPGo16sh
HxPZ7LFKgipWXxpYAErNdEMEQLiNLfvOhu+/KYbO3Uh7kRuBwym1/UtaImi0w2fPxOp08tyngiLS
N5uQZJQyvNdqDrIpRGhHW+Szwm/rxf3FjBob+AdvIAI0xRZuLik3xkJiXwJXo1iFOomGFbqlLG/T
HXQxlBi+jhOH4yezG0Tf2DZsLAdD6TYT9PKcE2gPJkz/ed/CEcVdVuIP3KLEw0VgBner6cgrCBwT
QoJggUKIk63p+CMyXKJLYHvis42BNGRewQvW4uQhXFdkNGBvBjfxjOzW3M9hDHwiOJDSFyT6L2ow
sv3k1VfVqH2OY8sZ270nWJQnlXPAJfW6sUlbmq/ZQ4Zee7QNcnz1JH+ao9tK4m2fQ6VBk80/Gw+i
D2+aKQSwG4MQ0uB7llG/Bks2j9+UFrFWP+DlB5PFniAX14uJHpAk08z1ti1DCt87N+MSzCZvIFX+
82QUp5Yg743LQcmpZ21gW7ibJjKR9bKJLrg0b5JV4FhnsKFL4k/G8Ju6arhBHI77TxgdVBZmp9zz
trXWnPqmPbReeSUsqnlVDtPBM5ZnDPUfwza57eBIbGMZf1WWtZclWikG6A+Q6V+s2LpPoWPZ/Utp
W7etLjd9jqMwNYUzqTMD08fOZLUMVP1xLh7yZpuFDs6meYg3dOScPdz6m8XPi5SDQYU/QrobrU+A
qqazjdlJEndfRjPStejkGJj5kRnSwdO6W31da2b5VTfFa+nQSywTHdfQfSIZMJBG46NKV37X9W21
G7zuqSnEc2g8apIAbqvUvttuvnaJyuJe7C2fu2faqnyd2jTTZ4ZnlLM4q+YLJmmjfUyajv9nq02s
DPMnBRv0PYyT+zZ6q2VyJGMODf2EDUw3JHdMiGQqv8WQ3eB0CVZmRB8oeu5COs7VVVQW1jd8/sdy
fc3a2D3LC8GFjdwlR8RwDMH8WLJFp9j6ClWuvo7XSB2MKR4DjEh/GXDBFe/iTaVfT1EijiYj5Ywy
1S8aNwyawjMCYlAinz44UFUyBlMDcAa+TweiJhhk80KCy5wAIabuQt722cQsF8YZMsWkG0D1O+0Y
ad5jQq9g1jqndPqihcZyUJQczOcRQNbh4EvMbY9Ts7ibCt47cgv9Nioqn8g1iVlKubU7bFwRUqJK
jnxijhGGoi7fTHnDz/sOfvdi/CjnVc5Z/R/2zqTLTW3Ntv/l9bmDekPjNZ4qVEftCLvDcDhs6rre
v/5NCJ/Uub43M0f2s2EGAiQrJAR7f99acyWVl5REhYos3Ed6QjVdbU6+jSiQITYlTDn8yOBgr/ou
2TqFlVORZG5uZ7BOkCoyelWZ010Hs/qS7DT8kEy8NX2nRuYXx2JEo/RwdPAOXasEHa6hyPe0HJUt
yHvioXtabhpTiZ3TlytUK+bOlclrE+N0UZpHEBQAirMwxeh15EJkEy+DwniuPu2rovhWtNkL7NZi
F07Fh8lYd608pHZ40Upoz1NeR2Dv+/HshPVHGwbu2sR2CFJoDFfkHooLVBquiq78PmbueKA3iO1D
ciJUznSfSVOeXHxwaAjiS4myAgpIttEn7iFcQbPWuQvDhClGBzJHGKrwQKBG29QIhrUvtWlf79Ns
bK+RRAorNUgLnbAho6t7dSD4r0tKT0t/YZjPNm6bI/2dKFSSwpjwdyOqbxCZdOUYM56m3OxKE4BJ
QSBi52+kmZLnQrzQKuvj+0lxfWYg4/MQCgoOWmTRJ5Jbn/7Hlmucs6pynlcOdFtzcgSk3ZdEH7nj
JnOsJ1fPwlMEr4jgoWPZ5qiwzJjL19SR7Sfq9ygbsbpFBYBN6yjK9D7N4UX2Es8ASaOWJwhs2/qx
eK+tCpO343/JHeOKFuF9pPZzqkg0XNMXa3bjoKzcBjuqr/cdl3sjXjl1E1+gw65tfeQqWDTwbjA+
9frYrZk4ggJ3sp8xaqGtb1CV0h1mBCY69rVSpg+NopkXO6E+R/l6l8QajljO3nZMy8eh5sc92sYh
6qvhqirhFz9XoqNTjt/buKrOde4w7g1AdZujlW3A56wMRVXvwmE6TONcrDS7taqtjFZvtqoeQiCp
GcUZcQ8JazLuokrkXq7H7qwTHfedqBjuhy45amQg4fqZHqcCX2NYrGO17B6iXN2qtX7gNlFtLBVR
u2kd8voXqfGgFVz/Y6hiVFOFpJkBoi7SlLNQ++gknDeDnojXJAzxhVLJC5SQl0E3iju3xMepg1zo
GIdnnopiaJ0FSY9UmFYT4PmSiJmaX+hd5aTt0U/B5NA4PVOaBUOCP5mfbPUhAOEFU/xYTuGllfYb
gUoYJ7s3YC+WVw18o4I5KCmXZG1FP6s2Mx9KvXthuuwfQcYD9MAZhsnJmp3FJVP6EX4VcUhdsZ1A
nxCt3D2aRXBP6WjwuBSCJ2mdp7zHJG9J59l383CtF8Xw0AzRzyjJ9y1zJMAM3OKHpPgyRCEFL36S
pCl9zxNSi+Zu4SYaRmsbqe5bZBfPGqjaO38s4VS33P6MKXgLfGYcamI+yAHOKrO6niYYhFY/il5L
ugS7YHoNZHJqA4qoshRfO80AkR5uQrI2GNtN/hZfinFhBNE5jA2DXEDSzquHGHQ0cyDgHxr5HLoD
IrkfzuRUCsqXCCdLZzBXod8cRZKE21qHWA/Y+jIO096yMHg4ZVOto0Im21T44B4yuS8Sa1e2VbBB
ynEddMlvsrpaRwX68Sr2K8IgoHGvELmcy0tCW+IRViFiZUrg9jybDJNxI+HoYJoRDgKx5qep8D5D
+ExFj57EVs0L7G1z0zvyRwYGKumccG/4xQlS/xuYegd2JvUVkqwKJUFfajTh3sSzYA1TQXOJNBNd
i20aeRpwiYRReUiWomOsJQnbK1FPq0z1f/kFLBRBz07rzIl6XXL1ZfaDyVXoxYi8hO1+H0uCXZCX
YfQpCBcIQEKL+iconnijRKhJVN0FrqKY4moRR5MZ5hns/WOSMMFLJoOfZ9zfOW73LRjjdd9M6hq/
5GuV9d+LcAjPCd3ujRvT7dSLZGfwafVZRSZ5juxXadWeejnwD6bN26rxEaPZ6sZoUwBz7XQoLZRi
PVGjfHnjs7C+JaG8RpmZ7mi/dUf4pxmOxpWe5DAq3QkpnmrZe2LhGXgRTaOMwXBoZZlv0rJ4AuqI
QG7Yu+ZkYhUnnrUvuQhklGfibq7bSwczZROaxFzTrrfRd26+FpSqX8Pe5NlNt61VSEJRlwXXTC2H
UwtAg2ytDpaNzZ1+qLZ+UpwzjTRCGUHgCqtK2+jR8DgkgX1InqGmy21M8AYm+exEGtq4a1WwXIvv
ZYrdrT25L0lqNnsCvPRNpYYqHsXC03WVzo0a/WDYIDetExVkZhkPSeU3m4hyMxJ6RiAlUZCrWGSP
iUJkpG8RVkEGwxwgCBGtLpKPAJw+ASzKY4t0kM9FBPcCk9nW6aGWwMVmYvogM9O+k1GJA1mKRyvj
buBG8moyIeSi3YFREOIIlfVHDl4O9a8DTELXg1ec7nX3y2ds/gAk1L02CpG3ht/ytovVlKCw7/SO
0+2hEOOT0ZPH2fqU5YbAaO46VXvPpindRoly13R9t2bEf4ZGQZkvbcNLVSZ7ojI3qjlUX2pbrkHw
696Qa0T2JF6ti3MK6C3q3J9J+H1AiZip/JpKs5qpFwTlFiamH8aAnTaY3qRjseJKy+Af86ankasc
msSxtEXsbEyTeARH1XbdayzLXxiOGSK36Tqtja+uVeQfhp0dLSTgU11c4lBgBDA6T0it8lDkr/Bd
pCeZaRuiAUNMgIJJkc/QG4kdnxSILS4XGQqatSJVe9MXuBFqwErpMDziBkQZAZ0rsEYYEKiHmfQF
72IikQ9XMiGOsbwkSkMZfnKTXTThtCEDbheTztR1CVYqJg60N3B/TIFySMuuP2mJxAaFia8b3+q8
aQ4qYyPSMaMtWCr1PKPvZmQipuKiCzal6bSnoVdCpqQkI4lJ+UbJ2DwOmXywByyq/SDfGW0oq7r+
jgmIjARAF/6MtgvUCO52SraoPppeYsbc/CYtezDm8Y3doudo6mhbDjHWd8rl/sQNL+6N9G70paDG
0HqVudUTe09v7Udct8VW1FoMyR3CZ8T0Q/NJDnIdHcOTeSDjgW6DjSq6zNPHqJH3ksCUu06hSGEK
vs64ku+0Ky+AAOOfUqgH5njczDAPknq1YYDTPE5TeFbLBqOrJd7jBhFAh+3aVovgapkd9z7ivZgy
ats4MXYqpaILd40Vvbb2zsZ3qUiNn3RSXeqI/1PnWtGozoYigbXK9K6415G8rUSkILadkSS9D9SX
UAMOpaqdEypDnadBoJt/deP8jhTkGd9C1mIbn9NRS56EegQwkJ6XhaLE2dkSPjMLbOVhybnQoOFg
ENvQlUzSjelSISDhpjvWBZP5KNMjOkcOibaCnKRU9DtR4mEhlGtVh9K4d1X8hDF9RVQDdCKaSj21
o/UWtPnJTUPSdsPgLsdY+5qlfNctzffcjvpV0FroSOZOp0a/Su9t/SVpj8Z0V9MiPELGoRDsOglX
5gaUmVvkp86G/BVVz0Y3wRgqXdAsZNN27lFpKHo5lu5Vlm2sh77A9zEoa9QnYmWIZLxPMBIbYwv9
rhjvbCctvKRRSDUzhm3FMJBB3M8xl/QtqWMOXddvDZfugU0WMyHFVrEtNelvw4kBSk2FyNSGE7oU
6bl55gV6H18DxXlMVFzlvkQCzj2Qwl1rUvyyW9Q9KBt3UHMavYCEUibTtrPxGDR+dV0Wqoi3EYEp
vWVEB7M0J4r+oeqVJD4wEwW1Tf+zfg0ZUdlQrDwVU/G6CjFV5o5/7dTGIFyq08/hOBwTg5KrQSIw
BrJ2wK0jD9Iy3LOBrwa1ZH1PuNI8WD4WNmOnsaUDMgV7J8/1nYaeYArkCebMl6CyrLOOZht2nY5h
EZKFY5mEdqQlMS1OMBGAjCtWH+LXgsbmlCbqtur18zhyYQKjeFC+xCbajVLJ+h1152EfNdzcdQMs
Xin70Eu1kc5b6d8HIyPvYOhRUyMVfTTS1llr0jgHXSKe3Ez+ANDT6eaXEk5riuVAzUvgBXaXnePW
IWCc78dIXC+yM3zbkbgPmCPUulNtXSODZFGlyt4ay19GEn2ISnWAedjNthS1ubWQpVJBMfkJyKL0
JGdToVvvKf7000AY4CpHfqYq4tzUSFHygAT2xCb4KaK61LqXLpPBU0zjMQZuyLCYK2P6UmnNcEX8
pZMOpVvBHZ0QZnS5c2Duz12GCz9tWAJwg3zNjYRiYQGoQujjusnifanzpTfMFmBl0VCLap7SBc5O
H+1dK4P7jgYZ5bupUfCCIQ/MSaDjLnatBxu4QtecAqkTWcctoQMhu6lDaihlW5sM6jANOboHnSDd
4WbjnZJoq2cTofM5zWqGBxBnol1dPAaRL3duFJl7lZS0jTLlOIWeDY3WkNon54Icl5WfU92gru7G
B8vIs29ZqjPbnpXW7fTIlN8/tDHdGJzI66n2YRYSJfkoMF3GcXOg2oLHDQsDhQrrOBQupXjaEcyR
SWlI1OlOhqm7itOHosmZKY3hMUTO57mmQYV7aHq6oEx6bfR+zriStuas01idNlrafrUTR9mrFuOH
LlLuKpI8odZy3ZUZZTPVsbeFWYbPvU2Ik1PKB3Nsoq1h+KgwC8wUndUwdJPuKesifz+XvMcyjryo
NT/cibl96ub7fig0LzfrI2K16Rjn2pdEi1OgCAhy3HmxrJlzni1cH2xw8GOIq/JpmGpjs0nmsNVl
sagxkCb0BHerI03oEI1RbcTIuHVUSkdmHDR8IpzhZch8CnUYfJo5JoOUnXnXsn9ZNGMV7FrFeeGt
0/KN+UaPLjm2O19r7sP50bIpoBxd9e6wj2dVW2QiHJpjR81U0qTimjGHEWK3HeytLNwNF+XmiOWS
pkyF7RxDmso8zGDGN3X9cYmcWRZfyPeZjs6sPsuV+FnU+PhjzD+fm1xgZZ/c7P/VUv83WmpEJDpe
gv9cS33/M8+bKe2/5xEC30+V9eHj//6f30/8racW5j+489iIoE3NUFEu4zP5S1Gt/oOquaaxW7dR
OmqogG8xE2zCFa2ia0PsbP1NUe3+Q8zGFKHxg3fRbpv/k5gJTVf/JfcBpq0BCFPVTWaZNq/3T069
NDMQr5TqtKew8wSwZS5sxU+A14q1H67LhkTYQJmH6arc6arNHU43m13GxaXJYdu7lUgfS8ozDS1w
2TI6d2WLj4ETHoFw0AHZptxnp9QIC9E8DC4Vn0xpqZDBOCSb21yH56xn6lX7FEcyJt6ZEQTbwBgf
x2Esdq72mvtBDO5O0pk3Sdq0UzpljqFcoey3R1xzKVPa4j0GjXKosUSsrMZcycGl0hoGNg1WmlNJ
bsabpgI/aTJD96aZ9Yj88tU1Ug3amzVroWkpcV2PyVdsX+LwMYrrkolT74WQVfYBZn/6KLWntfPQ
Pvg1NLbXGNo8RKmoLJagrgoKd1jTZz1nSqwRsE5hY9TKeohb1Vyia0ZiSfFUz+wkLGZpjMXR7zRQ
VPBC16oyJnjG63djin6FPhmnTJBfbNGT2RCr1CoBfK7gmh3QaJqbyNYvgrLTyo2d+BCZzSUxLsPY
CgpMwSEP4cQYOQIdiszjhogy5zAmzJ+E21UHqasDCvAkuuKjpjzhugxO+ksUmO1Js9+bEKkT+qOL
oRjiYot0vtvOM2dKtDRuBy5dNuTcfhTUAhp9a9pUy4FVtmsQiHSi0BgBBDbxmOWW4hlx9GriN4Dl
O8E7D4AJRfT8waZkw1qK5tmW5amnAbR3S2cfYvxzLOoVSvuDdM3v9YgxfZT2XeeK7M6CPsiHSgat
ogLqbZv2ItOUqRL6AcoMYi+iUL8SVMGQyPyKEozSVVCex9ItTzMGDVi/BsSYPtIgHViryvQMtLak
O8lMJRngFzPhW+G8RikLPcbv/BdEThnx9XRdG4Tx2wkTJ0437uEK7kt6qBKjTIDoHkVOv8/oVtOh
L4q1IwYqfOEHfe5NHdFRzDLYnZrIdvR9foJmaQgF4RZP7tgK7YLx2DrcCxRxiGle1Dpz5xybHf1A
wL+qnWpnnkIoZst54qd8cEKZibUmQ5SenvIAcOYgy77exL341lI1x/NATTMt4a00FRVLFOdvAClo
X+i6g/Wzuqii+hhyn6eMzZNrA2MMGv9bRsU0U/MnGRI3DOv2YjqBiSlT0NpMbGq1qrrReuPNrVMI
4GqzwWMsZwnEofYV/lR8mVT/7UvxPZKMkei6o7rWn6ZIzfYB6F9XcXaqVu0ZjjMHmiC/pZH/HAwK
9HUybpMRYJRhTQct1j1RJU+TPQfXtSqQMS3/lUESkw22wlD6BueLT09S7BwtqM+WQ5qtU2v4s7Fg
UZpqTrxZCiyjfI/i4VjkEYUTLkjbVBfvlSD3IHOrO4xuz7VWM+I0aYMIK97Ybtae2uTFxX8/+Kpn
lsxv6c1kD8k34JofyYCXGYFhu5lsQL+AgVYDFcYtMUEjlb4YzoiU8ZtfabM3AAzyOsxluWPmMFJ5
p3hgmyffIZUwa0dtRZ9v2EyV+W6gBjlqVbjLx77yBkHN0/fbdAfn6hmJK9MSEVm7PNHETjWxo43F
qqPgtooqDXpsBLdUpj1yGesBVjUpr2OY7XWLi5FmCm+Q0b6hZhVMHk0+N39J9cY9FFnlle4p6Sov
rEfkBVwfLNczHV3f15RKiaTMGPRVb5ZDNQymTOUVeYMG33gt0lIDKNBFO5INw/1gII+zNKveIxKY
Mwf8zdBE6KbyeNj2DRTiXKzH1mpA8HOhG9rn1rInlAtOsNcklwtJk6SvNHR1RnY36Wjren03FATL
Ew8oVkU8vcBuxKssWufxTTK2XiV+J7fSOUw9bulMWKiUko0Y6QhPyHDXjno04lQ95/QQTOMIZC2+
yolGRIdmnlJvZG9a60c1X67dzqAmjgyWANofissUmTqMpzBaX/W1qm+RrCNLSqi72MNRsWkPCesD
1fKjOtOLOz9mfiG0jW1LCIdF9C5bRs5dlL+22zbSscQK6l4B9TlDqzctSMODvxed+k4Lotq2Rugp
0qSOUcLTxMKDI5G82ZDWtxWjeKEygQj4V2XnX5C269gCwV8apIlJjUhzzaGm0Fkqqhk3vcA3f9Sh
pfNr1921XxtPc9nDMsHjTVXV7ZWc3zEDEY92oUk0BgUjst83skNONq3Vycg2qEZKAn+TdUEsCFab
awvzEDTkzswgphsuJ1Fpe8whvlYhdsWRGvQuCFEUoh8/tOowHUNda+EB26shdZ7UQsOgLHS5s1rm
RiMsCuk4OqJ6wCBIJLq1D5FUlJT/+YwDuyB1gYGH7QcPtYZcTg+3Zlg+jKj9AatqNBw7mK5+9K1X
LesSKPDru4Q/xerydZ0KonDp4Aaucc2YO+DepQSBK3QlXcHX3Dr0WobhB8JvAjUdT4/978EkXlxq
Hiujqkn1zEYUdFTxq+lHojjBpjWCiK9n8AhiAhee/BhccejsjHxT6xWs9Q8rpFTYAQRDko8B/V4z
h9egl9OGUIg7JSY0eIS1ItxTa8MH4w3inFLWmJ8VEx+EgpoBoZ99iBCirkXfbnOuBWuYEivubTiK
fAQzjDa8tPTptR2sGqkeTS0bsGvzPq6cDBi5ktjhUa+ds1ZWDEfMYNfp8Uz0Me6Kvv+S0N1czcCH
AKHDqjUMMnMRjsQjHVE11jFZYw7pUBrXXN3WAk1MpEFJnimMxpR86NhVdqNi3JV5/yLjukB9kKCh
szALjUI/BVhVOLm3Thgoq6os+d6B9MZVuiHP/RFY+kteVR9Kb++SLAdq6dte4HY1Isln00Wkw2/O
89Vpa4cDHbSQs89EDhsxj2ZsVRo1ChALvxXFQjqbcX9UnfwlIP0MoynMlm0xaNlxWQythWYhzQrU
dCBxVgPMelSw6QG93QgBPv/7Ytlmz1GXyw5OAIacNtrMuEsrfEh/LRzLYVao8pNVgt2EpwhcXVIc
I2GFeKfmx/w400Pf4vSHowTBAjeeBCuw7Upkxv48n4zLpyxBhdHPdKSFudYE8NCWRTLnnC5ryw6r
HOzN8ocorU4nw9eQdLrkFjEh9LPj1OaHxtQwyMzbib7IIbT9tViOaLrqhxUzxF62L5tur/H5mreX
00qfu2Q5JeUhrt5lbBvHon8C6+kebKGTHYnYLQxQPK+zGbCwHCDkpHqR4x+EZboJ8CDem0PUAcCK
eXV57HeAZ0fuWVhpmA3XPVnTdYZam+onq8vG2+KPbcsr/LHNj5pNhnx9/8f220MHhjLFDtlw3eJC
HoY4aeA0k6k7LwJcGMeSKoRcL49NYX1JS7yIw/wN3r7WeK4WpDgq0tXyNadjjXpn2W+Pw5csSf1t
vmxTRVAg8CMZ4T/OiWXtjxesE8TXNjFIWyPPy+Ntoc4lBX1eLNuihi55LdJptbyF5aWS5RxbXvBz
NfDtVz2BZT9inj/iCstJvmUtwUZE02v2/rRG9wGck3MmDbWNHIB+xvbcXZ2gFx3tIj0EWkOTSMRU
nz+/tiCoePbn+vLZxzBNiXggnkTNoc8i+uE7K3VkqMsaaQRzcjiLob0kJVI6Ha5aulLHmr9oWQ2I
0jhSsvSsSkn4s9rX5We0LISI+RbK+ReVWy059hGTGg18FaB1fjoUt5rjNOFwXR4ua3hu6qPZxxVN
yXnV7eOEmWi79XMBMqIsviqu052KiB7jyJYpaep7NiO7K+tni8jVmkuJ3k7fmsr3kkmOj8T4mFOd
PDqR5QGhfauhCx+FMkSUpkd9l7QVOXHCp0YMkTA3y+e8MKxd4mQPuQH+3EIr6YUFdviiM5L5eslk
zoZNXch55KFTFTItWLgL9BN9QLxvpP0D73287zt7YyAiBvoujKMVq9eqw2jgRoazbmrqe9rIKIKo
gYPTIMFs7CY5DR3IUa33s6tOM5+gEsnYBQXIqoS/dCTYaDVaQXmnWiO6d1U/dWP/tddzZII4oDdh
UDfbOKU9XAVTcrSH/Be/8Ge6geWhdpmXIdAN952qQtLsummTDpswb5v7tlG5gNkwxdAQmxcXHwNQ
CJTrQR9ddQqDG61G7zyEdpHtEx0cuYyZapbz6ZfNV+VhPuemvubWsqzeNv5xzLIXT/XvpyzHFY39
ta4xi9SGe1n2pZVtc5WZD5O90+2KUb/3C8406USU5+bF8vBzwbQEF2DCfb6juBcznaHuJysbiapn
l8iiuAkhDkSqA/jKvR9ViV5xfo1m4Dxe1upELY9JLceDPd7f9pFbUG3QAQMan4+v5im+Otmn5Ynd
/OzbS9we5g25fjqiDbK3dW5lMO/S/RSQ7ItbgPpeBrdsWb0tUiduvMEeDnGKmhl+p0Eldj7/nY7f
CKS5eQo6e1TYdttxe2jXLrK3Og9Kr1tSsv86Lkim7zpQOC4kf21C4WautRkBXs6f1/K5IFEnWsg3
T2Wk8h2atnlOFY1ssPkrWL4H5PHsWL4vAOPutF5W9fmWpBrW6xyD/BmqXKsQzpaQYD0MER7W0ln3
s7W6m4Xa9cywHOISBjMDJ2u+tjAuL47LmjtnVf+xbc5sXeuD7qabwsSfrfFn5PPt1x2WPzmpT5Ww
o3jry4cCVPtBQfVbRgwih+kCh4QL1VzyXdb6LAPlp0DCmlO1TRuwn9Xreyauwbbmp4H4PIpQD87v
Si4XxGJ+b8sbrAdSn5fM8eV/H4Em74rSuC6G3Bhv5MHpv01zyPXQTVi7VN3z57ukbkf1znScB7hp
OCyX+2NM9MJpeTymI56axnfjbYwAMm3WVoYHKpDT0UShSE/kJ6b5/Lgs4hbf0r6b7wNqptR0JGLE
BgS+HBfn8rJo2gTDr+Dj1uaTbXnesqNDVMOdY7l/xMuyS0AH4yOBRzX/F59HzS9++x+X/2vZ8Z9u
c5qQe8rtFZa15Xm3bbeHt5e5vb3btrjix+ojOQI6F3/xb6+8HIx8iqHH53u/PSdMEeFITd/eNn0e
ouiCqolFztCsbzzKpbbeY9su6+RuiUsv4PNvO269TPH5KS8+aopXYbFf8tKXjYUcX4a2DZFhx/Ze
Dqg/Z6tnged9Q64oau3llFnO3OU8uS1G4VxrP9J3tYyRNQxInuL6CCavB+nA7X+QooCxkuUzKADf
Tjvfh8sYdencliyPy5tQ6/5p0IEoOc60DSIj22PTQhSVQxBwHJS7xABEwEJXC9WAplx0CM2aABpl
zs1aOJzRpN3TwHHJtZZMCjS6wMtrcBeXKe/Car1aS7kuheR8tMQOtuFv+Nr/Nhb+m8aCppr/JaPl
/6Xfm+SfOgqfz/jdUNB0cqsJcbVdfOGqac9gqs+Ggib0f5imCn5FpyikuzZNg9/9BKH9wzAdDhcE
LRsUYiA2/Y6tttiF/4G9NAEgkRj/o36CsaTI3hAt8/vRdDRbGn1A/lDH+IMN5Yh+Qo+imj9l0/6q
xyk4h9KKrn2XphuXOf33Wc6cULv4AGOkk/SpGQ913DDwEaL3CuKXEIKPD0HYA9PvsnHrWlbxVNd9
89BRTPEduhTLIujIh2C+Z3lhMJVPQVWal85y7oXQYgKzUMVjsFB7dJQ8A7HAdOzoP1KcC1Kakcih
DQaMWIYh3KfF5bYQaLAuTgjaajVFGKcb0M2b2+5lbTlmWet7oZxheN4257r/pRYZYRRM1DdNWGlv
qdCuVlV3P7VkPE1a132dIA9SQCcDLQ2S9JioBqoGECVPpgq9qRKY8YXM7RWu+PqS6X51MZnT7vHH
vdw2LduXxW0bo00KvpZ7XLYrkd2ch+4BlILtr9OqHE/5vKD1MZ6Wh5xp6R7z279sd7AFzhYbSPnL
0cvi83FB0RIw4vxCkYMXMIVOQkQz26zPZ+U5HV7LoPdTNwhWiqZ5CACBr80JZVKWmhnF+M4qVmHS
ZyfgJfa/rvpRlp3MUkkP7ho5yRZF8XCx82y8LGtyAHpCplITn+a9y462KiC0WBTS1Rhrb53U1ddI
+vrGR33IlTNw3kqyQDK3/Ar0K/BwQM/tkPEajlT6Bpi+XzWNDLW8NpuTE3fmF00vcEmW1deRq+1e
GDVAvfkw6MYPRWEajyK2h789vQp68m1BCXql6CyxAQ6JKNqp7j8f+lFiXm1fmaOL7N6zc0ZF4EWR
I+k+P5Cy54yolE1FM/GOXGv3zpoXgJBO+PtN0tH+2t6FuX8UxHoum5YF4kf3zkyTfoMU+PdrhG5A
+EUwZruGOizJdSyom/VnSUtqq4ycX3/sWA65bWtmjbERNohxmLbhTjVDT2uq1+VRJ01UYcvqn4/R
D7CrQ6F4oq5F66CjuH47Mq8zPURSp4vTbWNEuQtdMWaJNmofl4WachcSirhmedc+dpBET3UePVQk
5n30WnOdcEl+NyC50OeAyzE1mYEFReh3Ok443IMa+kzMcScRBaNnFW53ArepDC9h2/n11tcz5Ro2
UGGUatL2Yz9F95+LNE/Oeaoh8P6PTfOa4qB/tZLA3d52RL0b3VMjG8Pfz50PRPzgz3gqcx3rRQYJ
sHK2seY+9/xBj8sCEZkCtSo0t7dtyEDObqwYF9R87WON8vysOsrnk4juCQ6CGJMV0WHm2e1kjvTP
Wx5EsUTZ9bfVcGrM80QzbRvUxu89w/y0WFdor5khmbGToWGtZ4Z3dUhTw4tlXkhqKi4UvsLrPPO7
WoHGdgDM2DcmkgQ+j+uk/3t/1qgfRqYxwcNcicYQunydTo905ub1z8Wgl6iZ8CpWVaJ9bkPP9qUG
CH0u5k0jPuxzK5K325PaEKPkHy/qf75AEfR3VYAMJiAp+h7Z/cwg6qh68+hzU9I1u5jeyXp5mGpN
fo+iOLsde9tu0SHaZYrSr8FoiGMmc3yQZk/cDIyGdYht4Qe6WEVJ5bva2tVG6bLk4kwpB1i/7wr/
/QG0k4rSClZ/0xn8O5SqOnNp/36TdcHV6vTq+UfzQv/zJsvkWCvaRlo/baTqeyTM6nk0au3MSJVC
qyCHxKuy9oVoELVbZWZJeGMkC6+cP/POUeacWusu6PiitN4qDuqERaiedy7bwkDDDzbmISSryLpo
GYNGs06o2MTxeyqtcE2V0ytl8B1GmfKc9tX4UE44+OdHy2LoDymCsd8PyuishjK6h9M9J1kjsVNd
tyN1gMNhVwzARuv6sDxElL5q7MKlQuUQF5FaytGQk4LFU41fZVrdB2EWf2hq9JaApXop7MjY5VEi
iOdyzlnY2+tyiNX7KKbpVYPJOvpNr13MTBJH4Kv5i5bjVg2bkQTj2YEad3py1Ie8XYV9bz4qHQtI
kjgLKVfiVInnh316RXh2Xh4thznYy1Gj819PDY6Bz8MOnRZhj9WN7B5NsOmNdqx4bhuJF0uod3Yd
9O9+kODd013UrhUe1c4NaH5kY/HuXwehdVsta8DipCXDH/q81//6pNF1hn//fNIIZMl4VS0HRSYZ
hX+MzESsj1nR1MHHIFTkaT31rz7Q5IMRbBP44mRB9nBOZFvd285E3KLftFsDbfKzWmYgQWA8IvWO
R9x0KWeANP0T1xPlxFgUUFgGbacqev9027GsLduW45aHf2y7PfePHf/u4Ns2Rpg6rWV4VpGeb8vI
tC4lNJeDZjkU+Hqzv8+Uit6sqZhvk+ie0Jyav+ohwMhnBD86WjYoSgODOKU55MESBD8MteqQJD0/
DhkiENYxb/1cXbbadC899JnIeOfD5wOXhasPQBWiLiXsyI73la42h9LPyjs3RmaQJYb75hTt3YTf
6ifGYE/rq/KQuXa21jAvX1OdLuYQ9w0I54yH4MQwSM6rY1rdxSUFvuW4ZdPk28XWymJuc4nIuDVY
7yOOvzNl3+xZFllIE7o3cIupyQOqzORBLVuVbYwKarNIHgzKVg8OMgYviURFLZxty3GmUimIF/qW
yuNfzx2cSjkSWfp222SOPZZJaRwMPnJ4IgQ0cHgMQzQxXpIaUd1o26dlYeK53PrpLKObhw63Hcva
sg3cDt2df7e7qxN9Rf6nsvnjecTgop63G+P/E3ZeO27z3Bq+IgHq5XTce5uaEyHtU+9dV78f0dlx
Mn8DAkJcLHbGtkQuvuXrGHfl3nS8nzpo62NvN8arhQIJygjBszJ63Q264iIJDemay1KGPwKSCUrt
YwRt6Zwc2eobsibG0sfGedN5PtIwXvtddEBh+2eO/sjNMYJiA89EXuaShmIquCE975RvDnCkmaY6
3Qn4Y77n6TPORUO88lIMTkc1maU6olUw7LxDNKT+YTDVrJobvrpBpQR8utb4t8Ktz0Hmy4cCseOb
kknOOrRaTuCnRlG0UnkeSkU+iNqjR6EFDJ9G/Z5D9CCf5d7nqMMJtKHC5sfIHZKpHbn29n4ZZoq9
lTQS/k9/XJLg7AZQ1GSaF4XRSK8uTkRztnHGWvNt6VXWONLWSZcfRKuJaoFk2dLNj1Lp2sEwwTpB
em3BHa/+123r77uWBTKf7aTj2DJgOZN9Le1/SH66MLAQ24rTn5HqtOcMEfSnLnSrb3kEYoBslf8U
HZUgAZzbei0IZUt9gX2nb+tQ2pMHGhM4GOjNuHmcLcXTzY5ibcuxdbyFGZsh1VV3AxBPjjDMKO0W
//3tC5noP57UvH3Qe7rumIZic9OdlFb/fPtDnBQOIg0uHsZQMZ00e0VTiG2rrb1XWt5sUiSk5qam
6e8hZgzwpOBTThvm5wItpdHN9XfN1oI1Nun2QlTdJvsRa9MJh41Ul2V4t/to1HmWOsgfkMbMjYfg
pUKVKWi2qFcE/VhhvpkDiSlVPPzE5b2O+udOXEUG7hRLI4cuXWeNtMiGtJ1nWQYvzHcA0huoT4WN
wZvQmw0QrRZnhTayd0FsWfcCHFFXPol6F4JeG3OcydpEGmbi6ae73qQBZL/rig9bVc36Dcpx5Y3f
0A/RoeTX/WTJwPrHMbY2blZGIOac6iMGRaMHTvS1qnyYqD23OBTi1ReOiORlWuXaQp6YDI+qPpiw
qDTplli6dwiVwD+IK1H4JJQho3OC8KkhGL3kf/hSmH+riOvTx8+eF8kcw9agIIj2P769Ck5wiIeF
JqdydmkejaB58lqzPPSJjOtXMFy1CcGtWaAL/ED1lwiyD1fRgC/7IlTN4d7Nqzp343sx3nDk9JHi
3SB2xRHxhQSue4lK39nJTfIKHcm96GPnXgYFrJ7hwVNq48wKAfF3iKOawKvFCNFx9Lw3btjGTowQ
ccge06wikHq6LWYVNTFCzJooGA48ZvEH1C5DTKBXoh+219vCgwOLddCWvCKWS/fLqS6uRNHZPlh0
k/X/k7gENzWXS81YY2OVLv/7jxC+5b/cREh84USB/rdqa6TP/v4VqgEkszww1B/A0yY5+yI6JWV8
deyAY7/ci06iaBELP4WBFs6y3M6XIib6iquytrRFB2Vi9qmhL7p60/rD+6f40JfRMe9un8JIrpFr
9sI9YpP+7jG/6FZJMAExipDury5i90Jro0XV1NL91R8NFVT5tVon/HR+/0fEFfjBCITMr7crQo8X
k5R8ZaeKhC4b/3sRD/Qa5wQbbgnpf3LjHZ5G2Byiunevf74UHVwTUTfAtvT94/KPYb6WISz1L5NN
A2opl+YmVnvgZ3pwpnJsH8SVlcxUHNcOMAhvQe/dNA9wS5Eh0ml3TbY0fMzhn9TMt/eixSQNuRfV
gfzUEj1xnBZD0BOO5Hcvlaq8jU7lXclA4WOVWfjaQ937gHSC7nEbKXuMAtPnPFZ3Is5mOkSp0c7X
CSyAD9W8DmpbvsPdMTc5ahlz0evfzKqkxTj/719cFHf+5YvrKJoKU8JQeYZwP/v7ixtmmYLXu5r8
IOnBJ2y6Pby5RrUPUVcucSCNdqKWhRBZ5r6axAsyrvVMBP9o6cJ17+LyKEL1IAfyXFdt5IccvZs/
OvejB8tmmh7KVLIfQheBMLdZyR33LXSAOemGz6mMnX0BvM76x7JmjpU6FxECFVttdYOzJj3lbEud
inw0MYMOpWQuYqJfVNuQ/02zQTSMLl3s7RKexxu7TI0ddhDGTlw9ChHDbSFdcouGRzz1s9QCE8hP
fR7VP5oNAJtryWEzi43F5/n/48s9piqg/+wGBOH+zTtz6hrlWf5Gu1HuJQDuqbQXV0FQvbYR6OdP
8X7q9ogBb8IaK9OnpQl55Mf4T/063CtngNMNdEP+miDLUCqB80Kw8tJmbvNugcD8DooZJ9MIVGWs
I5LWYE+jDpdKMu47mDdeFZVwrGviotEGPwniSguMe7/HCLJvFxeg1uoRegwTc/r6KnBvZHflvc17
WQDh7l5r1fgAWtf8jHpAC+QZvppt2M5IIhQrl8zluffiBTprxRcbjcx5PEwCjk1h7f0KPTRJd80P
h0SN2PYjkIQeIsy4W692EYqjYb1OkRXo8L3Foxv2tG3lr1JVeSeADx8JthyvoRfl+6ZoIdJPVVwT
rE0SYX1y75s06qpsxnARTa0dhl3WPsHzEcxu0521Piw3g2yOq9yQgluXkdJOrdj6ITsfoQ3HF9E8
jiQkpAJttKE2bWg35J216YnejNccnvWTid/8WsSMEJ7rENj3ASJEsr9Zpj6anlh3jlcxk+tpFyfP
/IPo0fYZ/0FSXAuOQLsZLvVkiYfSK+f3O15v9O2T5ZIFGpSCrTx3SlGI1sed8dEQ8WwxVPLSjxBy
D0zyuKE+XukRE73BWf+a3l0rG/Hc9ka0uLvawa1SPNfv9enhPigGZxqKe3iEHo9/5d+sBkS/x+Lg
03SPsfwJkCMUdVih/v9YLGj4GPyZJrFkQzNRRzUmSozF2v3TLVdSPMnKYkv77mnSziwzXGfyIGrX
UYKmyb3uBL5/rgodolkI2fQeRO0sP/Qjouz1ENlPvq/551EGqjMM5EbEkDoC4Vxmo45eQheeCnSp
5ykr8rkmgQ4VMVGYsQO5JMCCTTQYU6tVYkaOyoQ7dP8jnfjJVYFFqsHmypz+qRB2bfEQ+mORqqF/
DfIoqr7rpbcBm5DvgZuqy6YIf/Z4xclLo6ggUYhLz3mrc8na8myQv3uS+5zx3HpVfA2jgN5wdpVj
wUSxc32elJmK4n/howaI0bxawTAZe815nsxKAl+231MlheBn6SDaLN95r/Xma+5W5hk2R3zxHO+D
tP7lvz9RpzPQT5+urUDCsmyWg7Jifs6cKk4ERUOV0+9m2GMPHvbm1Y1QKYl88yxqWKqpq5TMxSyW
gK3PEjPD8pGPVrQmnYm5hJqUKA5aiEwUqGNG7uju+qFwd+Iq17oTTlMkoqY4J54mssDTpSiMoZqD
E5e3SLa6HEqY7raQ2hLCQS3DNa3rkx9gfwr8Mn62/cKbNQ6y9E2JkIsPxpjXNQJv75kUZFKlnbgS
sVFXQ4z+3NUj9Ogm+jZRC6VEBKVymisI2qM3BMULy05jaeHkugS5K73Ww2SAoSO0Iqq6prxJ4OJP
oiYjatGP9SveENq5KUaEgtJw/d8/JuXzMTLfSXxj4MUh1KAC5/mcrHQxTuzz0pC+QVWd8EvSFy1u
04soXANePSaXZ96mQ1onSORDICONOZjpJTDC9FI2XnKKDDj6UuF6WLV75hnFR4gJgPSa5qvRSe5J
zKVMs9o6kGVZL4+P1zACPlObJaaYT8SloHzxFNxsYbZfGmyc+fhdZ9e4hrLLwnpcxq6pXuMw8WHC
t93XrkYZOM70f7CDW6WxaX9VOxP4tuF4tyEc62WrpO5Ojqx60QJ1m6PleXwcB+ljwVvVlOjPI6LS
vOLLpO3FEdHgpM0hVnCZfpwr/R4UNDX424AB1jRAdJHsvjlMr1L78SR7PUy0+N+vYEjFGWv1boaE
T31FhLVBGqE8BpFcX0WIH8WwKHwtWoiq0jqYf/ix12fzYrDMPY5iP9Moz86dFjiXXrNvHb+q99LE
LLvped6nbmO+F35zaFsnvPVojp3KzkbrbIq3SR8s9MGOcTnAFjFE4XFO5i7b6UO8NOtOOjwKXzZ/
Vcu6f3Gjlhz7zVdbbUce+1ehurq2ixsUVEAPITmBH8NcxESXoU60nV9hNxvJ5ArKMGveMK2yWu1N
rovhkBQQ7kRVkvJ+WWqDuTTLQHsrWRI8dW3qHX+NybxCvyqeb64QyimOKOgKoTFsq83DiBzzlwBl
rc6U2n1b4rJiDqQ35DD9UgzodxuBhOVsVw8vgB/WCWcuXzROXxaSFiWbDBTRewgMQfRPfJg/gIZ0
lpQMx+91GvyRgh9ek8ht7rTf/2zXBzP085OQX51liGcguhy28nnzgTlDXiZNmX2zK/ZwWm6bJ2Uq
itFHRy2RQ2gcVLsmLzlMlCEN2TwnHv18O+92UBT3RafVqDdMsCurV1be0DhvrdctwlYdv4ZOArlI
tj0IlO6w1YYUcT61PKeGyQMJfXPg09VZhGo9dFatUSlPj5hoMEZY1HLcHlyXkUWJuFOZ4PoCGpbN
YKIBu+C4oNspvj3JKIIjEVXPy2Ejmlhj7O6XImqalerO/uggLnMUCeIw7DeiVk+z3XtPoxHUHZGT
isxdq2NmoktuftN7H9IVLgNrUsDy1StxDEWPp0YYxxqWYZX5e1G4dNwPeVqgOq+nKJXTIGLiyp5a
/2NMwyUWGcHnRy/RlTOyAQJU6yA1UskcQTbWQpIKOUSVdGIsma6K4yN7L3favJl5vaxcBYjKFEKw
AGm1BHHmqSZCVYv8AAcTMdo0bnhWrY7HPhtRLauGj6KMvbXuIdnb5Obw4Qf+TmUB+Yy7ARpTvgZp
aOrGB2M8pTaUUziH2rUt9auIg4aBijpY3kZUVfZ04Zh8GKH9BIAJcmsW7UIDvU9oZv5zPRWtsuhB
99zuEX9StYz7HP/l0jhFaZLvfKPeIXFX8hFQ4HY4PuHnGW5HxSxvle/J2zJE/F604h0AukEe0EBm
4TAfUM46AlMptxXazqs6jZqrOsrOE1t091sHxRV1AvenaRZvnGmXb13VGXN5GlT4UoUqvBkuYy9o
0GQvI7aG4tJK2SXeC8yW8Wia6prsuqs8hHdHDrtAu8vQbU6hnDUk3AglEg+mnS0la3G2k7acOCL3
OuCbzcGPnKTdBgDM1gaV88YiIp71owP/y7fHGyncYzqlLtChNxZoXfZzfbRDLKRH6+zrtbNXDGkj
akWeWWdxhZQgstiZebTjgFMJG8seeXAxxZpuvGhctutaDT7EfddAS/tXg6gngL7HIVd3n+7PgaFd
u6ZHTicMcp5RCdwkByk6K8MIzyvV4AXvLSRyo8T/0DPzhwXc+nufDdvWTlyEYLuLFEGubSIqJiy0
oyjswkSHxIWJaqHdcm+QJMM9ZqnyHowah9miQWoc9ZjjZuqkjrx3h5ECWOReVO06xrBQ1EsQ9uvC
ys/3flOXe6uo8/OQ70NEP75iZzFVX2EuP1F7FT/UZxM7+yYKjEwcYF9XM+MEyp1IUB3i/ivRhpll
dsiViURF98ZN21tRht8MvGRnikbSM0eL+CQKpwirOZr4PGl/xxoTYa3OhYyfVOb+Ebcia9q1tj95
JemkygV7Tu7lyWzoDWUpgqKznLaYRYbpMbKyGn5hG78jjb6GNMXZF0nlc9OE30Q4DPRoFSV1sxTV
li/6U8jNDGlXDBsx7EJimNG1bcGdiQOMBRQ7fo96X5kNGCVOdFw2umamfMmk3CGXyo0gBWp+zicv
CjKo5Vc34hge+I53AfsEbEHrXN4vkj360Abz3sVhUxSRamoYTP6u99KIjEuHnF87xbAepdkL82YX
mSrc9dyKN02sSosilNKz5UgJpAop+FHjUdDX/XfOePuZ7gbNKQsrk5PVhmdYFFuvfdJfRE+8GF/D
zrFfDGUYsO5x462Dc9Tfc3m2HpFMz89WNyq7LlYspOumS72PkOwQlz1y6nneeBtZt5Wd2X5vLD6Z
yjHbjeWZxUuRKGhOYeQK1HwsX2Q3qBcdT5Aly9byJRts/pB+pSxEq5N0PPddNEFEq2WX0aZCaXcm
qlXCLU1XYLKKqt/K6b5pWaeIKmJxcwuh+Ks3Qt7U09b/6UDjaNwOax/ZJVlj29aX0EX1PVBsmN9V
JS0MV3H3gPeyrQSxDy/3GcKbShxZx2LI/UXnZOqzntZwgK18+FrV8q4pNelLpOobzkS8Z7Py7fOI
iwe7T6Rg0D78wEMqOahS6D/jsdYujEb3Zlmqp9g4xcMuM3jCDMleFArnffcrUW2gze+7qXh0kVxs
rRQjJflVe8NSScOFDLxzJwoy3/VO90OOumob66o6gZ0plXqz1kgYnESROUmwadP66yMkrkapVJY6
lnFrKUnqeaBrw5dEdU4AcRD/s4JiJ+LeFA9l6SRFw61vS23XAdmZl17kzvzBR704VrOjuJKtMjvG
7fCrdZiqIiZasTVo4JmX47te+TneorJx1My+OpQceSHEWhXfWpyFx9xMPgavKZeVmkAEzQv1lmve
V3VkBQxcdO07dXnMhrA8iiuVfN+cTTaywCobkSfJplm02CbsPOTSSm7HxB4NYvBQGRDwrSFdiQYR
u89gqMHNYom20tVq7/AYA6EbnMDXcWZdoFgpqnBVu3vVJVX/ZEr5vkMZfJuN5bCrUVckI2RFZ6QK
OjLQMm+d7fKT2fTNuaqtcB5N4rqT+85LahsFOckERcO/q1JpIrUDaXGffHXtjC9xkWjPMkJfH62m
o3GVgijWawR8+wJHnCyWq52DdsYqtuX8AlwDcc0CgUo98LMVv9z4hPXLa4qG7EabaiIENzo+xdgY
zGDDlcvU4CicPwvNiR8VC1uZ/rAlpji56V+Vrh1XtWnJuAWB7fWTGDiZ2TwrQYusqByj9JgU7Udt
ocXWN0F/CJCNuNUqpKrEbj5U7P+WPaygtRgOfgc5vTS8FFK4Egf3JCjsrTisF4Xlp869KhoyccL/
6KPHrj9PkZZVkP6+qXq4bOO2fkP+UNolwK1mru7Xb6GGw3Tno8YgWvkolacK0UCWnrTKaTVLtQSK
bl2457QA1xdi8pPJUOI4SHfPHMuGh8zk/HqqiZAo0vRjQBf4pAMUPKMph3J37JzlKA3mqF/h4F1U
1auaGHAOktLaiWqsoho8dMZR1FJXXctyEV5FzZYWntU3NzkxA3zQcCfJTXNfDZ25n87o2qdiuhR1
USBdC1W/rOLFo6No+FRtrAx1syr/Y77HJJ/6/rs564IzULlrfNYhsXFqVC9YQ8qvkRCzJeRnWTfP
Ah35BDl6G8zG/FG3/Kx0DY1FkmmnIoilj8oxytmoad61m76tbScPuyHOybzDZ14qCIev3Z48N3L4
yc6Afo26Rjt88YzwhLBx/izigY/OuYinSnwyWCdd1fZrDS/8XPSk3fK8L7/VRnG04BK9Gm7FYj1l
D1bhIfNakn8QHSQznu7+en8KhlDZmyP+aHrgVd/SSX0FbBq6IIj+l6GNi5Mfd1csBMP73HYY/vDU
JL/1XqXhzIbeGcTF/mPM2pmYGzKUi/bDmHMYifxsrgGqTqd31cX62s+Q2ONoczIOBwsuAOGiEPhv
ARUXV4+GT/0+VUXnIsDW0zZ7vBYngPljgk/zPV5DZUEPMm9E+9iUo6WBfjl6GUP9YePMhCb7l8rE
xcuO+ZhCxY6+kOSZtRAvyYVqqBR0CN+KbklW7x2SKM+uGQfbFM3rp6Aeyl3fWeUukKNq96i2Uwz9
tIYFznQp6veOv4c8YnnW4y4ele7833X26zJYl0YAqAyx3SDS+BZg2PvcVOF3PzfSw2Tf+1wOSHtH
nTGua8nVnqSARxYkoTqxZiKhxJ/HmBtm4P6RcrKx6iwC078nmWyHzFtYBW/3DNJjwL0eSt6umjrL
Yy7P+Un7kCvlGSd8DeJ66EHer6aYpIfFP7qG8EMwoJVoWmxLpkJUH0XmAXyvlZ+PyKdeIwLjyF2g
gDttF/MyqxA1Zos0gCUCzlc3W1FVagknywGNWKdL02eztFNwV9JHiEgFoswj3lVZrBwkBXdCKXPS
j7hAhA0N4R/Ilb9qpte9pp5pLPSyUndozsqHJijkeRUPgCLzRILLnYDQdpXgKdVM6YQY0K+i1xFC
6ti1rEwl9s6iocYX4SQ3S1EZQt21nqyhnAQrEQNwQvR9caPTcBz4qdTb3Hfif9rA/xnINqdbUsSu
wB/HA+ZFw7YcO9zu7C6/Ak30kVPSs29xH9ODQayRznXuIDteoX7lpMZwQkaBnXavLxQYiL7rVHOY
8vU3DGIF4jkoUD3qIYyh8QqqD674ZsjG7KJLGKGreqp+q0fp5NeR+6LUgb4ykKJZc4Zevui2i3eW
mX/pLeNllJPsakVtepUtPInZ3sYrURUNsBTXCZyMowhJVsLpPQeBtfbGbhncg5L/UKLqDd8tyC5W
VS81x+uR5YjGE1tD/G6CPv2uZzt7jIofSVtwSI37zyV2pWLDW69WDgfmz6h2TRR3ulSDudJqpfuA
ymHOvcJy96Oj2ns0ra150471h9Ema/G6JMT5orJGveZGaS6q1O2OvTn+KjLgXbvEw2Pyd9yx+5Bk
UgjCv2DbhOrB/3d+9Bk6jgswKUF6JjIugSuHiG8U/itLPXkudHruVbtCWdHnPyGqIyqXqOciCiSq
RqTJT20lOzuSaf6rUYNvKJSoPIjWoHbfSUhbR26lwSvbYPR/rOZ8n4iDdg/p+qsYqGCj43Z1cmmG
fnZ/biccYXURLhTioS1iDWzcfVOah0dIxAHJdQXZ5BpWOBu+sL7qZeOvgGt+VeoW+GiBj9gmwxAZ
4PAIqbxKTlnBD6XA9vG1GSaBNGyPfgwcMqtDBmil0KpjQyb5S5AaeBNhCnp13WkjiI3N3nQ79GxJ
XqwQf6ovZNXlmQzgdB6PNtrr7gCWpwBrjXxAeBWF08QbGSTU8V4LKvK0prTBnTS6d7AlY0SSDH1q
q8YKs1G3khH1B1G4ag0FU1wOzns7hsux8tzXzLX8XVdBKtOj0XkN1AGXvtTyl+pUdToXl81acTai
tdTiH3mq20cx1IgR0ZJJl5H4yFFaNe6dTDtX97kWjWidMEXmmfh1J6m3kLHHwloE1+5OR30qG/A6
Qay/QO0JnTotrGyFXSGGkHKYwUoTTZmTKU+ivyY+gmTAEd2LE3VWsRA6KY3dbkMN39uplhleffo7
LqvY3bD2o1WN40701Xy1uncDs/rHHCIuQn0wdHtSVS+ZnCzEZohTLHXRNpyhW2oSvPVYtol4Ivfq
wsyycoMVRvD2d38Rb8ssey49thym5u6atgFFPl1hNyHtsM0pF0jnY4Q0SOj5F2gi3b+308rTwPNr
P3bFToRsy3bO4itbusiBkqwtcvx/OF7p3v7j8k40qLXxM68Un3XRX+vJx1KwiTp0kwysbCvznaRJ
90EGvF27BpLv1lRFLPhEfpSFUByqB6/iqEfE0crli12OPNtkM31uWeeX7Dc8VXuR/CSA5KbDLklk
6SNSpS+l2xoXzdGiY+CUbASmuGmzkGNrnpPQctqFmrXmtpMdd8tXj0T3b95GpVjInEdDvRZAV9Yb
0tlVERuciB6C+5GHGN6NndrPRQzVLNzFwqZaKEW7AIyinsu+NG4hHu94hJXFij+vcSNpLu8QMEQ0
IZf0m+jye0APnJOtcghE05GT5x7tmVG1gos61aKSe2KWhM+h1GH9XFlbpEpJ26WopB8TK3GhGSXn
3kB2BZzDNo3jegcd+4n1Q30YJjieKNRp4xUZ1rvbTWJiAqY3bdD8qTBJas1AfEYc0HCEJ40ojo+S
NzjzNGuULWqzh3tV5A/1KD8EualuRa0cVW6oto2UAtIgLILcmyiAdL5pvVlAK3Dc2xgp44LFu7Uo
p2qDEPNez6UvelRb5czL8yWrq+Es+maB48zCsZHus2nBlHe2kFzhmFW6aWqr3sbvfSdPCuRDJuN+
GrTbvu6MpVM65kYPX1PwOf/ILlwVNJbePR8/Zys1f5hBhaxwmLC9DqKaQwzdPMpKWF1K1HEvit/c
Q2nash+femAqYh1Fo+g2hRAL28LtyNfs8YDQQQe295aZ+eUcZ7KbXMrZmgXNCBZkAnqI5nvPQhnH
ea9p1eyPkaKT4Xko4jXSrCetdi0r7ZLo+vA+ymz1SR+1S1GFL/Al5uZ1roLx3gtbkbNl18DOAzaK
U8Gahi/j2AIc/h1LvdTfcEJaQGOsdelJjrFIksH29iHL0q4Kdi4y+DtRFcWYeSnHSnGGEFvOUlgE
lVjyJ5V9xkRgcMyZuBQj6yXnm/m6rsxiDde9unoFZsyFbrU/gEZxobbf5Bh3V7bP1anGuXfrKTye
XHQ5XqpW+sLRRPtDDdWtGymXJJblbeIljYfZpMEResBpv52WPsxVnQVV24xnrUN7Uy1T7aWFwZDE
hnw2Ull76alFU020dTBuRJs89Zza8jJS7m3/Ok60KRMG+vc43YlBk0/uSZjb4KTRI0SeDijLgTLv
VjwGcsxwneopm+BMJo6TOjnB0KwX2NTr3zpwUQhfJOpZGkt8SqIiWyjgYb4UrM3yUfvWeNNHLpPL
aNsgQou9VWeiQcF50FTYMZUdP5qy8rVtYNR8QQuk68Xccdidek8KXn2FtInaKdlaqSMceVy0RDRP
N7ZhkRjbKm5/XfVmtnalDluVLJmAP1OXR6u4egzz9VyGT+aiD28aT32hme+epSK+EWGA2jux+94n
mC+nevKVx1S9UJUETRxuz8/8mc4mN74nz3fRkQvH9tktfcBpUSMvnUFqn6Uw6smcV+lMtLZyBR+R
dISWWm5NDqyadY0WXQ3otc/w5EkEyxhcPWaqLPDq2TQx/THq0Mpd6UbNPnEcbea1k8GNqFYWH/5U
tLap1SjrcnnvOF1FUviq8E1aifijKEbvAtoOqn1evnLbr/4pp5wDzIYfLHnbpzZw4ufcxBbC8Jt8
jxatvNMDfGAxujhGpdVfcDYbkNorWRIBFBAhURh9MVP9qjmJGhns/nJvFQP8khVCK9ezxxylw+07
LnrUc5hWFIFuDzvHL19FLeFWclTyDpDQRAUGoG7tsAmxdpOrye5RTSTvLZDrYOUJRrFoANcv10t9
Yg+Luiiqye6vCbHfmCb4POsfdfxyroWq2xDSjWStACKeK5Ykv+oqMAyzVtoVprXKa6sUBdCb3tgW
oxJvhim57qkglfw0yJZx6icvvoVtOB4aCt6BafyC3666QYEcdeBOjl9aI/L3ZqrhUyKqPiwl1cle
RK2QQO86RYmtnxMVuzLUip24ehRSYHNEIuohZ1n2vWflNcUurDFOCvJGWZjS5HOB7B3+N91LUIXV
tuxtzLynamga8Q6PZEyH5KR/yXykGFxdhw86tVq9hOFmj65IbBrdSxfYBi585vd0qqWkO45hiJ3e
VEMGXTs5QX4WAyPP1c6D5+9EW6wHxqWwpKVoy/LcuqLVghgW45yUJ16d/hRNve5HLwp3Iy/EMS+M
1qmV6M+iXzo0T2FJRlS8ttXhxxP29tzH23CpNWb64mIXgW0xTgNJmr2MPvnJzKmOos0OgQGrYR/t
RSM/82SWOGW4Fa0SpvZznRX1WlSzljxB2vcYvIYK5/65vUvdPDjkfxcDPilyp+xFGPcd7A9MffzV
LVTgTyHhMG/wJkS1cxoqhxJ9Rpzj17FaXn5VxUDRLkYjDSvjFYDbERkZZ5ubnbxlOUDOiUc2kB4j
1vZag0OdxGE6MqGaw0c1BTtkmcCdik42AlJ4p5BcxMvq8CjG3pMPaqhjE2CoaIhRE40iHg3kv2GI
O+WqG7E5EMEUtccBF02muQ/OgmBRlXgNscj7p81Bt3HkC1IX/+l51pvxXhS+BzC8vWMfRWnjh31v
SjCUwuBh0uP43UdcCvcTiz92Zg39KbIG/KICD5UpPaxesXpD5N4xPPIxVEu1uI6RHJ5FTW/i+ai1
w43VC1uNbB95ODN3ZTE5FnFAjia4Nt2x9IuPbugSeS1vHjrYc81Y6qR4kOJbiNQyfL3E4qTdkzk3
u9eV0jn5iT3ucaPQL2IeO+cBnmrncZovC4P6aAwukHNeQoQgXOEmGdX/iNA9jubuKvMRcxZvQsRa
O4PW2yI07LdKtlScTmfVxD0yGr3q5OGOEOmudkBirjqVUyHiEhIUviJrB9FVL7rOeOIvdY89uolR
v/uKeGIPxV5R+d43eTB8cfGDl5QMtWe0ctd94+APALdPxFEQHN/tcqzXhlw0S0fHmISFir/Xi7Cb
1UWhr5qkba8DskpXX1n7dq1fRIQViromzyk9WaPjxrMwlVHAto0KXUyrveqA+M4K+/97K4AgyEeB
j0XuNJ2fRD9boMRzsxmi16YvNn2aqBetiSOIhSbEFW4UShLYL/5XEawCu7mVKCCLAWlPuiIz651o
M1nvnxxpeBNtHunag6pWCIQitXu1W+PVG8sfGIm3zyGOsLfcXFZS7dQzpnvBClA66FObGVdYUkRZ
vRZdW1sbV4iVVNwsaE1G19n/nkcdKjFPGLFe7QKowxXW3tq0Myqm3VKeajfsNbSDqHlyTS6o7ruF
lLFZQietPE79RWM29Zcr43N/8rf43EyNrjaWR2vQTziFAlqabAVHu7e3Zo4oet7l+pWHlH5FrsB4
Cgcn2+BnaVxTRfVOQx6sRaPo5is4xlYe6fjHKKO74T4sX8QYNcf2CvtKY/YY1Cvl1XZVzDinV0LQ
28bTkRfWp9f89MKi6oXhPiqDF9NslVNplNVcjnz3FbmUf5xSG3/62jNG6VgcoyV6UWx1/Kgnqep+
1AAf8ZhZFqUx7qLMJbEmsQnKQEheAguh+M6yjVc3n1TDW+Qf+v/j7DyWHNeVrf1EjKADzVTelkrl
qyeMtvTe8+n/j1Dv1j79n3sHd4IgEglIqpJIIHPlWulzPTeVj5YIshvqNsuT9Nl12EjooTjJnvSw
yxoFP9ds9nKW26XRqRrdbzasnznLIggEKrkFqWX38JyaxUKPg/ihcwZ9n9rdBUTEoMJJN7eh5/pn
Tf2UHjcTpZdIgM8zSrJMIOPUozabpN2aOJxkUYmMdd52F2SUOIIkcfk51Ua1KlVtPNS14b331YuT
6sXn1Kveru+aFmmcuCQGmVAUE081t1AFzQC3KJ7yuTG9Rl0EU1Dspc3QNAK+HINax3+iADB/8gjC
gu5A/ECOSa8CogcKM8qz6DvjYsyNyES37AXE0dJWazEcwTzsL3ZgXzm46Ie7qTRa8yHUrnrNvmAh
p0PHm/CDT5f8oimp+TFZsTjJRnFcQl3yMu/QgFrkJopFKacj5FD/caqH9rc7+V7BDvSfbuAjtEtm
dm960XfuGz8HyHqIe07TSfOCkF9w3j1T8AsPu6N6XzMLzTfdUH6Jzt0ovlp+Gy3LWKRNKp7RB3PX
k2Jbp8ioNWRX1G6GVftXKBfg7vXBaQlUvWv7M0hSZ4PW+bBFKMb+VEjewZIk3h3Dg4W/0+AWjkmy
5wGUFMlMNy8SxXh3/eyVEkPxqA9Z9DKRXZXmOg6ioxJkw1J2fQMB6LRLzf91klHEyJxPFegtgtOF
FnyzAoFKXNMY/BoQ2vYzf0Gn+OBc+WmqoGo6U4insvRO0lxp1CWMFfyebZiUH1lsQZs89BYJ5iF8
IxNzmz3o6IxzT28fEyc9DCRjPgnFwOABTmgDD67/aYzBo9eDyVO4jV4I45dQ6mCH7UZb8cOYg5t+
8FlOmz4SxUeQaRYbjSlaBTn01rAeaWvwlifVI4DScWI8d5oeLpU5uw1HYgyfixGdQc7GLzwPjjLN
XSEbCuNmI7YyOU59G6rT4fjWgHo/jkXlr6QbomA1dW9VdjFh8riOo/iQy5Z5jCSm7gNlml+lXTtw
PX/WCXxUttVEa5lZ7ybvk8x2T+yzrrmjTiVSvWTop0IJVwJ0wL4ev4lOjcaFZozPURwYu4LcZL4N
dBgEM2qeTpMgjxC3jbtVm8CkrKHpZlJ0ShiGqD8SXNU0vnnSlofnBhpPxNPZOphdBxdkEe8Va1SO
VZHDo9Wn7ktYjspFuMlJ9mLDnF5mzpN5yOl6aGzztJnDFlQTUaJ3yivy9CFS3E+eZqp8u/LgI3Xc
7wVCrj88r16SrIADvGGj4/TV+B2eEYhEw168wR0TzgCjEmjugG5tOFTPkzKMUGmVUE7M3Y7KZKTk
gtWoaQ3hbQO0ZkbBwjowPO+h0B3YoIFWcSN/CoeeTp+Wq9iA5ECOKUExnAOzpEiTQURD8Ii1H7E7
xie03qINr0tSKzaaZdFxvpjK1LwULepjEgSmD+WvTB1T+ANIqtlscFfSrnUDIghIdmpVXewMU4B5
GwzoYHNCrjUaxsIf1klAOTm31l+6F4zUxZSw7XbwHa1qY+QOHKM9rg32QTaUbwDIlJc4colAhX0o
5+bv8X+53ucbTdv9ni+NcvptuIKv3C8z/eq0xI2GIu6+2iqwEBsS6UX84JRwSwDUDi6hqwRfdT/T
F2VnIjlRUvENEka9EB7XtkjmxDCwVfVRiepgYaD4AWO28K5QTiFA46Kwqw+Nd5W2vkU5nu+yseky
FOmpYOB7mMC/kxVTuW2BPH+MlfXVgWHpsaKE4TlLjW3ADYLTajst48kCicx9z1q3A0EiUAztydPr
3jmPBTAGN+hXYiQBif6V99QAktipgZ7vwN0oT0HPb6hg3/RqxBoCckadklvzqvcJiXnUUER8hrGy
eldcyOCdPHydNU0eRWc/SXOTDe4e0uhg5bFXeOcZ7wHKR2lcjjqu+EVZrvsgB6VJdpu8P5pU/L8O
w6wS08fO2uxb7ZOI2LntPPGsZxpSkUH9Eg8OYhFqF80gB14cbd1Nmw/uWp+7YOygEPeQhJWjFCYo
B8UjEw7BVfgK96r/oAXE9RXxmeXBuypG8VLX6PSBFcvXNX+AF8ObkbR2FSCSq4gXh+TEg1lEr0lf
u0g19MNGqYxTKyCd6WaEZwZBDQDfKD6OM+oTNil/PyWQRMtR6Rc14bJiA3iVvX7U4YNIgVw6pXsF
JAznZ9ZYjwFQAL639fBda0uOF4jAeWYUrNnbs73RHfWhLYS+lB4FrHJKHn1viFota4d8vDeB6rAr
W19NLrRNdYvIjTI9WGV48qo6+7AjDXVmNW4PwvDSj950lj2PoVf01LuHvoD70+cP8dGhtLRmJ6pv
jWqcmaCJj0D65S8mDYhL3gXrpORrHuqUudkmCk0RyM7DUPCY4fcvXnRfQ2MUkYCrmQTRLjUU5ez2
2u9GTconASfH/m5vQF4m5tDsx6xHGJjv2Kcy5ZcWjPMvD573ylKT71lIRM+C5/mZqst407WcE9VB
7Y/WxAuremo9NQXCKzrELd/sQt9Euhh/Gb4H0Xivfqn1vFqqo++ehIh8OJWrFnHrvnoLjSyClrhD
GWPuVoFlbcGskKWbuzpy2esg9cQGfFr1RuI2X9ma7ezGeRTBdWVhmSXBnXmUzRB1ywjUPSgEJ94m
MK95WcRXuVLRUoOQ1/0LMJ3xZTQgRJ7n6Iae7bwiR/poGL4C6EKa19mbalP/JBmcohyjFa8W5TTr
ejSzc6oR3EeNItuOxHmvKnDJ5RiI/GvsVHDXWs2vtBT7nkDLlwhK8GWG2OE11kOKupW0OWRFMJ5N
Nc4h+Gj1V2NO1ToUq/5EL5j9X/OLW8CP1IrVtyZJbMAEbs43jpr4hOLb7QBzwyMsucBEI3sjav6O
wPi7g5K9ABrVwn1pN3Aye01NTGu0I1IkqDwcZSOH7l1LDwFVOfCW/WtOllBVoZWusuPxkT9Uc1OD
OVlpVd+tYJ7MH4gvAWGTw1rtxP8aCTnTsWPHR45S1fLqcpJohn3u8Cy+NQIVdTYPzabsIVyWtr70
AGZktf4JYZa3b2W3iiIHFkIAq/NcVcCeS+yxI/mihUcy4uhjyMvR1+bLKUMOyesebiNl54XHrvNQ
+ZGX//IPnMtIgOXqoq0WEh15n1QjO5NTBFI2d8PGr3eGwc1B8zr/XW3hcydoMu3kKE9q6Nfztj/L
UZLqMHcp6rNA9uV5XnJoNOVNLhm2iMrLrlyyJ/u1kl2f7c1tSdmFHWKL/qi94zeoHuqGaJVPORYk
Zci53W3yqre96SD6Cu0V2b83ct69K6/uNjYsu9ptzmR4TMgEXpsipSDc6JzH1redR4darsTKp9Pd
bg4DUnMJ2kbSg/Ot85jMqMSGSCwZqn+m6hV/Gt3q+oX0Gw6mQVKW+3O87YPWOVfzleZEv6+kjaPS
79G//P7bKKAE57ZejkyxB5trHOv2oRmoJ4SJiApZxzVNRD/mS9Oc2HXIy5uD9CWZpy8Cp0M7bJ4q
m0rOl5f/mkS6xD4UGpIrY4CCGAe7ahd2AHXTpPIfJ/TDqNnQ2FZWwHTKzCX5+GdgjG3/gfJ5JJZw
u9vdGI5Z7hfA7QlVOws53Jj6GVRxf7z7KZEeHupw/BiEQHDcc9WNXavDQY/d4dAJM4Mqbe5Lfc5Q
zT1zfR83i4xx6SqNN/9bXzd9HVwgIFBYnxaResmcbPrq51a1VpOsOQRh2D+jJfQh7V5VLMQ4Digt
BBnbvET3/Wtaa8pj5sCgxpe9WVW1pbDtCIx6R+pRha1ugHR2KhvrCMry5i2nsLl0L3HxIjvk/pjV
CwWpQR/2zXlN2RgJ2GIgvNxV1MBbdE49B0/nKtlFj2YsQZ7Y5ZeVKYeujylN9cdXz0ibKzTv5RXV
3jezKMYPOBNgJ9yUQaG+Nq+VZ3evtdcZXOtx171KrPPva8uAeDL1pwtl2s4ysnIksAxU3P0Ooigg
Sz8ro7VPepgMLyGq5jywOT2FkTe8sNX1dy078JUcVeo8OdeT+00OJqWhsUU6gktI2mU4VRvN8C/G
2IFoNEv3LJu0Jcm9EN7YbDvFjRBinPv3cXlll+1ONRP9gFq52m5RIYecPCO66kZFdxQdsYqF5ykt
OrX07bmRV3/ZnESnlJ7IJBsxAwoR3QTv4xjhqels/9I6/e9G2NAFD9FUbv4aoGAAnqvSUREn+WcG
8T3/kppZdOb7svzLLtdEp/d5hKtjL3uDpfdk1Qgkz7VBstpn0vp8L8ycWq1/yn6kXXBIoxTtXkiE
z97A7266XTlUD92Xkza55h9fafprdT3wEV0s6505TLFCNTNkHcJrd26cRgWVCO1Imq7P833nxPMl
fXmVwZSKYHuIaHTB3cf2jAcovMwHU598OIQQ6O2U4sEaPYiItTDTVpESZYDu51GT/UPfuYt64osC
VplPV43h+6jzNcrMLl3Lbuah7At5S7kHNxy9G1r0U5+hTXIwFk/8SuxXfLxHEoyPpaaE72AZ3YPV
QWconfxhFlJxSh10A+vzs0aO2XTqo3QeAu9ckY6+OpZFPo3vhDTXqaigpbXC25vSTc5yypcb9KHI
PsvYih8lpIE9Sn3FQgVP8nhHOoBB/8uSa59R3MWPgIXrG17if17n9jq1+Liv0Q8Ui1GufGizEUwB
gebgWKneaC0B0AMNmxsqG5tVNqHH2WVFS7mi0kZIcJnRSV410jhNFodzHeWAm5McD2u9+e1/85IT
4pSMOlRnQHP/WkQO3yZFdhCfWuSv4GGL3bbedq37QoBXOQbmIKqzvAz7zKfCCuPID5KbBkUNoP2Q
lDcVCh35HoQe0ZDIU44h0RH0LB4G90fjeNFqDiMijjknHWUm8r8nJeUQgIDyKD0VI9g0fZUdTHeA
IIUC1VKf0aQV5/MbDdut/2e4Vnulf/jTHUJ4qhEZg7RNg/+oXiXxsOxLER8HLWr87Z3JrTHG2wtE
gizLw5/ubQUYjAboclLkFTkkXbVPSwjjKpvK0tszaunA7QPuXl1QK/vQRjy6y1rjmtWJeY1Ln4oR
xVOXd5vLPXhVxzaJ13kpOZDbaKaMOhnGu01VrQ83npqjXEnaua+uavDjlBEx09Dy6FGxq9vrSVPl
mBnp2fZJzkHw4UAUSd+jYDtQvF8MJ6PhftV5bscOtYwWGYQdLS/cR7RqJUh2zQ6j56+UIhoO/jyx
kE7y0vNJPGqRU6/vu7Fq3tndu39tzu4D9w3b/+5Sx3WzANDVboaOg88EvsFv/eriAWeGbXhurP7R
H8VwaHnMC4Bp2MrcfiMCa+5lz46r6pIZWnmx3fLHIEpQ1X9M0mPUjQQkyVTsRgEVcdwVCtK3VHx7
QTe+I7urLofWa1APTq01+vXeGUFabWdqdXLQIXA+1c7kb428qR4VU/SrKA3T12kqOTR3wnlL2qE7
Kq0KPooEiQNMk8ZPh/RUlEctC92T7vkMQhX8e1B66PoYnUw9WKgcjNVERI/5nFiMwsh+cKxuLXuy
UbgLHBKj+dGNPvpEdhP228ItayoWPGtVW4k5C8KVKz8MlK05Ts5Lp1QcWjP92KDWZJPSfnTDB1uI
GPpHmpin8bWBujd17OYieze77x44CyonEhDTXGtXf/GsUBykh5okydWBfHlB6lrsTNtX/SUFGkAS
6irY3ldXU4hA+4zE+d2W14mynowkXcll5IJticQNaXU+0fymxNwMWdwgpx7ki9tbcFWDvYGlvZj1
NPrLWRT7HDTd9v6eW8vIHnPCp//56foB8aQaNd/768HDfvt0d9OfT3h/B5HpkBKJfGt3e8mM4wZA
FbYP99eMbBsGnowM3P1Vu1Dx1pTC/f6EcsEqzH5/wttfKwwcqH7nT3dbWxc++x0+nfSW68tPWEOc
dn+T/fwJ0+b2/7v9WfqCIvB4+P3p5GzVFgfFd0BFzX8IOTtPsy+RXonDfXmbtONiqJRoBQyvfAZ3
NNe7qsW5sFrniVTZc63b7ifFN3DsZR4AS80r33MtWxaWkj7kumuu3QkpgcbOL9yYxHOmE5FDXJe7
TBiT9UxM/aRoxlc5KJsSMIYh3PHmX3UUzTcEQDcyH9pHQXtyivjH3d/ViB/yzGfD6SBUayjs9cqZ
pj0dhlUdOdpT4Of6ExxaJ2dolHM098bS7pE85E8rB6Wb5UFZz247gAcTF68JoKNwoDye15CN3hTD
Ou3s4l82L643rmXXl9urjFFNzN/T0dljDTmrMUNUQawiPcjuoI31A+DmW0/OGhrojEqrhI70z/sN
dMRoJ815lKYIwocdZBJo/f5ZF87wX7ma1EfpkTRRcLb1+vaa0gS3O3HQIQ7I9v3zZozP2O/a258E
sH+xVaMUGL/xZXDPBspjD7WiUcA6+uFFXokkpXQK0bGd7Noigcm91EEghGaD4vl/eruxOqD5Zr7d
F5AesuEVvGz8/Qp3sxUXiHT+eYX7QFK2v18lpwgF/nj2Q2oHR7KKTDZQZkLbbDo2ulAMSur9eM92
HjLryR2OZJ0d0u1V+eC6SCUMatBcDdAFK/I51osSOEiEGdnwIeoe4bvBGL9FeXOunM775aKOp2XB
wJ4QuT+o0mElTxyd/YkafLdN7SfCeMpHkM6KrkabverU9axS+FWvlC5xNDUM9YG3q22toLOPttI5
ezdzqv2g8M01clvKsLDz0rzv/LjGE1Ctol3UstXY8jdGl+7lyGC4c8VRRi55oXfpeLpZbcNdDDwI
1iAqMv4FDf/lbBmiIbzSFC3ZtBrbk2WZzels7ZrFtflUwj+0DetiH1ZaSMzU9S+qCx4EfLECAWWH
jqaeNuepttSnSK1fpd3xY2MVTVVz4O6uUVNprNB/Uj7Bs2obV0dmVboN/TnXW0h3ezPY89PQ1tLM
CfHYl4P6El3FFDiUgVlJA/mrS53lhm0iQUgyvsmxH8zkWNdFQ43yfDnpsFY4Qjv0mp8TXwxWodMV
62nM0lfXIn3WDogjOLaVvBYKsgpWDr5DdruWkqsoV3/J3qQ0Dgzp7lnOhPNFPMGSvoQbmWfx3DjI
9/p28yI7fVxsYW5vrnJuGk2vph+qD7LHJ4GJ2Auik3RNekCALaH6PeED5SXl/Lnnp1CoCxPVQWL1
NMaghUvVzoz1FIa/bVNKPRcM1zVAYUHYTzpGg/7P8OxotRMag2MO3viPvRBzoKFTY26k01uM2gqw
6jJ575RRh/6fJ7/sGgUxTyMy/YMPSOudPcCbKsrokXL16a0VK+mkZW5yMYqO7zErOHpEPZOlsROY
pySOIJ2veKAE5tFR4+aIoCmyvvPoRP4bHJL/OoKuugqjeaiaJH03kUU8Tk1YEY5nUt5N+cYCY7GR
k0SBdjnydhweUFg5wt7vbfy5YlI2kdTlcUN0eJJZskcaDbCEREehgpn8qnqOCGuNcatf29ioYFsO
43XOX3gjB/vR8S7kGW89aapaxNKyZOQnNE93SWkftQalMmMoSEBChPqqtH7EMYGVCAS7+4jiAhDM
vzRRf4PZAdhPOJeJm3bxGJul2FreNNfMDfASKjyy3daqnxvddJFPc4uvtU35lDan0bUWsSigS9+t
WVI5TnP1tQgsUi2mrhPINt1dD0PU3lWmGU9ShGu4ZPPXOuFoxpey/058bXVbqczifdF35tfYpFLB
alXzuW2IejVJmJ4NNSdzFw/+LlRt7xLYRr5ytDh9Dy3lR2rb4mcyXG/rIHp1VZBa+WxF3wC+6pSr
C+vDypsmVJqG5HVC1uolRA/ipatRgort7EmaotpEYz5qQVbPgyUaipuccPpajnJvjE+diZiyHC3g
U35pjve1yMfNUa24Oclx201T9O74kimfmdt2L2OXrkoInN9b4WjAL0JjIbtGIeyNhaIp1N1N/c5J
DCmneKB8YnY2Um9D4qN71ry0eqK06mYeLHTds3xGR89eSc5vjvKRYTuqrTj2SpMsTKH055mfYqXW
Qb80rWk4S5tsgCIM52RupqixVkg64TLP6KHuHcGuMiL7ugpF631Y2uQodHCgpzLrqNZJtGz7yXuo
Ld8+N7k9oBQ/OV8JwR38wZveigkBh9yryy01meGHb05oSyTOV4WC5lWGUN4p7LToMSN9Q1mvbn/N
ovFdQ3wCCV0URLysB9fYh4/3xm68c81G50gxY+ksYseN95NiBQvpkoT2b2dUHrepqWbo0lPVtLAI
1S1K0dT8/mWf08WmTPnzhCIbH2sIzQ5TD5RHVgd0Y/K9mmBWkpUDDT0gPQFsTlQVjG74XbXa8EFW
B8xjzez5f5gnVzHFsHe0KryoE6UCSk0i3hOx+xSI3n1yauAjjnWVllEl6ANNDvqz85i0WU6zGdxm
usheIuJ4V/cwlwWIwGVLy6sfoekdztE8Ifd0ZzOhIhXqwnoK0FiBQjPlYGI01pOeT841sYG5MCYt
tSWUtUc9+yrJa1gbozhaIwGcnzVQ2U5VRYhDx9Wblme/r6SNMqv2eRyKJRiK8Ivb/zKsvPqwCyvb
2xS4raXZ88Oja7cmyV7uVkjHQGWQ9uGXaFK/U7LfXYO4zR9GY7QX0r/ODKgicrt/cA01vXq6+VPa
hVt47ANKC9oafmeuU56knXsrUsZD2u4jkfofkUlyfn47Sq8k2wQKtq3s8u7En3fX986wzud3AcPM
sWzt3++uYyu17HVvU0OlEpV9/rO0tQsR2fxjinKxsuJBPXuNWx7LHLLHvg/j16kDokCcJv9JNfgy
bgbz0hp6umpNw4Pq0kcEZL66N2mrjFuri0+u1f7bLn1N1XzzTSd47TrzqCWW/uENJTxkWRycS62l
PF718rWeevb7oCcXL3S0H5GRP4GKS98Nn4/VV7lyjIypP8NOQeWoGdSfYOX3PnvvH5pXfEGay3xV
KwX9y4LguxE26kPvT+FMmul9iRWU3GdX6JBQdHKL+iWn+nvTma1/UCllv8AeNSx1beRHPJod5OOj
B6ptMu29Ebk7DhixJAt6n7KqQQpzTL6IIvxWpLX3jUjCQw5Bx89Sn9Yqt/1g4XZnSE/yaNFa0N9Q
MbKg9GNj5mn10w3UR8TU2m9GF/6cukDsFMvtNyrKI88e4L28eIYuIn/uqpID6OhpG2nrJrO6UDi2
y/I+v3lAV+gjZ2wSxkBhbszDpyCL3EsRClDM8xWV+PWqTfJw3TjQiawDGMb4D7jHSicpzeOVc6Mo
46fbaONRlxQ5TbiObciLSHe3rPPPlJuNv+ptilw/0HINNdqw2SROpywiJVEuntPrx2QEKBf7efW1
i97AH9vfkqr1lpCNa2f+C9bZhGh5Wc0D7fg9pQ75a2T10dqvOAdYIxCVQu2hV4sj+9tkFlRktMFH
0cfdJnQida8UQn1yImTIpcfQWS8GNZivYWb6O/hBHcB7VvXaptqzdICSKF1A6gfkrK6rra6EOn8C
8kVAMYHX1R82mOydkqTFpkIIxm7j4A3Gf32fmG6/dgZVfLHGdhXa2fjuVYO5c3R0Q6S9Ur81Q5h8
tsi5bVvgR1vNDa0vSZqKL4ZDRGFIVHtbtn3yOSbf5FhMjfOGY7WxQ7Jleh8NNLPnOZrgoBrVqU7M
awjeCCjv5EsQ37FXoRJuDStRlpUIkDrjLHGUV8XcvdvkgBlU/59Lb7om9RStufpr7gDS/gCPPYqW
UPzJporAKZdhYfzLlqV9fuFNRFsyBWgR/XFO5gH0CRx4tsWPv+x6Q8lt4Dfnv+yen2fnFsR/F1vj
sqZqedn3/Xsm6upazpWLDhw+xz8mqt7rK+I0NxNZtoogElWxCsfawBy1VYGi3tXPhbFuzAHCk851
N4VhFmeXk96OqtjhqDb8P0mLe3vfcotjmgfdrobl8yw8GHWauCCDoaDiF8OF/BhENZwAXuU/p1oH
Q2zEZjTSUWWfP3ZlGerG0jpvkWXC42B9+1uo4w6OBE6mlpVdpE1eeYkrDlQGPcie4UY+VEZpUJ5r
ElJh0meXmy2qUiQEUzVZBeOoPlMM7h+aqQLA6pljyVkvWAKA7q9yVCRNubLR+N3KrhE7/akY8295
larPtVm1D5AtnhLfg7VXj0IyuiLeya5pav0iKyLvNhr209Z0Y++J7Kn/0ujtSno5E/uXymQfr1Kt
CPALrplRTOQJ0Qo+BZXZvIVmtYxHAzpmm0jhZHbtWnbbJv5Bbfz46KRdfM04e4omASTqmsa6sMoG
3ksmpahV5WRMdmqOvqttifqpcogCm0l4bmfi2rgR4bnj4S/HZOP3TbVu9aBaW5Y2JQCh20dTWOrW
B0Gyz9Afv8hGM8t4pZYWgnZGnt1sYTOlVCv5ASqgFnDG2Vna5BUVnNVObUlw3m2eEngr2F60BcjD
Ylp3yUBuZObgSd02PUQUNW0T+o/Mg86ua1tuUO6rqxverzA58MBwfkal90tvB/UtrZQJWFIdXJq8
dnYwwodwLVrmQ69Rv1sYRfmmRUVIfqPsfoLlFYbh/jKq6CV6ySrV5Ak1WremSW0Y6rr0WsY5kqb/
ae/mwb9sxDZQXGkXiQh+lcKv9QcXPDMlGeq0NgEWnPMJbWo0/H5CcD7C6jKOR3l1b2yhpVstbqmi
Rt7NnZuAfQhVj/NlZFQvnU6G+C70Ju36LAMnbTfnP35y9O48VFq5TlTT2ylUo20RWx1BG1nhu64p
CtyBqthHtR++B3H6NbRc2AogGXk35yx4Ur/5nj0QGk6f5ZSprPUDKcN+KZ0STrAgv6j2IArLM2Xk
sTH1VBaJwTZercjUVmk81pdE05OdppYp+AXDOpVRkmyCatCebIrElj3lJJ/9ZD8RZJ+B/Gy/SFot
PCrZQ49tSGAa1ZJyx+bJrHmCpKWmnjS4ag+Zo/i7qVSnSxFk42pEyPSt7zklFx/cc9KTKQpSAFHd
LwhwqfEKeGty8ucyKbelFHIh+7IBkheBcGgnNBrjf0bkGtJd+tzmyL6uwNjad59jbabXYKa+1oY+
Pw1ZeZGmaDaBQBDnqG+20iSb3tTbC7GChZxzt8srfebEvtnwuLn+WR9qsO1tQTUlTpfG9cUJsvwk
/dUpVDaemGqAWIa7FQS2jlMZlYcm711C8G1wdmrD2IBvix/hxXdWHFzG53wUDQljo5yfuQXiTIa/
clrqzszY1I4wtkBikM5sIVrVxBtpjLTMKW+Xjg9Ds0c0bTyqow4ETeM8nftt/dz1CUhw0yNYnarp
Vm17iBGHwtyPaVXuszkyGcHIuJncKnksFBnK1v0XU83TpaXW5Qc6wgE8oYQWO4hJqebM2CqPW28+
RC0AFq67voRqzMvtre2MCzEDPrpSCQ8cwNF7m7t20HoL6iWUU5Sk3dsft9YGXegMVMzkgfHbzast
D9Ey3FxWk3a5mjW7gWv5txu7EAucwJSc4qaptkrikNyPR/05tKzqGnAHt5pAlEtPpyigg5HgULmJ
/mxbmb7LfUEl/+zsIG7znFHaM7uaRZovNbBuO+mqqU1yaBXg2rJr2g2Cl26p73qblBC0QepzGsCs
KVwRvxU+p5520q2PJmIzzL9f+xpPUEkEjfZDyTr2XAlE28QqFg5hrmjhV1uOGYiugqdZ13FaXhWl
Npd1S6l5FXVwNLUpoUOSAF8pIj/nQUvcInJ2fpU7v8jPvXpDVH4WqSiWtlKaTwYouU0Dj+rZimJj
346psUOCoXuQK0L1k0HK5cGa3Q3B1ypnd8qza44d31YsU9A784pm5xbLcSYpNIFF7eUZ57+dgv6y
kRErD0FKaHsSu4AixSg3hwyFnTFdp/APwdKtGEV6DZsify3b8jXvDf1h9LrslXeZA24URGTmwUnJ
obpzjOogR+22juDvFN1OjpL1KGF38iz0OZlLGFZsamLdQ90+gKEpwb8byacTqicxq65YNscT33M/
MtOa6UbD9sGNaoCZneZxPG8oCIvLblEbdvNz2ni+UvyskmQAIAIlllr0n5R2uCdPqX43TVuP6yRP
jMVfA391rarmtEVxpLRPYQ53iIuEYDqZ7iloCENDvs6hNRKc8Mtw+MGODELmof8F8+EbguLBh5vC
E0xdUX+JkkHsaupyqHVxiktKQngFzba1tczRXfJ4488+Ny0FBkdLc+CRGwzkxaUxt20XYekxJjMt
PJ5fU7gITd889XXtvXh+P/9Q9AZhRrpp51brqhVIXszOqARY28kwoduYu0HrwuOMGPJtKbtw24dA
aV/l1IlT8ROER0t7drWatl+y9Qk3CecJ6iL9KV4VCQfP3FAG471Nuf3UK84NQ7AAkjyg/BBCOiBW
RTz2P9VCe87IMn71Oqte6LblvqFgNi7R3E2f1VYN1xBPH93UhicwGOFsjaZ8P4DEgflEU/JlU3UH
thoOeHZGNdtMtopwklUee9lzOjcjmQUyDVdpUT3/5NrTXmXoHASWe9a1XEzodv8/1s6ryW1d2cK/
iFXM4VU5jjTZ9gvL9h4z58xffz9Ctjl7avuEOvcFBTQaoEYjiUT36rUon5ZNN1kBEerklZgvByLC
WQtfcdW455C4/LLQe3uR+vJTZFF9ZULJsB1IP21MNy2XgllIEAeFUwFsneWTdDywVnms0FeJ1RdL
58+zI/UiRjIhdJDXT2iqVlcFzuFDmaXlykst4/PQZn9ZiZHc504l3UEPTdLb6PgeofMwRSPvySZX
3xK/+cvgPfvMzaVB+xJYQKg1wRLG5itq891dRhHTOrBtkMSOhWSm0lX70qPc2oVvckAtCIEheTzx
bfmijPxAogOC4l3dehvTAWEJ31vwl8M/RislZRcpobQjAPhtKCE2T3QIyAv40H/WssAQmaq59YqO
qLtF6iTdmkXe3Ptmfo7dQUWGTOPoXybf5RpmF4LO/tUKi/tO8sN93wfmERJvGCGnxogvXv41K/za
W3gd9aJZ0P7o1I2syds+KJxPfuZ261qTy6PNAeLi8RKXYcNDlgaDwwbVbf1Sjo237IhFUi1UhDBF
O360qJvIouxTvmhKM35VJolVyFPShWvlOZ+oYZPJ9qsP1+432w5gVukoOOOGEm7NEmYUVza6V8cE
rlXqfvvdM4Zt6RUk7hrtqU11hyo96d4z012tQ7YwWJCODJG6rGtEprvEt7cRnOTHrK/6nWlLB3fM
0rUyOMcxrtqFTNCDQEzTb9pAMzeZ23zyrbRG4d0OFlU6BN/gZbraRmG95Xx5oHJGAxYa9I0j1fUB
6teDQ33zHQ6TmDkVCnfpAC49AgbSe354LxoIypSjFMFKP5kiSYJWLLGNNbkd5dxZg3KWu/xTb+fX
wkyJxmflE+Xj8QViZ/k5kxQIvBTrTg3z6jwY5bULgfLkSRgeA+ctlJv0JEM64YT9sPcs2FWA92f6
SbpzGyoVfTP53IHK2IJNh5ppGkqDeZkiWw+m2nZ3jVlTuC4BatOlMFiVcuMfVac5K3Vjw1k/IQ4n
YKLv0OMR4a8o98FIDdAXCLtoKMYCTy9cxNjxqy889KewaA/PPWpKlyIOn2slq+4ItPJNGjsyfF3V
vsh2Gi4oski2ZdD+ZZMJuUcmWDv3vUVpo+4HS542shO9ezEJaXx33/YWcOUx+kZYH49OMYa9E0T5
4jYOVKtfDJUaA6pL23Xe28VLoYXNGhnMfCuGpmZy+3EU+GW9kfo3Jx+WXU0ZKFE2LT3euhan1qOr
U+m3nEAVx8jTH0gFS0u/Q3bRdw5pNVyLITQudgKqtavXuqP9xbmuWMhh/a3TjfY61glppwyazzL4
PJZ8D0NJXQ5NWP3o9MfOtmD5iXznVJBmWsBC1a76iOKZJkSKPJAad4c0HgEnvs7XBCbPazr1SENf
EzUuKOLEJCbbjEKpruO3UgxlVU/uJKX8FoHqyVA6eyojueUeBC2UGFqBN54Hm2AZ97knMJ/dQ9Jk
S8ogzKc8k5NFAEyAxDm6b+PUzMpxcaRx1/XNr7Npdpt9HW4Pe23g6r816yyYsocg/lG4uX3oC7gf
7QZ9G6pukl2gU2FFfSaVySXcZBy5h42Wa8VltEuLYku5IYbjXZ26yHYZj+rH1CYv5/P133EPITmX
QaUA4eF4gZQ5W7tBID80Y2ShMtTJT3l8X5Y8gE5yvfdtG4a7VkcRPvSc+jIEU/LFicvPqpue5YJv
ehT3qK0DZyLKpS1NS0uuWmPou8Yd5R1YaZTMMzWGHdwq9orJboC7p1tGV5CZ5rmUguS1Kpfmm50n
j8qATFCVyTKyNdK6M8L8B6e8O5/fws9eyyvs/CiDoiloduVQ39l8lbaRanfb3rCHq2zZ3goOaPVV
JkGpmkn4IzXPZLKAjvNlvpp9bX22fHhOi1apHkgwNZsirjOwLiXYaMJYPHNV16zSm2VaWdG3IuuX
flbGb7JfIoKQBvGzCTRw00J9chxHDZYWAyyv73QKOf3hrNa6/WQ7jsJP9oYoV/E18A3KO225OLh6
Z4En7N4UL+KH0raA4huVCRC+CY9QEYdrIjfDXeKY+aI1jG+hkntPlCIOOwXi1C2kp84zZ3SoIlPv
OzQWAAjTZHgYEr2j7KeUN2XaNq/woh6ER2DWIMYL4nNqV2Xbpq92suXFezghzL1C/uHE/zIi9Veb
F6gnnFUAkf+66Qm6D2ownFLCvos+cNwnQ9cJB5X9YcKedBoMwUUPWrCv43MAUI+KmrJelwYy1R7v
5cpE8XPPzUV6acLRX9itTfp7mq0aG8UZQ3+S5YmL1M14KKq5kZZAKjS97fZNQ/R6tJX0sxNbbx1I
02vhhPo10/y/EGtPKYB2Fjk46iV1fDAsOLK5R0Rq2PZtlD546hS5zprquwl5VhI0yhunnLdCDqzn
AuqntaJEn+2hzFfkPZ1rMjVglmFSJXe0c01JleD3qJTVWIJZ8t3SuQpHxzGB5ocksWdbLvUm0V9+
WKZdhFtMXOlq3/a+bRabiOs0l77tCDZLnr+2szw9S16FAMEYQ/zUavEJ1MUXC8DkOdCMdeZXj1BQ
B0t1VE9j5Rz1hDiu5djKOUfUfTkOvrIy6rrfOXGl7tEhGS751AS7dCDkAsog2OWeE6x0s1FfzQE+
/bLvf1AMN/odJ3ZorZ5L4u2LqnaydQdBEj+XsTceyCAsfV0yEIrKtZ08AGKLC1MhVuNZOzeS0iUf
eb6vSvzJd1RoYGxEYDQ5H04jxarLRCMdHZpav+qMiAi9PFiU1DVNu4jq5hGyoGQnbHNDVdgvl8pW
u3VnddqCp5GzTqrg1a46wjCWHrxMbJSrNjG0a+T4zsanONtNjC0ZqfFEgVG68wwUbzq1gPEnqM9d
qSWPMCrwXI3KHtgrvd8Lm5IAfYFdFjioZF85ClhvikoYapzkyOwHT+MpGbWJr7IkDQdfz8YDeGze
HZcMRkBR/6kBe8SDYPRJqkg7dBThrlsImHdJ0dv3MoKmsqW2HHpQmqfulVhpwBnHD5pl7CXBCcxw
ug9GAhY2MI9VYY3qSvMdF3KX7sEjGu4YJin8MZTMcw1C0aVe7V7KvOyeZ+mp2hnZiNHkqckDvfts
IgSAuKHPQ15cl8+ofBFEj/QnPj8mGJ0lDO/p1W4mJeXm2aIY+UrkM7k1BXnpVQFD2HqYvMREWFTu
XZ1/FwOkXeU1CdNoZVnleIVhylloSt2TZdHG680mG+ZWjW0d/CsuYoLTgn4xgEhOlrwLo6VsIOBe
S0156h2rODVN/LMXQ7UAQzc0jJBeA1IWPrcuv0R8rmK53cTcCc+lgZ6xJBv5NlEcl6pKGj4Gzr6p
LeL36Xg2SpMbQBLe14UU8fXnZ5EnWAsNXBi6ETahhKQ0rHthq+2MQGMFbWloqxyTKpckHVFdUH/b
UU7TVVYMdw10QFcZZoOl5vrevc+r3hKai8kWdrDme+PVBkx04ktXdcoKXkGd27SrH51cTbZ1qH9u
/TY6++1fBMHLu7gZ8o1ju7DFBCgQVS6km6IHpzI0OaI7N7V11xf9QOgU+ZHelE2EJiz4qqX4swvH
yRcDeYuFoUv1C7/3yrIOXe+xsEuU2sLSvZgyH4oggrQniI5mgxqx2hjcWqahaDpIPaiCdLI+W4gp
tSdunXYrqYvVq1Y9BIKcSTZj5Hl4g2/cTTLhuD1VYaQvRopKOPWqU6gPATdBsCSawld4LPDNZqN4
snYjcCrrBvnVXoVfaKJwEn4dulbwRZunKINHIA+9eNVYin6oA+r1HcBcT4pvVg8cpxdyn2RPMD+u
gUlK99ODuttUyqsWO8WpTAL3NjTyJFmGQxduIHBBYyVte2mNXKu0jYHpPlR69p3SCTBiadcd+K4F
i45M1b2RReDlnHjcGo4L4KqUXny0rR66IVnqTVk9ecNQPmWJfc0hE77LPal8crTOWLbD0PALy9C2
FXdLiiJcubV7Z2R5d27zwb1LkZeHnzN89ZKw3Aeyn1O44UWvZkRskjhksBOzEXXUYORJlYlZV0K4
Ko2kR9nW5QfuHzth7q02PcV+BrKJgyYAydGHvIEMpqFV8Yp6CPPZiCMIvFW4w6moMp+Titg3QDN5
ZU9DY5CVbZ5xe5ciy3hOqFICEqrEa7FWdVpvC8N3s76tbUAOc7fXYPjFmSe8apONrgdPGltFbR9A
2k79lxiqiFSuYeaXN8I57cCk69CO3mZlL0oJ3fj59ra2790VhD/yVjhrFFOsSt92b7OxWTUrizL7
nXCWgw7QUzulYcV1R19a6nUdbcGN7gzLaS+tN1ibJBjzkx0dMyJ0T6h9tYrcPU2VNE9J2b+Qn3PO
GcwCOxgeYNfX+u7S1PGeknbnaGkSbCzCVitfi5HKrJup1broTgep4Mq5GkBdmupHsiMHu7O7i/BP
yyBecX4OEGxH3cRKOx7xAvLEchgjW0fuIlH672lutF/z3FfR8dWMC3Xp4S6AN6omHXZtjOi5kZEK
M51UPRBTb5eh03uvJaHjjQbPwUbMKhWyH3URoy4yzWY6kL4qa69eYGsvzdeqSLyd6meQlneE7cLE
LFeVVJRb0Mzct2xvHA4OMhXGOjSsX9146upKUqjLdw7vunqi5JtoqvbyjAfEbb0Xkz+PouVhJUED
9KLxabt3Y4SIppFkdPol9IYHMQrHNLsrQOeJERgr46Sh0LMIJnr1sYTkye57+M6nXRHo1DYTu9Yq
NCXtMrjyz0aX9pbUeZfZzAN/fohdwJST02yPdTgX/SEwlx8mMi+UF4WbDNvZWbgQj+CsY8I1//ty
bsuB0SgV5Rlhgg313cNnezTd1Vg73WlQUvksq4S7GhXgYMgZ2R8gmwgmRSHRFJOskOjFmjHxYCAM
O1ooCgmb8rsXZ1OSuUWe9sOEcBazsPYi+jHtLJah+evBowCRxXoERH3btSK2DOyJpFSzAMm8ioYx
PWRV8LOhNjA9EPlOD6I3T8x+88QHv//AZd4euBmE92L/eZ0Yzj7zlf4Dlw9bzWv/+Cr/eLX5Fcwu
H7avPOnXy//jleZtZpcP28wu/9378cdt/vWVxDLxfijtgL6jHzwI0/wy5uEfL/FHl3niw1v+3281
/xkftvqnV/rB5Z+u9sH2//hK/7jVv36ltueXPB1qGaK9A492wfQ1FM2/GL+biiqfVSk5wtuq27jR
o+z9+Lbg3bJ/vIIwiq1uu/w7//mq86uWO1Ro1vPM+53+3X7/7vocZjh6d3rI0/l8xduuH9+H99b/
9bq3K77/S8TV62G8GkXXbua/dn5VH2zz8OML/eMSMfHupc9biJl4+pd/sImJ/8D2H7j891vZTgl1
bql9HSQjODZSOzEkAjY7xr8bMRMNQ3FQtaswC4voVWLB7Gu6ZXgU0yUJpL0TI8umdd5DpjX60qsM
aqtqQ7rPghgCtbp/4hQMke00inMKIFvwLdO8WDMGunkg+/5DzAu7C23UZixhxBI20VQ9bBmmDgis
hmz/BF30BVKP+FLYUrzvbAfB5446X9uMbg0MlfE5T2Egnby0KEJJTswGlgSczZNPN5uYViP9DTk6
AiJWA7WM2Cr3e+qcc1Ve3xxdWCVXlRHY8CQb1JdkIxI7nOzBYSKmuvEjtFxt+G4M6ue74qITNCBv
H1LdMw2HwCouhRIXF0VptK2nF0DXxepWq4adW4BseLfa6h2AyWnzGXJBdhQLKzNHlsio7+e9xNZ+
p1UENb3jbb8gKZpTmMbQ8v66pHBL+64/qzxY3Nz0kSOape4cuewpYkYvyJvU7W9i9dAjU6L+Tri+
kam/Godua/B/OwLK9U5+NWnZuwaLhFEsn6cLcCKO5OiHpGtAVdh5QdFpCtNHZu3zwvJvA0cJHNAw
kz0HjgvBFcGr2wphnJdJ1hgtSXrU63drbp7VUK67OEmPHxeOyuDvm1C6/7CXGBqZeSbSbeyVykCr
PkZobZQ77y5oEu9O9AB7eei2lt7WBTJLXpvZeUL4dc4YnUcqSyfXeeVtI619sO0oJm4a6AfRjITO
Digj6wfRQzBt2CdSshCTyW83MXR13UspOGFFRnE0YrPSonVk4GWojfkQjzWFetdKknInrC1icmsw
tdpSTNxmJ3fR60aZkLfqnYTv7EHGydxIOZQe4DV++s6zkeI/IjKkErD926Q2ZvpOV+2vs90ET6jC
p5VmZHlceStm5os5aBiCquugMJle9e/XdRumlOpRamivxYswLE/lHSkTGLZs9yAaI8tQrL+1s7WL
TKwZNSFECyffBGQLwtcDyndj3EnvNtCLnIBB3MXSbcPboncblj1crxIMDSsVZvSjPjVhmDdHMRS9
uflgo04P2lgOYst54r/aYF52u4baO5sMaruUg0/ZnxKOiCggq8nVl/30Ghopp6sQQQkxQbwtQoMa
kdoMjnR4ae0DpQBjuhBjsKc/jZbhPyG0IG+EHfSYc5hXzL6lELYU24i1s8+HYe71VGM49X6Uo89S
k5LJyA2Y3PQwegwAqO1ti6CBzCfstWi1nfCggMvhzO34V2uCsacZ1XW5GZdAqiwo/Cc4STvBSZoB
UE8+5iapx6krjPU0I3qzj1hS9RurR75pdhXmfxoGAqIy7xTL453b1sP96BhXvU66p4ID9yHX1XI9
lHH61dMNUkoArAidDZC8TSkoOXI/FQbA1aiAfi2sa3ch1cNegI0FClk0dWW7S8NwkvVsE7DllKq6
dQJ+aykmbvBk13HDrWbz0X8HevbqNtrDvPjt5thQxV0FMOYicOUenMJxDpxc9XQhuqKBi90AQlCh
aX+zlpRp94VqbLTZE7JTFxnOyYe8ETKxUyOW20UdALAkLJCbVQ9jaAqhujx6NbI5QXVX5vA+i55o
8iGh2jbVQXW41c+J6Hcv9gA5wOSsb4WzrGnIQUc+nKi1VV36NH4JXceCfDgGcirFqGH9toWksi5i
wp96f7InffoS/94jap8IW+an2smjM9z/0bkprVXlEPqE1OunSUyORTeCJ6mUfA8J7Uke7aFbCJ+q
A0FN3hNl+NSJqA+c9kraugq2ohs3xpsdqNn2nU1cKvyRwwt+En2JkGnfawlEd7pzSKamNxUYKeex
6KETjC6JWe0+2qXWOfyTrTd89yAh+oSm++Rz21VYxVisEU07UHqyFDNFMcg7ssqtYSpXXffzl5p4
sy8DZDdjX38m6lGbTf7ieamMgnoHrl/OXhQk5C9GZz6KFWFux+cy56Ex14nWmg0/NDol10c/9d2j
6CVd/mXwbHMjRt1QuEevApLMzf2XS/i7N9s6YKao4bioT0yz88RtsdhH7PjhcjXVOqu0TiZO/L+t
m51/rg1kVCisYCP7QbYtRt27l+QSFvrCiT8Rvfts9LryA3Ftx9BJ/dpe+BhbUf3ZaSNSOmHrP/ih
zW+mEUpHszbj44d9Gki/jn5XwnfDh/ikyJW176Sc+BO0A4sa8ZxTgLzEcG5gBdy0IdBLsAhm+RpG
krOOYetaWATKSZgm0RresebUTA3JuvfNbBMuiqyso9KW9rNdLJiHwk3Y0lwzd2PkoNX2ty2NfHx/
hXm9FpKOqJPk6hoGhVAx4g4WrORbMYzlPLlzkvgOgG2UL5sUNQvPR23L12p4vnoUuBQt6BeQanUk
zv/WZOj1ovdqwO29EFNhp8BjLbq5l6ACWxBWe2d0i8xca10Iys2pmk2gRMpUcuA/iqbRIZBA6/5e
jLwCApzZo5vcOjwCa/zlwVMT+EcFeW+lSKsVaUfvXAqSpKKOeWx3s34tjFBn+udBECLFk5Mw/tln
XjP7VBPtkpgIQ83byWD1YBDKtWe4QiJXyZ/bCiW6X4NfM4VUSJuU6iiKYabfPc3L1iFUDkvxMzj/
KmYDzLj+NDHbbr+j04Q+uATSp59V0cxbzRPzsnmr2TlDsIl4bZLyu16Pj9T69wubjPthjNCLURPL
I9dKSVFsuU2xrOAq8Rv1oZ8mIcawl40CMlv49pJpHINq0rvNtLYgrRIc7VINLmI2yPmPpAk05mJo
kZm/071+EhKSH8th3VIfU4GkA7IwyZ3bmbZyG9PfpwhdnBILFi7ORHm0El2IxYdqYWcgOylDLTf1
kPbVotDkn663+Xmp6HXBxMEwcFYRQ6LsVDP1gPAiKXuwqTa+c2tNeRpIei61yNL3oKaUJ7+0bNju
PRfF6RyqMFnvluaUfTWQfN0bWvG9GGWb4+pkA9PoAQJryv045WFFo3uKvg/q+rsYNVPOVvgGlO78
o++057xc9MS+SiaVe1i64mMfdQX16zxPKbwPF70EMCNsrUK1Zu24znYsMukup053PdQtanO9ly/7
KlEOo2jiCoBTNskJLoTh3dQ0n8H1cfCS9mdPuLzz1qLgU5rJ5Q70TnlQZYglf6sNCslBMcyC7Eha
xD8KUy1UCauE1JkppxMF/y99QuFcmlTOSb0K9BjJwncreiU/GqblHW8biJl5lzGF7nr1+2UMbUWi
fPTipRHkb6RS80cyUMWjJMVfyPW3J30aKbLR74BMImU1eeSFWjxmQbOC+ny8Cn+lGBEi7imREpOS
YVb3ak3oflouFrlurAA4Quv7dgE7Ts5JalDbr+X5siNUsjAjJzsKZ1AE414dqBQS10chQt4PNmlJ
iKutVnttqlI7WxLwWDG0PEiVx5qqHDEsHKtayHpknVNPkl9/rmlbRTtLCTzjbuFor/MaHmLDq6qi
9ufDaRlY8bcEDM4lmxpSmMrFVxNj3U/qpbNNTCR6hk5ChMqPGIpGuPh68NiDTjzMJtGjZrQ3Cc7M
+5A7tA9uCuXv78vdPFVqzd3eAes6vQTR9JYOg3rqbztXqo8GZ88ctgG1Pqp9uTM7b9jZSl1DT4sp
Vk2NqhUxFl1hva0Ry82KJCJQ3KJa+yP456bO/mFBJlPzGQXSTmk4Qogmbj0X1NU0rmRJvRkpd/k5
PTt+sI3TisZsnJ+LxbSuxepWAZf/cWsjduwEbc+/bZtT+rLTBvgb4QWJVxGKM5+Uxum40+qIdJpe
9kmxnyFFtl4gOivPVYhkoNXH6afUHfK17VFezhEboudSXliZrKycCZmPFHR6NCbkpugJ2wgQHVjx
NCOa7HdPDKFJY9oxYmh5uunGm3V7mWfmE7zUzVXxk/aqKoa76joUb2abKRfeucrdrTB1FF3CMjtR
umqD3e+FUTQhxBBbE0DHxHPdXOfGfAxrN7uCzrQ4KhoUcWZV6QC454JFaMrnxADNRonpKoRec5eT
rX5pKt6hKjSQHJ6UmKn/pbrabeqjPg27GgQrFcLuScyatv+1G5zhTiwFAXtJSrW4ijlbz7eNbsYP
Yi6Q6gUInPhJcRTnuUN+GIYXx5SeApjyrgA2q2PmgkidRgnUBrde48SIEChttRcTveGVV6e0mx1M
WjyPTM7zRONLe1nRGwQvcBO+4Ni8TeMBTJl9xe6IyBWR799W3+b8EjiGpClryfPcjdP58BDEXnYR
jWwgDTXWCOiKIYLGPyeqvIKaRpa9zeycTrNITnQrP8qhnvu9S9Qr2cXzVWfdNTkCQb8nxAqjI2oX
ShZkTLq0MWHa3nMdc58qqMZM5JTyJLWHLBdawYLWch7P0wgXQngpxkNdF7tKp3jZj8ZtRv4fliev
vbqayudt6mnROUQD8EJO+acldLNuivrwDxIO00Sb1yUVDIBJiRavXSmmTj904AmEgHbfObV1HaaG
qlxUgEuiY7ESWFc/MayrobjWtu4jazHbdEVSTlQ4HYVJLBW+0Ngs6lT1wSiym5hUPC+4XWa2zZdx
WiqOW7hpjo5vtXsKsylOj/Px1eSRe5XoDfHIaWjDRkXZvn7ft1L1GOnW1pPVEaxJ6x1jEKbLQAx1
K1rHjVftxGxQ9F9Dd0rVg855Lvj0Ci+4VSC+50CIaAVbF5WSbqDlCLZiOIYFKErFd85iqJQgPqX0
NdX85o47VXxbhD4LzMMwNayFV64Z0qIswfOLYWpB2KkiuK0XfGzNPENpATqgfZVb6ZYfXe2RZAO/
5BAJ/BWY0G9DiP8NjsB+aSH1ffngq8MTgBYLvmmMyjuPjyuKd51VLY/asZ0a0RNNgBTV0Sp8t4AD
nRkJuNWi1aIawk2GUVk9aE4dvnZR7YRPedrUr7ncvClNsLGtorjPO1l9oiwdeGRZ8aQY+NpTD9pj
5RmduxWzgc55H9USDQAGzgPK38fIBSYVTc4lMcQrJeAHMSnWh8X32OY0JCx+Hn72SgmG68lbyiH2
HyGWlw1DXsV81R5EQ/GVbPgPndHmDxRzjsSSZMguRzeKl3bMcTXVdYhRf/vXbbbVfMO4Uy31zU0Q
JOs7Jb50Gb+UPE7Cjg8a8dJMjZjo09Tce33yXJvFL9O0IE3t/Fya4fLm35jeIfTHcyMoSifyedGb
m/ofbENi/Du/eVkY8vnPpLpf6bEXgZV2YdwZdCqGp5pTtfJVGINoRK/NyZMsxPjDNFjQYOcH7knY
bzuIJR/8Zts7nxyujg3fhzdFLlQeMrjwuyvNS0Tv46tJdWJDPY91iz86ih3nvYWf5kvGuuBXBaZu
NAKWnQ2rNJ/aKN8YE7e0GENtEgAeBtA427peQ8Po3Xha2AijWDM3pW2FhzzvpHuAg8ZjW6Xfpczo
TmJEyFXdcDYzVi2fm0eEQ3ZBlPWntLEVVHKo1BjMUEXfNFUvwiaaNjUgubTVbC2GuTSC3S3acU/M
ls9/U/ovoKEDKtSUBq3ALN3oztCco6hyqFMJvIM0Mb+yKYFrAEL+WHpg0D3/InqGyt0mUxrYkf8+
gcoY0WPXeBV2c0xCaCgmFyX+UXUkksQeSWb7kEP0Kj9zkomCLLWht42FbzmQMHC/xwiTHJM6zo5W
H94HupFsw98mYS/M0s8XH7s9Fe1YeaNvq8X8O6ffuwnbn7fMXefX7nXubQE52Wulc9JzFQctRAtU
GuTUmCwCs/XfUmCeFBH94D/zSYMb63VUsnrlKnZ8yTKYBCH3U3eDWSgXk2e0ldk2+ZLSfYfkQz2e
fB149qb0KSWyKqtfvTOKrmg0D4B6W2sucC0w22C71fE0Tw9Q3DeLxuVtQjf56zwRQA+LEhual3KS
PXC35ecYOlIxolJCP1bZ+FmMRNPl+vSh6cq1Wg3Zg7DJAUQw5Wjz5cbkIppNqjZYizl9MkF/om5H
SWuWsy1JansxtIDV54366JuroF1+25VysANlcuFC7CFsqQO3rBv34UbYeDgKloUa1Dt4Ri5ZPiDx
gczSQ+uY/RnezHM4jSiTLx4GWPg3kKaNKzEUDTH8N4DyIdFJ3OLKcC4uGW+xSJhqqq23MBu0yxJi
aOqE+wEkmYs0Y5+rlxh0vJ6PwV09jYRd9U39yLPDQYxsedRBKapDsbWQ3FoI462pZPXiqkiFaQ1M
c8Lmd7J2pw/hokrKcG06UnEX5AbZWah5d7GlaHf83TaAZ0t5bk0SKHKr+38NubJMIEOhmLvVD6ke
ZF/9gsJVG1YqyI4kaR2NhXXSYSg5OJWsby2CIteWesgVFCzyq5EF38hwlT+scIuihrfhd6bcWlTP
XRtHNZdZ4WEzm8ZZZDybn5raOYhZU4pgvI8HPuJojZo7GSzkPkbiZqWppXmibP4NSgWfAgoFSe/J
NDezzYSjfZfJDfXmeAi71A95C5f1r2XUbv4v2/3TVYVteoWcu9S1B1K+nNKX9dQ0U+ZVNBQbrUIA
v6fZJDw8dVA2jSrzD518hU2sF0MKQR/Auxt7MZr3pUomhQtkm1EudWiAlU8yy8lT0cYUi1pfoLJ3
LhUZtqFKi12mysFd2tVU/xqaeU80COUpx4VcCR3SBbIYxpfeaB67iE+w1FdLoyPHySn/eONXfUe1
KrqDk6jrstAplZmYVVXNoBG9qREu48TO2kxR62BMfoxqPlz4RYPmuvfbbxSrHArKKl89yI221Je3
uyJwQ2Rs5G8Gn7FdalvQ72RW9tJTgLR17HFYi2HV1+0aoaZ0K4bu2IUr2dDCvRg66kR+hdDFceCn
8sWDyYpyI6i3ClmWzug/g2tOoV8rZFt97pX057Cc4q1i6ESOCxVZ+3NWDJNrrq8HT35rx9GB+dWU
UR2KdbC+dRqBju44wZgKiiX8MatEauWzGIkm8ZOJyEJ9CzstTda9tVdNAv2EDTTKYWTt1pse1imM
KTqSQBSaiQkdKYfbLF81nRKlyTsuDXWdqx3cs7+nncLQ8pXY8bYtlbWLIXWldY1UzLKN2+xgRAk6
gcjFrkbw599kAxIG1fkijZ2xHhU/ODSlnT5qkfYNEc9km3seOJ3Gy86isd2+PnX2RQyGqiia1Typ
SZ6yNEoklvqm6HYQGr64aUExoVOqC0e1pLt6EgwhG+Bd0hi2JUPR3tnzIvX0RWdDPhnUDXED3MQq
GGjb/diidEn6IvzcqHBUmob9te48bnRRDk98S11G09UtnBGZ8xWaoK9K3paPujZEBx6VlDUUz93X
iMfjWHO+6kTqyNTmMlhYVXnQR/tNrOMcwO2bspP7nopH8hGNzn03MG6UZHL/qCum8oWKUrQ7gYjs
xdFRNAlHId/KuU1Np0nRBAVln3JdIBCeWjZMw/lonXPHXIlDqB1Ocm2pt1TcWr5UUShfssr9XAae
shcj0YjJMHIXHbVx59muqap+anJtLJCqlCvnxRy18Wy6wbBoZUQFR0jm1o7a21sxTCTjGVXnJWqs
aGJMtDW6Evq8a6p/Er1o9JNqIbqeZ0fVYp6S7ZpDS6mADGfJO8efXWT/FnptOrA5/h9h57HkRrJ0
6Ve5dteTNqnFb3NnAWRBF0oXq7hJY1GklpH66efLAJsg+++Z6UV0hocACBRCuB8/Zx5PyVKEeGEK
vzGGN6e0u61sQH0rQPokLj/ZZkHGYdVEgu96AD0kH6OFdidZRC2WDed0KRYmn0v90qkj5Kah9QUh
1oKZlqhoAZ+bxvUzctAYhZdawVWMnuus79pFu0cAl2dXT4xdm+v6i9oHP1uhvksO04AyHOcEd0Uu
XfgxO+m2SUzzBwz7e5F0OPkgaeD6GOxt4ZT30pGf6fW8UsMiOspqqEXRTa1CTeamzosYZ/SR0vmz
HbjVJmtHnI+e07wt9rLWp8+kzELLyp8w4Z11DULqUKpj/Ga6KWTGnnjuJlgg87j/Ls1uPkTbyhhX
Vr6zuaMdYO6GqXl5Mv+sTso4LPKFNF8eL90j4FZIh0Oe+2vM3+a59NaQFyhW1zlDz3lwyIPYNoUz
nJSwHBC8R8rKGrS7Di1zEzFfbLI1VcfhJIuyKZ6VMXS2qUjs4FbaoAYBQ6NXzUqOAGQS455eZq2L
Od1pxH8qxF/R+iYnqcqGTformYsv0JlXstWKk/dSqN1ubjWdrIZlRBy1RIIqOyZL71dHmQUGpY8N
wOwL19g0hdqy50BTcQhpWoIYW6VJ7U0Fnxls17qm+mHY/qgqXPlKVqMTSN4LmRV/ib3zb0X2vRt+
NkgB+IttYcj4W4NbOCS/XqeRvaVK/EU4/s/5/2maq+0iH/9rRGHBrMJvl3cTL+8mXuShZe/re7Ui
/TE0C2OlKaL28TGU9yiMFffO8gS+gAQm+05aZDFHqMg1g+381tXL2on70O4y5NcMYz3lLGNBdyNH
yqlNV+3PE74saTLzPkLxwjJxI8dRspkTK/RWGvvqbeUON5qsynF5lZWEM1Vzo4akjZPm13enGETo
9Z3JVyff12HBn/vttcFru/4ocDpe3oapLiJgio+Qs/OQ43bqPBylulW7D5nwzFtwLwfZpi6mcnAg
6jAmTkdLVTa0VTfcNJrn+XrCOXzNDS5YCdoXNWjn0ocv9c6GvOckZ2FV6B5Qs7m2g/1r97C63Dpu
unPjzjq3Vpmxv+aEQDWhAtGB2eCczKZ1lk9u2Bj7sG2fLv3kkHDIvhVBMe9y/jNwfDPC4Sexa4UR
r+xlVtnvOtWCC52cqjxcXlKDKyMmK8sflmjj0HchKXhVtZNVtM4RArZIRZJVN4fqo+meEAxwj+hL
OJfib1XZIG29l8SbaooSmAfB/hnJkK3Qt2ke0JhrHuKEmJdZ6WR8DVPDx0xBnsnvNtmZXbD1swG2
DlmV/eTYNuHsYeJgvoz923xCRO22EuRia6ieH82y/1l4nXMcODSQAg/TEslUfzUskuU1QgjQcVqJ
KJsN3OVwTkAzWGt16MsZfnuU08resiWAQYQfGtJIs4p4FOKbSGJWOZrwbeKdSJnGyTZYqKVXQ676
lzpZqO7p0mvyQhgs7OjjtxZLDiqX8bCec/0mT5BjeMZ5xWwC5TiTVcj5isJKKwUZZqJ+EPro2iEd
q/gUk+cK+7xxSPJsE+Lj3CUOaVVzVVsHYrb2LjSHR8UYyLKGFXllzH274QI1fU7xIpB/Or3pIZwI
/IW0mybrL/bCbuaLfcj13+yy/wyc5NLfzDrlFlVFKFlG6JOGuj43i7pulnI9bqspPsyL9u7gIC2g
IaC3EYvYrsHFZccvKvJlawg16ymwUzaoZWxdTPa9qsS7bumLcoJ7cMPgFQrT+UHYvbESDaw9cMGt
YOw2vhhahzxG2MfQmZukuOpCX2WJl577uMqeUFy6q2ETfwdmVWzsUCgQrHnVu0cmM/6jimQ/NNoJ
+KOamN+SotncQl2NgFCNCNDgNhdTaEcQFBHJb261RsGXlgPPlp1lH9kgq7KoHPLYgxBFnjBaOF+u
HeWTslA6l8PX6/TSLCe52oYo/tw579lYzpvGEKG2qWebpEWF65qPEGm9Zh0VHKOWJitJ69PYGazi
uZdkGxxI+eq/jQJLlRwMz/Avk8j5Lp3MtP+kKUazS4wkPl8LuwRFPUzrqwV6pPgMjyVaCXNsPeOS
DPfSdu0in0TlzutA0xT/2qBNLsPwmoZbq8/JO1xe7GKUj2UDsgP2Jt/IzN/fheHgiuuq7ovbpMMh
DKb+4KnOz0LaZFU2XKu/dUlqJVv9Vv81jTIH5jpAVmstW6+D/69zOcsLK20V7dBs3kPtMW/j0YlW
zUKh1cLsDxWAW/mV4hnHIvKg3pJUWymkUbcp8Z31ZMU4e4NmUlG5ZIxa8qVMs36UXaAfiGFWQoAp
DCtrN2aOw+mxUd6HQduTOQcbtxqNBL8W7vLFXs/1dyOFqSNOIv1cteZBRN1mUPpDIqzyI8pdwS5p
KC9xYtb+KJTh3lateOvArXF0kZ5Yd9lUIW2nQ37ftl9y4SQvRqU49yWJxAV0by8B8ZjnMjzIJllA
/QCkWRXoBtKbc8WDEOYKzd2vNVrBz6mhs38aylrWLMSMnp2RH5mbdv7EWdt3jJWtxOlTGHX9Uzrm
ie/mQbvNcrt/UssyuWUFfJWNshjD4LPLafEka9BxOFthkruZqLiF1kzmLpN5TvRzsllk3RZH8O3U
tQT85pIzzELi08OQDeZkqcJ8cuO0+rbOYAOKY2VgE/5LiUcK42iZgNjZAl96bahF9QWZFweKZbwA
Sh4RZRrTe4m0AmV4V7d5ei9BWEubWGqyLUySO6Fm6mpqOXU4VlsRLkzVFVj96tEpzfKRszTJEsVc
bGVVNhglecJJ4pylSVh9c9Jb5/nSfxkUKotcasilJ5v6JFsPZvuReGF3lF2IZLh37WyvrwM0tV2r
LJInoZmr1OEQnFZxb0EVnAV7L1fukiZUuCwB/DwjWdaf80EQ/1czklYCqDy3hkPOAhpFzTYINIMP
MRDr2ooIkS2baaancBsnyP4sNVnIxnLpce32/7ZNPSp8oyC5N1VuStuFnZA7tQvdyM2U5O5xHKP6
Do2Seo1Ka/71/98jZ47xzzk6rUaTxCjDXZ1m7ZOYlLeA93gql1pTdNFuHkZtrSimeDLKsX1Kszfd
zNJHabHQGEHJ0Bo2si2ePOdsjvAkhaJ9yBIdWHNtnrmbosyd9/3HwJYdWUry1jqesRGeEe/LVLXP
HYuBPbjBsWGba0jX5XGcPeXGrQBAovruQoc5I7Y0t/rLBPXSpar3tv7S9YHzW/XaKjv/09gC398O
ztt81tuTLDwV5gM23RIqx79s8kntYLzAFRwQBSkWgOeUI6urwizpX4zdgiZNOmeX28Z8mCvYsSUp
e4cCEnuS89xrs7Kb+g6ofqHH72ptrCH9jD4ATgIHi90X3UmQSKzA4KQ9xK5GfLYGRT+nMMiQ3MTP
5JSH1c2l0U5aZ2+H6qeIlAZCPcFrKVgiPHvutj0CNn7pzcZzHZniSPijX8mqDjn4fSxSRHoapVsb
xidNr7on2dZAsJAqdXSWNa2aqrV7nmOW8ns4cNzjlCrpGgAA8iKTPd329WyskVuKPhzD2XBSsj71
bQWriA5Dlj0p0Wu1CIItHeTIdBEmaUYYneRIjtbxx1xbm2JyrE/DMFTbPr2JQqi/ZxDDzbe4Rudw
ajXl1e6Hj8Zq0jtZU/VX0bXqC5C67oHg2m2WlSh/dwGRTD0L17KqF0O+BQps34DTe8vJj9/XjV3M
oOyVeVeButYzXEPqUljRCOfUr6cxhymDy8CwkQ2y0KrMvvRzIPw4Qhq2vo7PBEEU5I86AQNEEG2c
AhWt0e24GTdTevY6VWfFzLRHmJqHdVoJlw99DlfCaUzouIxxXblhebS7unYvj3lQlUfNtXBBOxWM
jMrXzoCdG4dbidTQCAx8YpcqjQFZnK4dnvRg0QzPzeRrFgRrXI/djzzp703IqN7niR+MadTVfeul
1a4fbHyEWq6fjaRW/UgjYA9n9xc5aHL3FSxE3x1ryFeRWjQvRY/QeuME/aoJUQAnPtjDKMpvTkxm
s2tTu3vGJ7FojYFtl61NGYUEecyvstEpQ++JD0Y2yQK581f0u71bWTNs4a4NdwBxtkwNdfE/ziUb
a2V2/5wrRvDENDTv1lwGy7kS/TnMctOXbrfe6jLUjeL2p7/ut3o/Ku4672AcEsvZutXh/pjhg9nB
FWE9Z1ribOq+SG/a5azdJw3UtworcL9U1dGYz3itiftSU7RKfxrTBzlQTuZY1R4Fj4E9j3YEgmqy
tXLvKOdSjfGfXyl8qcKYrccIg0sR6q0FdDRK403Xi24lW7y+/tksq5c+ai60PTiP/XVwUnGzCOEP
WmmTwTLagHE76jbaZsBYiQVmrK+LKVhoz9VIm2JkmXi89M5jwLWKlhxmKPJUV3u31AiYcdsFmyEs
p8/GDPfUX+auhmlXmlXnH81/9JaTFItP74/e0hwlyTevhNt4VN1+x83J2qaw0T+bU/i1t5vpKyQh
jwoERK+mnlgkV1kqmZsN159unleyBzSLm6H3yOYMogpAe/fJSLRxbRCBv+U0CfOqqrTlrax34MaH
hRfKG75ytEa2qzR/FGF1RlfGfR/0BrWjGq+2gz9128Czc3BEp5z63tNv5nIQzxCbD/DKifFr2RjL
wmP+wDG0hXV41RXe/NwDbIGfRAXjtXxqVgPc4x/saKjdtmalPocuXLCDZf3sHyMUde1/tS/9+6V/
4NBfzi8/0D/7X183ZJ6/9Zfv58/+/zC/fP/N8v6dqbwZCaA8G571PTK64WsHC/ScZujDuCsy6WII
/61ih8tA/4p++rcxMZ0DJLc9B07L2sEelGwCN5g+w9cGFVujfHJ0OI/rxY548fQZRp61+ctekGh3
sS/9Z9fsd3hP2lWO4MpRmGnTrLJcsY/1YDgIePS6L1tkIRuuVfnUCIMhf2suk+7QReO4u9onbbDw
lEXqE7LO8DLlqf5e9eLFJar6A77dXHHgG+vmYTeiUbMeoWHZZJXXQO1HgZ5Wc5JV+SQLZSBcHpqt
gAmFLUkhRaua21tZpJXX3sZLIauBNVprKF5a/2przA4/tqyHypxsDDOcV3KcHCIbpgpWWXI6G+j9
HfW9nw2k3prwpXSt+NQPjnaxTwkUJ2NmI6epokjC3cA89wP0L2mWH2qnQ0U9A8219QrUveFuV044
esmbc0hFno2F/66Yn8aY641Xct1ypifUQeYnF+0CUkp7xBcXG2k3E8KuHDhimzQ/W78nuW16akcP
ClxgGTAfe029DkeXjIJMP8tWO17yrECJ3WhGND91EHEtt2EOk+3aUA3vLYmmTxq8hD+y9N6ByTBc
2Tb4iHnJE4RW/6bLOLfoJbCDXu0+62S4DVuU56IzFFDLFdMYkPKFiWvcqU4EMkCD2E2tq4OsjbhG
7uRTfSf6erw8K+yxvqVnfGYjQCBy+MkaykNSz2syE2+bohrLbdNPHJkh1FsTnBxvLdK2CrigYPox
+o9AlOuxmkz4bivlJlTz+JBqw/worATKWYjldqNqeTduG4mNO6IYqynh+NqmC+FjW0R7PenG18lN
tBUXwAIdBlrnOmVHQQDPzOMRlZKaHeNXgQjkzyr3o+SgeDV89HABnUmD6l+E0605ixA1STSWjTRE
E2epkmcP6V1f+Mlo8E8ynIVdswRLjAv+xq6E/lYpi4a4SL07Am7N0QRdgjaU0pMvGUUbJm9XdUt2
ROG6+oMsONzfGaoGlWEId9nFDu2AqVT3AuT2Q5mRmBLrM7Tbfw0x43rAbxi9XU0zJJ071cChfZ2G
OCnCNuyMl6ECYsp1NneFrwUIITeAcW7TWTc+QcVfh2r7qbT08OxC5rmSZjXVUdAw7TcNVkvi/e4G
CXZwUykORV/RF7iyWuybtPEUv0sa7khlYW7mXsvv3DQsLkWO1AnC0FBg20BRziXIyq1qoMNmiW66
y8PeJvtGcz5D0bypzLD8Xg7tW9lo46vpqMONoifihMLbcCrbsvYHvWuf+zoPfELk8U5o8fyKfwEY
TdiQfDFo02vkdp8VsCakCVJTQ4vzTT48mUVrPqtgp/h659cCZZ77aPYeZad6+ZMh50FbOTFMy3rR
bRV1TDe1CX8fuS/ji9F7J4V994vtwoNpjIBz4hjVSVIy4aUbh/ZLPZFCVzqZ+zDCLHYcNHAAE0jt
LzXON8Nzqk8w72e70AnjrWit9n0JGckOqPTCgTsV/aHpdf1Jj+vXDr/rNsQXsGsW4tfW07TnBXG0
SRsnPiDjSxIkZFZrxL70j1H5UevK9A1AKasf+eKPkefEO6OKjZ0rAvWhDeH2hnhs/gZ+CAIt5WsT
uhm4G6Hfhw6y1aJ3kJwF6lCUIjl6C4O0LIJpVk9gf/LNtEArrrbLkwvJtNvyB3VpsZaOkcZH7Bgm
RufXPHw2NkKoyKvVVTEewtnBtfj3R1mXhW6a40EljeS/d1JbRSXsHA7jwUpqZgHAGIERgipBBWRm
xFp/DpvYeqiasb9PvC+JaSCrnuVRcQqn4FG2OV5rPURVr+6aAkzqQEpBsk6tyLzpS1sjhrXUQ1hm
1yzNJbRvdPdMOB4rd5vXsPxNla7t5oaQNMnsDudgjYiPmMF/I2DZd/dCxMD+1eEsaxDedveV7eJh
LlL9RtpksfApoFWgnREyYSppawP9LdeU9nDpYb3peXjAQzHDJdqTu1WCtUA7ZsE/1rrzQPQ+uctU
D5GZyH3Ijdp5KHKrPaCpHa9kNXRG/Q41RVx4vTt/EdpwGHWQLoqXzrtWMc0Nhw71HQAi9KfKXozK
A56n/mF06vTgWrq3CoPwh1mly5Fv0bC2nuyas0lL3Gw1wqD8oqdJ5ougFrx+hhAAKMFbR3BgcRxS
1tW8cY9dpAoitmV/FyxyBVDETk9dB0pwMpX8LQyRbXYciOpsG3YB8rwfqkCkH6j4has+NxH2GKBU
S12hIwaRAM1w+vwZuli0sLrEeehw/N1MI/BD0sa1TVsLsjEAHuzsQjeOPYfefdjzMbrqskaodrsz
5yG9Jf2bpcge0zukFtkWuQU8TIuYSR1W8xPyZiruEQTZRse14F4ZtTf0E1IyDvlROxDZtpFTfzPV
aV8VCwl/YJEx3M1IHOTRtLJ7zXmZbeRx467hUh02ZEjrqe+JsHkDgYQyhFFCPmw4zVuVrbgLhW+T
apcnqESyteyVOeR8G5mL7MgyCMoX380KaFF10Z8tETT8pu0GKdRaeXUjj6RID+9EqfdPVqis1ekU
Wec+q2I0a8bioCOh9NWoim+WaiXvqgZ8MU5cdGU1m7hrls0AZW2oLvKwOUu5Hh3Sfsd268pYqYPo
79wljUxm0sqMW7CYPXT4/aO7pONK05CGsLNkvX7w3Kx6msldPCAy3a/qJu13I5i4DfJI6l3axjH8
FdpZ1kDKAkxZCpgL220KPzE7ZGgmN7Ux6Culyu1H6Fj01TTawee+q+9QgXDDFVutvRDa8qq3cZGS
OVIX8aYwSnbKwUgVwFEZmq564pCY0Tq3uKmM2Q9JuOKc2J0u1boP9E1rQcjkEpbma0iSjZtqqnpQ
U4HOFjSjq0wP6ltZ5EvwpuGTHy/GtNjBXmOeZKOam7CP4CO7qS3EPDIXVEhrhsk5M/KNrUB9P4ED
42dcmvdJ7xn3UdnXZxIMYXX9yySWpxaGyWCcnOPVPqaKubZFX220OA3hiUawc3eZjhUR7M5kXaaS
EyM52p1EM/zQxAy3/hiV3/OzGNz2u5Ja3cp06+nJbWaPf6k5HLjZev7Qlh+cAGxUNAgh92oREQkj
xU5Wrw2XKsGr1BPF7d/so9mpfgKvti+7XYuyxIVhFvfSYrp55frjpHVr3fSKmzE4qHrYP8oicvlo
A71X97IKU7kG4y9MPKPoHxX+Ch+huSy2oeuiLr+MkjbYNMle1xLvIPsNLYkv6RxsLgOWbqUeFRsx
B5MvRw2N2T82jfqKJGl5kqbRRWu2F8lZDgK7V6I2Eu0qIhRnbcARN2koVxrNgDMWWn5WT/1dCfNw
Y9pGeMCtrD1qM/SussfoiA+8W+qTUN1m31hi2AQtWsFqmexFWVkGIi96cK5b8v07zzrBSgKFK1oC
vmUuJFVIE/rQwDZ7/Jbum83mEleO+RrFWnIawKCtq8B234xIsBSqTcItu7RerQD5k9yN1m0JYl7T
3HQvckM7gU+Lt0mSDHdl21Y3sI2qj3jr7bUpRPJa17EGv0wOL709fVYQhPgq+mRfpYbB3uZO2ziY
A/JKKLqIxdkrJp3bDd54O4BYP5veAytz1+3szcc67Z2XOLNvomrGDv/KVpvhTbUKY3wvdLzSPbSu
AZ4IVMgNQiDL8KkEFhZVY3XXVXPzEETDFzm8cnXbzy1o2XWi12mc3+JsNvaeB9S8q8b+bDhOcROh
tvts1ZpFCmsRfxE26tHyytMM+7gf7B+QHLxYdlq+x2VZr1Wh6Y/FOIUbOePA1eMyowNv61nJB8Sn
Rrt8rsfRAtqvxV+sqL/VU51LFDMWoCq+aUS8pq+L9oyhR+67HRt8H4NtnIw8Mp+iARjGkDnvgwGU
RYF9YG/CIv2khhm3SAgK5kotEPQqLii6sDC7IytHt5YoOlCt3XoqPgK3jhGgCtx1ozX6LvSoDn0G
WdIwoJqMvwYMdWtuYwWJcNk6ptzQIiDZa9lq1CS1O6QWou1nHRVPd304i8OPLLph89c+6k5rEe3K
1ZMVi+xuUsxiSVUbnxeEWVXq+0bY0wt3/eoQ6kl0I4Flf9rjxS6BaH/aK84L/2SX/ZWxaohI5tZO
zZJwk3tahAS9kbxEvaFsuxT+AydI0pdBV6qDrSN+KVtLLVO4d0zsSEur5+moqY/Z7awtQZxWfEi4
h6n02WEYoCm4oj+kjXgn4fhf6A9lNLODtEmAiGwQFnEBATjUMSA69lBou3VngzCykujvtcvKLnQb
yZPqvUXx+rVZCPRxAsJwtnTNvlvppitBNUpPgTl15lk+6csThP53ozJnB2m62svCbrfDr1GygYD4
z6FBa/02So/mb80szJ2uacldl6eOX5Lu41sVLOvSJouQ1IadXnmoWpHEcyeavuOAS+4feV7mup/T
nn/hryGog229unOPl35yriAgabJdEld+MypqYPvODN6hs0Ss+L1ZNrsGottV5okIwc3lFVJeQc4t
57mMXl7BrHrHzwMNv5PReQ/2rJFpp43NN8/4XpXJ+GFVhbHmY8jvCC1bhwiBsI2O3O5dpKUWGmnC
uVFyj5ul1hevttqTnVPr3W5cqoXVQL2cus1BtkLm0ANliobTpMbFq9Xln71ksM/kdBevZsJVnl/V
oY34s1EzXlXMavUOhg96o8hMzoni5U9kDt1Ju+WWJQgNkoZnFJXenaHyJ88uXpF9N4/VEP8cHuRQ
jMWwqJ8NO/vH4SGglnd7Li/DIWE3j6Hj6WsnN0BjGHGwTj28PakxcRdwu+ST6N48SI1e2kYo92FG
ID13k0+dEbkHXDwtmjZV+mnk1rpRHQFaiu9k5Sm22OpTgMKc0UTnsUWdfYQfeicmJJKUcOr9Nqqs
1zm2f1QZ6hR19kBqMkfsJQmDfI1VYpdn1zDHk1TalXq8i4m/d+Q4rL8ken+ZmhrNwiFPAiCsTbdv
svoxgZ1a3ZIT0P5WRTum2yMV9Vh3anmO0oYMw8DLfcM0YUBcijzvPmfQpeynvkY4cGqT/E6DcXyd
OE63kVXZT10a8kkniNgYxWWCZmx8z8hA4fXG9DwGeBESQ7yhQFgTIZ8sHzTS4lCAcBtO7ux2ZFN7
tdpslVpp+2YatnoIRldZy1FhqHfr3EImWraqbxP0fm84WuJTnqGkRo53y+k9yf1JBNVBxKrt49aM
Nn3GDg7HQG+Tx8gNzDEvjyVE3QJA7gn8EF6Snuh/Gol8byw0OT5nb3fVDg37Oxxla7yPyYvbpiCz
0Er9nguQeoH9LQGGgNvYmZ+MAhnacTTDo2mRzwZVRHyjOOTcW02JXtGMu5loOvyI1sfAKkxoMITa
EtmE7RhUzp7cbfssYq/2vSnT3xrdupMvZMbRLiUXEmk4NtJKnYEalEFyJ59sUX9TlMghEPiHvW5a
DwF71MVzXJ+7UeHC2atWf+ptMZzkU1ckP5+cwVKOagxUnA5X89+6oo4+XFq7fuFVsSsckylhs7SL
8p2HlNUlbDbwBd3WevImG6sFLlLGqylzs2cZ/HIU8wtHpeJWNqEfUPg6+hZb2cgRJLvMVceecshH
wslRqof3iNhZPkJNQJtistmlLVie8LvfKKpOuBiVwou9DnSx64nermSP64AshlrKc8YalOZfk8Q5
b8WNIflZXkba5ai0d03fS5Ejlw2/zc4LmndxolYPXCW6F1G4t/HUgwRZaq6Wvyhq7J1lzRHltyBf
ODmmvH9xUHRHa7KaT9ZSrcAzr2rTHYBOMFKFtGath15/6MTcv6R9NK1zdPL2ciweb6QlE3PeybGj
yoI9DZG5vbwHDYaRoEc1QY51CXJtOkPNNrJ1SAML6OOir1cjwdnkNhKK/VC9Bnaym1Xd+Wybiu1n
gB9IHoqqZ/IH7y92WDn8lPv8SR2L9tE19S/SLueJJwE7p9fO93ZB7nXfzu7nsTM1Vtu2uYvi1Dvb
umXjhtDgEGzz0RcjspK1Gw33ZGEO98qSnt+wTc6qB+Tsl93SrcgncGlxQqOHbAgtDbGKAgaWxRRW
quJB7DrdFYiVHKUtN9NkxYpp+fW+TQB/a5zib2pPn/Ypgc3noZwf2mZAJ6jFFzg5on+2HZIRUQg4
DUvtYopgM2ngnJW1hHw1tMyz4SirU5AUN2EWTZsgBYPodp29KWTmjhoF3apaHhGP35hNHy1HGGzd
kt2jgeut/DaJAOEsOFxtTre5Nx+KylHeW5ZUK+dEztV6B8kof10gIt/b3Nshola+sEmIIwyxi8Iu
djiCvk6o3qjakzUUZeRP91Fda8eYY/bRIE/G7fCQ6yzaK2sYm8dCKbxdNCXjdkyy6TnXx6+4/u2v
ic06Al/Cp7Iys40L8uKAMz2+hwIXOhk7tb+6xaOtjt1HqyPx6wR2dvY0QAFCgHpVnNw8wo0gVgHn
HpY5qrII0sE8Lo4Z4P6L8bdHT1qNrs43xIfhfFzaW0tL195y1eR4v0aQIDjhvzZdf3DU2I8VxfG7
vHXOKHh33HkSfi1RVe96w3DA19AQWgLAaG+NJCmyWO+kkYiWe2m2oohkE8/uVyNMXX6nwXeiGvb8
iHautV2EpZDwmtqc1Xj8jrhLg0xDMj+GHhdOSFbOsiYHED1U/XG5qqpK1eUcbLt1nYnmXnYJ2MP2
c6nZKwM24EdrKUId8o2wSL29rBp9mJ0jdUfG8z0p97j1m1cL9oVwReL8o8pbfo/CNEUuKS6fVHJX
btQciYEKVpa9E8zRnttSeM68GD0kfC9PUVgrK3747ee+zn7OqBMD+WtGAW/W1psL9QapUH1naimc
Fk0TvEHE/L2xjeY+IpMAuUfvVZonQ8W9ks/e1l16VY6xtfRYe+a2PSP6rlt819h7+HH9ESz3AWUq
8Vbkvvx/nJ2G0Ta48pJO55QVudjZ+HsVdUtlRRDKXufTjNDSYDanRCHhdDMtj/0iBSQLodUO2iH0
qSBAaVfSeO1jwNy7tapcXccFbkepDKzp065oCVQl/CZXFhjNl8nJdOJAM3nAYRneDE3rvrb28hdU
fkJYzDuHQ/zjUgO0uROc9vzI7MpPU523LK1BsQ8DJfbdIOg3Sg3uWvdQ6sp7dqpg6Lf8yZZvBaQn
3eK4NUmB8dMqRf4TItoHK3TSFdJm85cOJCk7WJ496GmaET4NyVb8RdUonyTh4oWV8dLCRZtTbrC5
9uuTIV/Hdm6sC7T5hq4Y7qelyGoXP3pYfe9yOEBkTdqNMCaLtJ44i8K/fOnmZU19V1lvstfV3E4c
cCy9zHfXhrrCgZU4ABjlbPL1hNpr4F2NIv1SDeGNydJwzsSIzlU3xY8FWJ61boNCnRoADENU1p81
rX1F9DL+XhhEQ/WOVdfTtkWnVVwBzfCguwJRKcX6bkyR8ebVU4QHJx+f9SEd/aKqzfseCpiNLhJx
2+lklOiDuSR0Dr1/xcv30dit3cojRY+AGRGWIRK3slmQD4oyzPBdcEHc1riDoeIpU2Tiyoe5s9HR
0YBxFUqF7z3VEX9DaJJvO24PHXi8NzLzZPcEP8s+7UW0bsRQ7liloF0UielHy4Iri7ZNquhST62m
aFaGIJP83//6n//7f30d/yv8Xt7jSgnL4l9Fl9+XcdGK//zbdv/9r+pi3n/7z79NR+O0SXzYM1RP
dyzNVGn/+uUxBnT4n39r/8PlZDwEKNp+ZBqnm7FgfZKF5UKtqCtiH5bNeKtYhjn4WqmNt1qZnIVX
tPtrX2lXK/2FP1R8927A92LVKolno/OMJkq2I4Cc+f+Hs/NakhPp2vUVEYEnOS3vq73RCSGNNHjv
ufr9kKVvWur5QxOxdUCkpdRFAZlrvUZWW83SjxXmO3zl9IJM8K6GF51kra895wnaO3ijW6/ByhLJ
y6vsyPUBalWZo2smEOoyu2TdNkbx5otQ7MWUNCtZRWswW1YijU6DWRRv7QpEdfoWGySDkklLlnKQ
GnfdyiUUujez8DkT2WVqhupOM71i5/p5t9CMHPq4bMxKAV0t8E6yRki1uqs0ZVxntRuvRJlWd7nT
ff3zdZHf++frIpD5FMLUdOE4+u/XZSxQQyE023xrUM4BU5ffF2PV3fdK/ixN4Y0MTFE2WfZGWsxH
nfoiR7GbSNhMsyPwtexHMXNm5MHqtBZPn/gH0LzqnktOexS3h39GWXOk5J8m1bdNVHnVdln40fCS
oFsxeaQLZA1sMGSU8CVokvYhmwRkXsb4ildfIsskKnL35y/Ddv71I3U0oeuuITRdE4Y6/4h/+ZHq
gB6njq3it6mqm41mtunGZG24J4yZPEd9fhVmpH7NREqCpbVC4tlBdA3cRFnIjkKYz2jreo/QjaND
l7rjOh5KbPaq5hHzUSwrpyR46Joo2d+qwZw6kPkDlYDstlUijGeCpIWD+U+PzDGM6LnHPVZlHxkH
WdIVwzl/zJWzPk76y2Dmy8+VIz7avQE4K9KB/N6BchyLbPSPDkzz/FYPDGws+ba2steeh3yMQyAv
uM1w5YyP7iRKM3uJ6bz/H08RXZ8fE7//XF3D0QxLd+bNszDs369QrWo1euaQuzslLDd9qrq4B6H/
I1wIlYQZ2JdijXaJvKo7FY0LSb/Lmzen1sOjkXTZfWhF2b2W4P6Z9K65l223Qwfzww8KDEnncbIN
cduU2EXXbmW1He3svi90QRA1aTaj/HDPK0jq5mW3hhLiIYMBTTk2jaxZDJWCLrMRUyxB1BMiFfUy
drTi5CYFPJhfig2Cw7to8u48tQbtHmV8431i7bg37dM0lPF26I3wmkeJvgY22t9H3BErjBjjJ78j
RMUu3XtRih6K2TAp70kQfFNUwOeKLk7oTU9PcLEeKlNrdhPAKMKcbXynE+u8kyW4Mt85AcqM/zTl
DSKHUZO+mO40iNuEovRhZqbgQj/mNx20Qo8wXKhwN+az4Ntk52X8lbAKxGQHkSVfLZ2lafX4/OoW
tN+5FDsTUu2yWE+he2uUVYDm5qH524rJ/fpLsNrxHA5M1m4TAGGWBz/emWJU9iQ3YxSsldpYaiLA
AgAS/QkJfO+UKE13JN4MAZ6abLf9ijX0L0VAzWvU2KfDx5jcZdG2knVbt79Fpl9vvbzZh2oRPAdq
W6wsYu+nfDLFxSU/vDTmYHebzoaSifXGKybfkD009xhykx/1WvKVlT3eYPoSmT94PhZ9AirnDOQf
O5c4aw3cSHYCvo2ufQXf3/KmYmlW6bgY1Qj7q3mw0bikWbPwCxjv5jS5vXoBLfnzkGUY0LDXdbbs
Uyd9UXepeok0YHnItm/kOFv7oY5NcHWaWJzHDGv2wbODL24P6yMeLbYbXW3dOQM6bm5uhF+qLod4
5IkEfIypPJJmupid5z0Tk+kWbnQgRzReFK9S/XWHdyRpTWBkbllcDQXeAJK0WGenU3mUbRlYTrQu
teJKpOK5L9COqNiB+mu2eAR2wHbuRkSK/XVhsWhTMnARcp6cIktuEEGkSfhrPs41CQThE26WdRIk
fLER2LK1OXnBymG5vNYanTc3qvEXWA750fIq+1o7un0dI9B0f35zmMbn55Jh6KpmuppqmBoMbvP3
59JQeWnj9471dfC8tTH7KGjzgchby7afkoW4nQc27X+NpRiCVUV6/Jc2OboFHXaMc8VEbWSeLeuy
FAzIyqtTSvJpMpAWbNoN0e+ELaQdX6qAx548dEMW4Zchy8gqqCpCPIySdb9yYRX53VHOke23IUCI
ntGz8lHUqTV1kVsZfDYDo+s/f09yOfHb89uwHcMVli1cTTeFXCb+8oa1ygh3Y8UuvipmlC0dokLb
vCzwFgXI9N5ZKNiha/eSC9EeiSejXzC3iwilRLWwpmsyKd6db5nf+8Ie8all/8Jyoj5Y+qC+RmWx
kO2BZ4Q7oqHFRla1DItQEBxPRO2MkxkM1e20pVawIG/U9DJZQbpJdK3HeCEJN7rwBc/e2HntkTeK
Z1Dsp/bUX5pFm3/xx1ise4yB9gm6i6+hmt8AxhFapbd23Mzb14R4sgT6fhqf0S4Bw26oROg4HMNK
5I9zXnJVZKG5kVVlbPIrrNRdTLyrQHhZh+EddPk+avPiEYNsMixN/WMcFW3956sl/rUe4l3rkAiz
uF6WThrj9191VdaGIIsZfO2CFidoLX+d7Nq7j9LSufR51S8aq+3fhzYAP+C7NmxloT2jkbPBErt/
t7oh2YpWD7eWmTbrOgDpYoAvOWrzQZBZO8qqLMm2wNLJ1TjOIdLj7I71DpIuKrdNiRfyHWKB2MUO
PFz6Ui1Onjb2pwKzjOdmtK5BFU1XRInyZ1e3fpDvaM6yFsxByqYI6qOspm3YLyvX6ffVPLP02ar5
k+FsZW8IbnxtpFW98V09PQQz5AwMZHvqZj6RPWvHt8um7usTqD2glrJF9n2MKnsdGXHBbiGrUZpq
o/47D317zu+luk1+jNjmA++xYhdHNcGURCWEEasMNeJuHlo3/s7xIGfW7uicHaTcpoVl5s45r8xL
lVvjvpw7ZK9s1xrb+Y8LLy/sr7epTozS0lTHUE02a9rnhXCPFHXXu77xZdT9apXbBYhaS+lvh5gf
PGok7kteRfaGLUV0tkth36cTwrsOAouyRh48uVqdCRyULfBsKtWtc88MF1kNrmbskTKTB7Sisotw
ePb7jamwGMVzXKA6RahluHQsifd//lH/61GtW4bKz9lQYcIahqF9WkLGplUKQ4u0L47mvdaQms8N
T5lfDkOPOh98R42F3OQsUsSlz6BG+pWZee5dmer5JmZ7j5ESGqRWlnuHUoT2QQVCs+uSaTp73VBt
CqyZ76Cf9YveGJtjEWrE4s2i3gG6BiWUTGvhpd7eBL93kKVCjbpbKfun9H/1frR9jCOxFv/HK+1f
N79uubYuNFMYljtv3j+90ljATezZx+pLlKY/suxKeN47D1FkX8IZyyPxOZaexisUj6zVR5ssxa3Q
TxoGW7cJJRo1C1mMphlEbJTjRp5ADpYdKNnM0Q/vOJK0Hn9CvTsUBspgDNBaEf35Bv+WRXWoZ6mm
MVn3xEDBHUAY1QH0wA3T66sjdUzmNidstfNtCKivW9WYh/horizQmh2Rga2zu6pOn3RhmQdpNoQT
cXbnq1azsxDRhYBFVR7k2DyNb2NT8P5iYZVBu/OVYdNHeg3dV7Taoh3KM0h58SVQE+zpBWA8IiQO
m1jrzWx894vdO80S5gLqIlov7qoEMVZ97kBsiHBwHmRXkDX+tZg8RDfnjmxkjdd4I2bgVpCf20Gd
w0N0RFPxagKI/PNt4sj74LdngM2axgXY6jgCEKLxOTKAZGWioWX7xR5Ajpd1SPALd4F1pPTOS2l6
/cqqa3sXzFWlB8OtGk12lr28unHvJSo8Fpb1lLHElM2jDXaKl9s31ECdl1YD/yFyU13KTlfHhsXj
VuEw94r8Puj7J9yJyotVWs7Z8kN92aKs/A2YO4wqY3yb6gLUH64p+yz0i6dKqV7lgE7J6oXdjs09
co/xMfCnZJ14g/K1CRdyQK5n7qpwg/HoFZmLT7zHq38+NX56T+wD7CdWMcZuMBTcyCTxUqQ2YT+/
5/oic7RVtai+H+cD9J+fbVVmVvfygFTKr21y8MdcJerq27iPNj1CKYk1xW/n+nz+0gEVxHZSJ3v+
6DjqJYAT8p4Y2AvF5ZDt81px3voI3fjaee8aOHRJp1aoNXn2u1NiBw5lkQV8B64EgxFEzmiHXgk1
oc7suy4b0LxOoIa6brnvChJ/CIUk3CaGj100dP8I+lw19kcWHn3w4ubNo9DBvuh5/eJCEDhPZiMe
gbMZ695F3C3Ejfhx9KsOmzt8jyKkK5YsXECYD+1Vjh0mHLySSvFgrTLW10iGVfmULGTv7ZA3S9ON
pvuEjePJGjRjq/8jlCL1Tj7Jn3yIrGCkPW2xYr77aJITPs3/VP10uhZG36q0dHsh50qZlY/zpViO
HdQCS6PcadZdnxt3VqE1JDj4WGMuDXOb7FULV7+V/jwuRzN846rk2LwZ425LuLss+rn3bLS2eesg
Nq2dXImQl71iHi1LxeADTmFcTI5oMiBBTKzFQFGr0b085F6DmIEXpssZTXNrayxz2jvZDBeex7Xz
QW1a+C2xfv2YGjmtctGndtlHo75G3ejZFO5476hTvdT6rt7KqjwMmdYu+k6k+64ppnvZpqXAgxVI
T7Im24vR3eeiGM8fTa0VoZ/fRneZYTV3VvbD00gV1wmORoRaxzdsvX6Qb/TvXEUzHwYtuDSjM7xZ
pW2ApkG9CYeUX0f1MU8aqJWXMS3A5cMYXEajkZbLxL94SJs9uKoyPNZ+RLSBlOHW76bhUS9H4zTz
D4XbZSXxSTygwLmAFGRslysCMgovJy1+1HlHoMs/3rNdLh7VIW3Xttbra1kd3Ti8z8ZyKWu3EWOp
LU1fV7Ywlgkx+sQSEPZyqo3hmcYx1DtWf322wybS2Vmm3dd72SEPSQ/sc+Naxqxl1VcLOVr2NI56
DpKifNBcxLPLxurPsSO0i9cCSAJEWn5LECBLkXV8zdM022boKe4sNS+esf66lwO+hLrvHAKnVkLU
6OB1uI15HoQYiD2NwxUKbHqBDLC4jdBYyRyV2Dx9jJDD/CLDRc1uQCabqmCxXAmiCAHW5IM1zN9Z
Uh01HxH5IKWa2I23z7LeWKPWUKKsSUDHGbz0m4GAThnbw3eMigAWY6n50E0+8jhpY++8SB159grn
NiThnnNt5y+bpLJkV9xlWTrueR+nKFa8tjC9MOkbEACs858Hd65+tBWpyWWciZYbEG7uIiCX+4ZV
31IqB6SVg+6eChAzKnPnGqi8lqViwDQmD05a6qei51ueih7FZ1Qbv0xipixpynBJVUJ6JmYiuskm
FeT3smi08gu8IdBHgZvDpWnbd6i5dpKVXyZA/luvnoqtrCb6oRg84GHDWO6m0aw3cjKSkMscnttr
ryjIO3nxuJbtQR3umkiznotJ7Q5Jb1oreRqtci5qQrjQy3qkA1p0JxPLNmELesO7iY3xonSkQdE0
3mPk/kW2az7YbfDd0thgeIuHYzAP1xtF3bkY9q3lqEK1rmZtk/IFAX027EJBsbMf3kerQQKgXMT4
rS37WFjPtto6i6Gpp7fGr2PcnsLxqxX58NYr/bsRZTvSJD4gTOXvHG5kREDnWrJjDxakuTd9nlY/
Yj+9V4bOuJ/8MIMxbQ13GbD5JYQJbxPH+qztq7TebtSbnLXeENRrL0oWFfqJV9dSMm9haDAEK77S
TZz5qORH73qguuywyko5e72mnAcHHbBYL4+y6aNdltTe6/mjWHB+6jADQ1lPfNi2Gmwcuqb4KpIQ
2R5T8Z7HzEhANLvKnZsX/j07HLEwoHCQiaXN9vvsYunBPSnKU6Qa/dEYNPOqNr51xS8knmXZ1rJJ
HlKANti0DO2BVCQR7JYlg6tqwXMfA7gF+hKDImnDZ5Q6nGvclTyv6LS9eHj0jR95GYbPhapXKzGm
eB65Q3Me5kOhR8g7ZNVO9bLmrAqHw1ySnXJYaRrF0oLEt5Ztn8aVyYDtpf0EaUc7Vbo6HXs3LTHQ
qaOnaSAN7gO++BHim9GY3o/OCsKFh/QU+VZ/Wvsgxm6TIPCVmyjRFhZQ6aOjIxyrwUjrEKw0up1i
Nne3Kqry5mmsUYdZOGsTvt1zk2FgUBXcJpGVVs8lRME1xmDBVvh2+ZwZyFnyVHdwi6GqlyZGoiJH
9HKuho7j7AK0pJeyKtquPLDAjG5VFBXdI7xE8Efz4HSy1bNe+N8T/cmLJ/UrUPC/IiCa70Ndegu/
spynpNLrVS7s4B72X76J+kE9D0o5EOQf1UMycpESu0BiBT+fpa3q7R0M23in8m9va2NzgZRnrfxq
1Nhkd981Lej/5tZQqiT5O2Jlt4ixRngpwzFYVwUQ4b9Fpqer2E64A9TIdk99qe+wWeQGKEz7JSsz
41B443g318qm4Jvyg+wZFHCyUDRjQsRUTZ8d3wQS7SvVQfa6WobmIrr2QOLp1buhR+XOnTayStY4
2vYE9NbTmKXP6FGZi7RV4pOb18FV17W/eRh2r2GQ5rsCns3aRpjy1c9djbBfoaLKQq/bBSc9aPKH
JuMJYvkI28zNTmlWR9jM8oHavTbo3a6LoVa3spcfCyr3SZWAz+KUfb+qgCm9mMjoXZ3e/OVzIQWm
aznHaIeNjj2jrXb1A45jOdDkEsuu2A4vPlKLK1Gl9Sty6a8wk/h9Rv2SjLf7TUweQK15kgX3ZDsE
Flbh86RAgNQysDV+nYLkNskW/VJUhfjm9ykCFU5UP/jzJ6V68OsnAYKrX7PKf7UVX/mRlt0vnwSr
dzcp9oJnqQVKdE7GyxS9PFRps/mPTd4c68hlsv6WlSeNppuqTeAMANK/4zxt5hWBosKncKLAQPiz
jY96lekvqR69T35UXxH+018CIwbBWldPQ8nSpx+9lRwEFxtbY6DWtylBMx4iE1SRrM6AyS0qdAYX
jlOIQelXaJMYO3lGJCJBWRQxSbq5dwyja4wFzZ3GrvxA9Ce85LmX7YIEnwVWawh/WFN48t0kXwQR
W8o8HGCXpgPOWIn9JEf4wyuab92j7A+wHeGzm4ushRqvonRUk8PoBi+idm0EUwx246q99SpDmYGE
4gS3FHrQXK2VLNrFcRSBN6LqJuWAvKbr7GTVbGyYoUWjHwMxPvIgftGFnT04cZc9xGw5QGKSyegK
7oWlH3Hzhll6lL0gRtrzn6+gZnzOPMyZUNdVLWI1Niwh61M4K3J4mpS16NnhDeOWAOFkkL2deDB6
KeJYDWba0bm1VPNoVxk/Kv5WiHYeiWZ7tO687JuuiuihqPL4ocTEei9iqyGNGEEsd9ESVREm3tZq
qKzHvOje1I4Xc5sazdWvBWorxbRPFL17m7p+2k0WMM4Acbi30kB5YyIEdrFNHHLAh9+mQw9p9qLm
1unnsxUtDFlX2OW5x57kZQSeLafXxZQfCrLoGHAxrJzhFJmZVqcU9Omr+PmZrlvHR+Fm5lKO8i0E
/TSejkd5DjSRSGqOK0VEw3IgEninozB3V2C+4PN4u3w0uRaYGGNAtE22yYOHFc/GRF33NhU5Z+1k
lvarionuycdfcZcbKXpvc+mj7f8q/XmcE7k/z+f+U/p0ljh0rS3QaXKt6n3dKd42CsJwyQZtmndp
072WBsnGart89dHma+206lrNWMtpsqMz9XJppk63/WhzLIFg2qiXG6ufvoMDRx6z1izuPF/dWwZh
rMnqUaquQ/GA/nu+tLOgfdc76wn8WAAIR1nTAIFJFeXFKLv6y59/3/9K+BsGewTSajYsdMK2sv+X
hFFms8kJ9SZ4R6gmjA+2s6uN7AmCV/PDFu3WGmvti+oLaxnojnEt0dTfV8FkbyH756cc9ftFDnBw
AcKKH/l8UJD1X9kxSFBZ1evm8uf/svE5a2I4ruUYBDdtQ5jCtD4FzmxN9cOArNSXaRxWkTvVQEQ4
mEmB57PjNDu2yfGiV72fbergYPGNn91CT83u3cnqI9Q+4OYaFCvSCJCn0rR/98HrL1IrVc89mmGP
yphe7VTt34uKC6RjKbNLgxW06cLP9PPYVIQ2BxN/7TzhJW+7QsM2kR5Zkgc5EKRCj29VmP8HVMMQ
nx5M/OHCsRFRth2TrCh5xt+TR7DoQWJks/2AzQPTSsr8RH7Gn428KTrzIdX9/OQVcM4JYO8/tcuq
HPExVrYlVo5Wa2Li9Tef5NO4j+rH3NyFuAOrKUIT1uwfDMTNj4HlvkMcIAZSmyMGDY5vbYRZ0zsP
gQm6HGDO38km0FrDnifphDYtnfIkvYqNUy1Cc4cc3fCgFmWPmMadFeWcUun4bfpVi2rLPEGeRPHK
YAF8wj/Kk8AwGy8x1nGy06rbeO0VvSkTJceEGCFLTmAM8XyQpaY28wUyy+36U0eWotW+kANtbpWl
riEkW7WFg5xePC0DI+yenMQeL3whD23aoe41H8rhHcZU/HjrtwmNskiuT7IPEIueZc0pT/C8scsG
LVc/0PBsMNRTopU/S7JNHuK599Ng2SZ768Z09paPOk0/+cVRdVuCD2Nyb2lFQVz8fwfZOQkE7ze5
ORZHWf/oViMkjUkaDCRpXfx2lUnZGPObV5sPKviVSGvTi5jfw8Bo4vPUZNf+9hoGJL/BrLUFpzD3
zm4+SHBmZBJBVciTdGWq3lvtRvbJUWE6VXtUV0cWKvO7/P/6VK0b96Fn/vzUKB3UpRgsIBvpNKGg
i0FjguTeew3iB1Za4V4hboqrrPb6qLzrPVF8AwGGUzfo2TXNmq/4CxsXVOXNiyzZnskOEJcMuyxM
tokTIBzZEbHPx0aiLtey+nGQMyp0XT+aVJIPi1aLkUlpeuUMEAgxNj0Tm0C1lbNs+zgEth8s/SJM
DkSP4yMaXjgAziV5qBVvzBeySNYq2aCNeo3aIDlFfoYCliiyteAyrKqoqNYpMhuoSqAHTZBrgPjW
/u2XOfoZfZc91g1x637U1fWtWrftvYttkG6YXr60sorQS1l0+NExOHD79pJF04ngT3L2yeEhe2qJ
hdeYxusw6Pa6teppK6s55oALcxrjaxnU/kvFikVzE/M1mcYOwvJvs+zuLoUkw3KziYgL6PU37ubD
CLjv1bPzapv3bH/yPChQtAwf5ACU3saFE3j23RC63dEqciSEB7f4Bhp0PoEoFLHKAE4dERbS79rR
nBayA6jYPZGS5rnz/AJ1GQRl4wz0eij0gxxglWhSKwRdOoGfarGMU8/snnqXTauHRhs752ozk3C+
DiuEEwFZxRDYWDIbOy/UzRezBpo1d0ciBs1ts19J+8pei8AaDjO4GN4X0nNKoBxLqTg3qKvMQTxL
EjP8It4HdZHCy3Wb45D7Pwkb+tB9J59Q3OOBNl6qsiQ9BQTzvTantRY2yhW9hfFhdIkrFWBId3Gm
Dw86Kov3rXmSfbKl0pwCdFJgL2WV2MW9aZr2AU/FYF+HhrGJVS1/G7N6I78Le2i7ZdBM9SVNSlJ4
o2Xdvl6EmFdZlmfvmsFNjSuPuh+CoXy0MHySMzMtRgKtsOAk1ACVFNN31+4wBl/gatwuhO4hstcL
NDoNvDqualJmS7tCGEHpkLzMTLRN6xKeHOTW0r0VRlnASehW+KdrVP9/xvz7IzhPVrfVvCz4+AjF
163/eC3r/34r40xlqIBcTcew3c9vZcvyGze12+HZNCdxjZP2in1H+a61+GN2aLRsZTVDtsOudAJm
FZnBZd8Sghz7lZf7Shfz9TjFMkMQD5KgEgGJ/19JMR2XVcYYbWXp1lva/5GaRKbk923rvLIiLWk7
GOQCITI+73nYO9RlAYb6yax6hDdR3VUrQ9s5JmKcsvTR5v4fbXKcm19xDV2MSkpWCs2YZB8SnD50
U0nkMXG9Q6cX+zGbImOrDZ6zGVvePLc67jQb9IzRRBmS965tkpVRV86hdBEUterHyFESVmV2tg+D
MOXxTDUau++4L2p3UJkMSH/hdzmKCEC6NgROZrJaeU8OkJbXAljlpqtFZV+SISvRmguLV71l/VEH
Df6PczUs8pVveNWTn07mPfcfa74ZoDM6OC/lLo6bATs9EXvJNkDJ6dqT5T053rCRtTFu3assVa1Q
URnDTy92kJ9eyEbFTt9R0PL2H4PlfKJUG3Weehsr5yYtb2PZ2A24joe+AUvW0LytH6ola5W+eCUE
7IAEKJKD/Esi130gc2kSvA27567JiPDyF9n4FSzhlA8obmWO9V6k4dcgmtK/wil6N6vcZNk/ePxA
BQhQzCGf5gEh74nn0Cp51PUukLl5uXQryjWUPsZcWW1s66Vp8J/4WFhVWlt4y4+lFAqleC7AjttO
rZluRDiVe9bj4ok08b1hhMbXwvJiFBN942IYQXHxy5qX0NzRBtOl4MZ6dtXM3zth1W3KngdOHf0l
+0k9B+spwZLebNTZm8Hr1wbL/0uSsK7oNbf4qrvRKyyvDlk/3TqQyFVWsp1vfRlhD/w2a6lu+9ap
t07hKm8B4jVyQIJ/1FrvjeqAvnr0lIUEaOYTqr5ZLcU4iTPsYeNaFx0pmbmj9Uj4omSl3Ote7R2n
NC1Xdmq5d1EPwwVd0pe6ymvkywr/2WJvUPja+No5TnEaKxP9pDEbX6F5hJsmNDIQ+fSGBcKqCtZP
F9lbwXlyzOwVlaXhUmGbwJaEUXE4TdvRVxBDasPptYnaeKlif3OUkxzXX7dItz0pda/cORlOsvKD
4b3sHTfoVnISpovJqvGEvUfSrD5XEdos0zgB7KjnXVMYGc8fVXyiflbLwquOhJZ+rcresCLkIOc2
s7tSWPqEdFNyj65J4t8KvEPod9bPIq++bvanLr2DBo1bWf+rT85QPGttxLYKJmQfZ55nvZVDXSHZ
geAcQFVC9jEJmk6390k+S9N5hYqvlBMdi9GzHuNJPNzaE9cm6gaSWDSDd89q+odsr1mSLNMaQQBI
S8ld2hTNIpihJsqIXUsaCPNqT2V/ASeLH0SErG7XAqxBnHftZI1zuBXxq3EOsu6RjNliu4lGDi9Z
xHDMczYiY1mXWPXc2srSPofqpBx+AdfMbb52PwJp93hYsHwF5dZF4beq9x+cyAt/dH25xak4DxZF
+i3FIDxaFO2VnbEVLPI4QtHCn37Uo3e1K9F/w33n+1Tl2rs+mQOqYAjcDYS9F6jEI7PrOQ6Sggk7
CAhsLu8h1UNPsxMEueaiHCRLtdHgFSVEupRtSgVlZqEEnCOV5yCDEG7R7/xbdn/MEz3WY0Ew5evO
S4eFi8w5XNPYXyt2aV7Y46qwWTVtn7lRewa3hUycFdSPSsBaWUxV9wWluKvng1ZcKCs/67obuymc
SU2S2SRZTL6fasdgAvkz85+aEWsK20jzRVcNDgA0DgT7oIkUeNa5fsRCBDKrzunvUFDrDn5Qv2mz
P5s8uDOTuPXTMwbxylE2yaF2gCikh87p6mOsE+A8qFnBLokqa6Xro3/V02bCvcoecaZLzHMTqd1a
d/PsCV8sHe6t4X8zBiAwNWvoRRcXqxhZn7/yIZ4V+DTz2Q0RP5Rnqnzt55ny2aDVsBV9ayuVdSa0
lVthcBZzJWEZek77KUHYrS/DTe0osy8CPU5iRvAQ8edcgoQkahI1OwrpaZhLkVamJ7+oml2OA+Gt
FPzT9qk39+t+rULlBx2gHlxio7Bv5mJgq+pBsTjIqjxYhsjs9W0QyoaWjtEGQ0Vsa8tcK8K7DunN
RBjJK5Af/SDMtl7pNlRn9DJQBguIDkBXS+9EYuDDOnegh1asercVh9IP3JcqaZeJbQ54pECRyPpu
3MgquK89TnLWE94+EeliCGAJ6tstfq581ay+87D2vmDaHi7TfBYoU4xqkyVhdkKWFywzsrvbcvK7
e82dxmUQwF5XE5IPxhxh8udYU9OH5l5k1etHkyyJsjdX4exmqGL4o8WpOOFILtj0w5tDac5a6nNV
tsnDVLByWcA5xCJSIM6HYtB9RQBsqZEPQ0i3QEpB1qe5PtQ+KCZZ5y3+v7qfVq+mmqH5lalvKvjh
tFKzv9kgItqZWeyXABoEsWk/gBW2N4EowqPtpP65FXPCSWmq5zbPUL9A2fdH+y1J4vzvTAdDWlW6
eFZ47AEcSJqz31f6IXfSeJuUbfnArhOJj7RMvnUYbspZWldc/ZGnFcA9b8mjdfvnyJ9u/U5PIkto
uo6uEhZ2LctQ+Tn9HvMiRhl0Qi28v6x8lj+YDP+YEuuDA/O3Xvv1tzSe1m9Wi8x1hMH6Mg7Po441
nlZDK1YsLby2+rDHCQnLv9IzWJHllzCq6n3rrgynCLdpkQcPQfaQxM01N3zzoCqWcSBagKFLXiTL
sGtBwJiQMtg1matcHVH9GhKVRweng0GLxuemfdVMxVw1I/ptxO2aLfQTwslGBaWmCbC10A72DL5x
VNhTCEq/6RriWpnxFv0AOWvcTfkzZnQuSB8UjHXymzhHieykap62Tav2WXEnjIp8Ephw7a0d2dR0
CbFSOTrRI0EPVL31vr5aI05cXgcdKURF+qioDil3FFIXGT6tmxRk6qr38KcSQbL0LC3fQHVTN72X
GJvJ+qs19WzfEWpZO8THlxZCphsi4MPSqQrW3la796Yw2cHFBSszgRuKrf/H2HktR44k6fpV1voe
s9DCbGcvIFNTJIvqBsZikdBa4+nPB3bv9nT1nO41o9GYTAEkIuDh4f6LykaiF0InHmpCwil3FT2e
TEPDuWjsWUzW64RodCrg3rjErPnQe9EUkTPDA8ckeADvan9RTNnO4onWfdY3roggG84PaMkIk/yW
VUj2jXrZeGUUlrYgNIVbRHJ9n4IGBFIgnxGxls89XLBMSgYcGWIHhZv5AODYOuJgiPB5B5GMnmF8
zSBNOvksU3LE1w0QYtPu0eFz0cOkmZ/2+xUde8QaalufqRik6/BeiI1yAj7zPYqVwIjJmfSmSks7
HJfmQDU86qPiVCjq45zqyiHqRcPNNOR7yVoiJ5WsHu9IvaPH8sCurjhB5i9ODUF6iRF9HWBktGlY
X2O1ftC0vjhoCa3qUD1Svr5BFkt/JvbuYxNzd3zHzbg8V4qePrVCHkjGNGFqlXRORTvyTgVMN7aq
nccG6Ic6xgAOBz2Ysqk9jmN/HvTDCgzC29Q8fUx9z0Nurue4AqAiGHTFobCd6hCXWRHmmm/Mqnao
m/SxKsLpHC4UZTM0M0ypDXfDIt+Z7EdtQrK5R7YUUWh5vkppO1y+fskGyolzU2LBF7eArhpROSpL
B1ROMU413dibCSSKu+gx8v0GNrSAbZ0pXO1ePEeNqT1C07TNOD42VLEPQiHM+8UaXwr442dVnsFG
KwyjAsDVkRWMhdnRA24EP+mOLQIJ4WrKwUwm6xay4SSC8i5OjScnMsvLMs9nsSxue7iLuNODr4Uk
jzzGovRuVg4YoRexR8HCCvLIqFxElF19jt50WRn/JqxJf6wZENWgAiiapAEGh6LwJ9IllTWryuCj
/SiQ1zqgAKgfwY+4uJqnWATlqDNhHRLaJSxVm+JhiA93jsG2bMIX1Eznr4OsJf1h8/91NriEI9hq
WRKtz5+Z5DOQc3lkev+wyIlR4Rha7KSrj9GMNwrN0ruramW2nqIbYs7mpyJk70Pfz6dhstZ9pZpB
Ixpk0BSxdmQq8yEUYuBPfWL4Utygcr6ibTiM8TOIJPHSrfEl6wwJqMGYnItBzoMBXwjN+9qMY5z4
JFRJaMt1+pAMzZWYanlRPRX4a+Va0IrKU5JjO5iqaIipeoaG2VbuTgdr4HIhiTM0uuhJ0bgvik52
Yk0cnSWSWpyjDEgt28NW13Ovm4xjBBEJF4LCLma8CZGN/LT6JA60pH+RyxWhv7q6r0zVOsiRdJgS
4YpSVfqYMYdsybS+FxXSdcoyiEdQIuqujAhnlZCngRbK7TGNvHZD2Q7Dp7aoN8xOOFlt7i0TaqZt
mA0nWex7EJ4WFgJifeyboT/nBebAelQNDuq5mZ2JZkLVQrpFyl+gm5Dgm9kt6+dfj7/0pzWWmbjN
R9DpqmwY5k9rbIVup9FoUfmjNMT5dmytGrOnUJ0cugzXLpZJ0mtqvPI2O+umiu80M/0bfoz0xwLU
1xzUDA2iOHU0TJF+xsajzVcaVmuVPwDiyU/VAsIQNyVjFKCo9YZAGQIaP6pqXh1yZdVRqz9xkjGC
mBwP56DsJIlZdsjAnQzJuMCjZ7X768sk/+k22ZqlgDq4VxR6kD83TiXB6GZ4susPqcrfsUHrT8Ad
cuTYighYJ9IqX91cOWvPICMCtizRPl6k2aMGDF54qkw/0eTvKPkP5xl3WbRUFuGYQ8JPl1J0p2mU
T+uEj+Zfn7b0U22PS4tUtwiT0pQla2se/oRnkDL2XwCBjB9Jy/0hZtqbNUyyi1Mfqhph1OxLQwdT
svaPWuxR7d6jNq68Vua8Z62DBYtxH6t2PV2EsbYpV1qHzlhyOzUR80f935GYVuSOpvSQNJLoLXG1
Q1BJdPsuOkomYg0hnn96V7gYjuj7OVo7l1KjGUwmxbGpzxEmKTDYxM1o08XOn0JhLn1jQr44prl7
bMBbek0YIl0SJePJ0BcaIPRd4fji4TlUaWc36fK9VGkGxlAInUxYBm+JZsOvNDNm41aNbpeODfTB
xfKjQfHjSmvvlKkvIOXnhjdjdOWHqpqyhFukd1o0UQ5bewhiSuO2atQ7YU2mZ6VvMOnirvkuqKp2
bnISMkHA71Yycdps4L/bRposFI/CB7hl1n5Sk8+BRAmaz1eyOS97NGvrXd31wG8pUwQssdIB0dkE
ld13UcEHF0UNpR0xoqr6eK9vzSmV/Sl2kQmWjLG676Zo9iY0vxxL18qrhYz5zhqHDw3twYIsQJZ2
Egyy27ojtbsBscOGSARoegiXkyXX2S5uJsleRjVZKS+UjtbkzoJX+K1iCPiwNog/TqIVlzalfuEu
KZ9LlY4/1g1SccSgkmSqlNxo+kSdu7h2larv1LFbnZ6arahJtyjCb75A0O+qte/+ZqX6iUHz61RW
0ZMwqFdb6NT9xKAaxNDivjTCH3qbxKQfY2lnhmD5GZAdXxKTgS7tOF50XRsvaiRhiJlGxyqHM09s
8Wd1vI6bQx9Uv4eCQfnrO03+I/br6+wooMPwkWSa94b6E7lTEuW8LZo6/ZgxU8QFA5veSazumCcV
Nu/LtJMNjMdqWidOTbnVz6XOVibAyV/K+/WKkFW64MOh5L4i6Z0PRoFKX9IXd5VYWp64xrK/btuT
MpsShj9XPLXQsM2r4qeekPM3X+dP8c6guaBZAA4kXTb+JDCjyNO6ZvOUfUzJcANsWLpKFnD3FoSx
E7JSusvQ5rc9amjgJEZHkhcYaZIpOb1GwBYUXL27TqpeZ3MAQZsZCiDIdLwa04NVmd+XaKkfInr+
fwcWsX7OZrjwikwnRlFMSyWQ/HHHqEtJV3RYFnwIEcI3K5KKU2V86/OUVAH5Ul+f5dmOhbDaw9mh
PQQs9ora8K2RW4dS0rX912ZqFJWz0M3g9cq9POGWVQ3sdyT8KewIdKXRT91Zkep9SuEwkMxoEyyB
WINimnVop1W0lbALsAZ6X0CKvSiZCXClb89pEbYBteHsoRhbymYE036Yn/565H5CsH1NRFNl82aK
mgzW1foJL7MWA8oJc5Z+mIXceVamR6zgIbTvzrxTkjo76rOke3ClPhYBo6hhPghLpx2LufVgLyFA
PMVnZRbbk1bENfrW0rOBcf2tYgp7HAtHoVcfIfviBglZwwW9mNhNl48ORRW0T9Kouaxl+DqIAzE6
ZFMFz/VbCK/n2A5okf/1d2X+/Gm8wf+QtMgmk1SX9J9iQjsVWmdGZfmRa5rogqSdLrCBLYy2x8jY
J6SZN0WSueBkyrO1Rle1jz/DZpWdTJQ1P1et6Pz1q7Io7aLcg9iDBrISulU6DNkdkTfc12b3ggXz
fBIo95p94SVCe8FQeUaogvIo7MaLyrndqggOJcytnaVGeNrngno70+67ZOVLYuxZp3PcLPFxQNWg
tBRbq03orqLyrdEHL6RHr2SqdMSUHCx/P4oo7eISNoCbKaHH1wZLI3WvXRilsTNgGmJ3Ubk1P9hi
rfdaUdqLqguYmhRIpUDQuUH2oTz1m+pRVFgNFvYIgoOl4cS0QXgUlrxxaVHcgF+sLvL80PdrsmPL
GVGn1yF1F2WNy/CYOwDBZWdVvpESAvHspo9BH45W0+Llw+KDGLhNUzG7yUmj7RVAq5fieGIXmw6/
rrVYFTflhZzdOpp6lRxpYlV2n6naTorD+bCYy+ecDDJdh1I6hJujayiXH/HQIHVBHdPGNGA+1bh0
hA2+lD3afjOR3dfIuqDIUfAQEffZSqGqtlXgxtGwsZ45zmOLqFiaP+pqi6fl5sArm9TcwAzBjZGO
Xbx0Z3X8pEHf3+QkQzYyInu03qZADdvsEaD/IWypEVfLdzMXohMRvPHnCFXvFmidnS5oR1AbF4/a
9guGtI1Da32Kwvo7GkUfLTzwnVRpF4Sd1Xt1GOadgZrqhC7tjZwAqZy14r0c2rOqo0rfm9HthM/W
LWKpTicV9zhHVJ9GxNKuX6jtG0+ltOr2QuvhWIryZdYk+bpIcbCYdXY7scdE82zpd4Ql6ttTPGEh
FMOkBa+30xNK/8iTklvUheWlZCZHEO/LORooVa2m1d1G+J/9TUZv/GlXYeiSpmgshoYlgTf8KQ6P
OFMy69ThQ8c+xsnihSyugJdlWgMxlAzoxjQbJmTny3i513YaIXiiS5EbY8wY6Mn6XsyJFuQZgvOp
hvD4K1UPw0Ymy9pn6VahYufEcn7CIRIyCFJ4hLjoDDfDzvRywv0l1G1ZgSYdTYvpStGCfH8xLSex
e83ycqcA+rxHIqDCQLAczmiQaH5aSZ9fqjmwRgK8S5S9NtMDQr4seym6MXehjrGKDDHbEI41FYnm
w4mRA8gDcEOjpDpOiGplm99n2bXDdUhlyVnHh4LOF7prc+qJJRJK8Vp+zCZII30e+yAKaShl2xQO
2+QypuNyTnTttl/r9tc9zH/+QTWu+1KRe6+QFQMM1v/08L8fqoKf/9re87+v+eM7/vucvNORrD77
v3xV8FFd3oqP7ucX/eGTOfpvZ+e+9W9/eOCVfdIvd8NHu9x/dEPe/4/63fbK/+uT//Hx9SkPS/3x
z1/efhRJ6SZd3ybv/S+/PbXh8skCTBbB/9XX247w29PbV/jnL3s2lm/l2795z8db1//zF8FU/2FY
KhgJqCkw92l4/fIfKAV+PWX+QwS1tm2yME/59amyavsYlT7pH4ZmGaK4VXxU7kIWpw7fUp5SjH9A
KBYta8tkLRnCwC//8/1/U//7deD+vRogVZptnfudeaCppgRClo+DqCizU/1ZWmSQuzhZqRPsl9Bb
1SHIdfwDhTQpbsIlpnxjiU4OsPjSpXPi6enc2io7KYrGxR1hVnaVWQ3UvJzcWNy0WOGPHIYpD4oB
0EPXvvVdIdhrJn/XjXpBuEG6a3VZPYxZ8tZQO/InNgdUI016LdUQuXkxzHZaVJEz6bF42uiPayWU
GMx13b6fn/tBy6hQrkE9KCMKBRHrKhyqrIDwUxjlYNPFQ9YLY5MYjNkI59MXK8iZ+LScN5kFV5DL
zGma9DvUtMaBddg53UzJDMYjsKnhfrM0bS0Vu79k1F1E36UNb2j3ZI1OKA9bbxJXMs14rVChRXqM
TQ2k6mMjqJTwzSaoIiqsUQg2fyR9lzqvbUHQpyqOPLr2khLSjEKs8bKqP2HdiKxyapdv21HTpfxu
uXKseVZaGMGCSY2jC01L30zlEs967IwAwqdW8nILkibOPJVd1cVeHN9QhflA6NluZAMJc+JIKd3g
RYFrub46AF+bRxZTt2Ybx/0Un0MseC5qSkFpGAcnSeLbolVzsMvqd5hH/U2s6pptZHqzqyLxKlwL
/L58DFA3ADSSGX2JUkYseQvk/YsVzuJdM3ym/Q2brOhpms3KZQeS0SiRaQ+w9UUpzVEayFKzlawX
tRiCYjXul6SWHdzV9Rsk6rOUA6K4DyA8p1i1GtFtRwFnX/TCvYD0ISYk2Q+9AUA9IsrpsP9oNrWC
KEiM4r4aKxZ1ieZnDNLARvOHlquh3AEKruj7paI71vl7WFn5IQX8pm86CJTtZJfWZ7dLTHAr2G1Z
ZavcxVRRGbpi8ZMlKo8jWgPgflave6xm+JfYKN4jDyu5mA93+9DA9E7W6xM2B57VhSa7lwZzRFQ4
ZA16/iJO0aVklfOGkNpCL+rXKavqp8pG8holSRyz3ZoaoB+KSEqM1NOdskfVco1rZzWoLJsqXK5q
mHa9kDxi8nqFjlq64Rxhl9KhVpYbnSPDSNnp+KXQCQShhA+UqKkFEGJhOMRQaSncrxdde4WQNT8M
Y2RbYVvhHkhpHtVchHEE0V1gQNMxbLyiam4MUx1JHWuTOnfTOlT+IDNmvtblmiMW+cQ+v4hPidi9
JasOoXcRabqkjmHhMpmON/C5IX8mYD2zvr4XkC065c2dMaXmJUsp8KZpzrZuFFN3NOCRJul+Kkac
dkc5kEDKuUIffRfy2M+6JUZ1GO28LLtA6lyCcm53MuPtyQOEB/qNtoK0C4QHBHwpemZYUJmSJDiK
lOreDNrT1acFvbFBv6VSFu/IszQUPXrdZxs89WgYrU3/nC4NZWCTjjxNicFc38scwfZkAFWR1qFb
UnPDyre/G7ThIxNhJgpyDzg8WVxDE2aoLUNhU/CERmio9w0FG+Ok9rD/RpI09FUwz+hPstxdIgmQ
Z7Rc+maM3DJDSL1Yd5kRmm4MSdUzQNI5qhaZnmSuOyQiz4iRI2RLW8ZDeugg4ZSH+1ElOEIhGs4w
baIuy5Yb7NDtTWwhQvwtLZu7uDQWZzQxzRtSex405azmhPbEUgQb5XB3lBQw8saLFg5wJAuqM8JT
Lg+JXwzZk0BbCL8xtuXLtOAym6l3X5aZvbJEzxmyx9Zcoy/SYzUR69UDjF0AULNGY26s3VUezWBu
m7eogY6WxJM3ZtUjZipQRUZNQP++3LVT8iFV1XRnWSUyG6vJhhbVCZrL5rVKJjtKSKSVKroN1+F+
BvltR7pYeRAApoNFHJeGsnEzrHRtxHVhLH1GUhIeKnn4VveFeqclH2aPvZheTHYNJxKNlFkLUnV4
Bl6Fd5/+bNXpuRLze2EW73sRZzdz4HYcYfQZyFqEOUteAsLwAMleEjEhlUS8cdBxcLCqGT0I+BUG
9QH4Esx4ZcWtxQuUHFyNJONbGUvr2ZS6BcJVLARK81KKanJE/u+kZJbgZ9X6NjdpHaxS/KGs1XxK
jU8qDeCPrH0pLI1r6soemw6vTKXhztjKes26ieWu92pIDJWz0IPmRuFwSJddu5YWG+ikCpJJu0kx
wbA1A61FyB6TvbZm53XIfEWYDs2zcSWZ3cuCKN5A8rcVNhEukNPaFQYBQLy4NqcO9elQxesD9elH
3WA7bNXaPgLax35zru/JqmnTwiVUVaKBHgKwB3hyxh7kbpJBExeduEm31HT2aDV6nVh/1FYpntBE
JvonaKXJOsaard4eFg08JMzGc8Me0g5NGfrQMGDBhlZy2oedr2vK4lASqdgfTd9XRbuIm/2dorfe
oFrfR8wqvZ6uX2CkMptNbN5tgMi3gqYfpIj1NrHWH9k4fE/x5Qk6dSv19uWCCGB6SPF4DeUiPpag
KJbUml0hFGtXHVgqhlWaXEh8D2JGioPa1OhpyurVUqLZsO/o+ZbrQwPNFxni/LYuWAspgGCeCvTJ
jaSHGGERx0La2+3rOT23aCaBCKJ23SLOFCND5NRZpzpr2hdgqj7lua0Ds9aR0wSjNhg6BjsKflQI
fWcFC3Szs1Zp2WVKNDnA88i+kNIKUtJEO4rBVOS9ibNHCdduee7aCH8/EH5pEmVnrYtdZHJE3AbE
W6ivCU2YUb30Y77sjVF+CxugRLoxGOcIdwFbBVEVaEZmOaLa/5AibT6xn01cDUNNW+ObpA9VAwxe
qtofszFUPgJ033S1ee1ruOA4jW565Iru9dZhwdfwmvQobBENTRSV6L8VT3HSqL5BG0Bc8tqPR2DX
M86rdPxn+vnC+j3p8LpGFXDTVQNxpfWSIyXqo9xLMtu8hPzNH632sb4VQyGokACycbBnkach4Jv0
HmzqDR7c49UWq/U9RgDKlsn07LwajkjYRW5tFET4ujxMddYE9SJmNippL8KAC/VSUH+ihzltZX0M
COXIsZLF4UZBK0QirkkNm3QB6MAwijf53NBX3zSyKGfsRw0dOwwoibRiQZeDHKRa00dTacSbtDjH
gnUF2YpGatKDApAWT21o1azdsUDV69AvCV3/dXTptMS2tTyuBPqZguFsocFk5qY/SlLklLhT+W2V
Cj5E+RhNDowp2kbe9yHN+KK+ZKr4GgNDPixk+bZWTJaTqnqCphIs6WAWRHReyyud3MqfSzPJQTL0
1cFYwupgyWIN76MuO28u4h+FIFVgTpBmQJPoIVHjB6DVI2X/dnTzCNUHypVt5fUVakNInA8Hfful
VXp/8AWx/e3x1z/JsaV91t4ryA+g/KCa9aHJCKa8N/Uig+9Lw1ZZHU2dcwRgcS/4erpMehEOpXjT
DGp9YBVpcDnlr3/38N/9bx5p4KP0Ythf74Wc3jp4S9bO//dTvl4XNpK8OnAdcmTDhPFfXq1lBZin
39+NaHThxibouX955l/+/P2kIkTncClpc/f3d9P3EewoqmSHKizX5fdX//6an7707y+Roq02U0+6
wy3wujS65P3+5K/f4Ou9WU3lvFAE69cDf/2vauHWhkZmwrLLGHeNPVVfKTvtayq0SoTc0PZEtc2A
r7+6HNhMFLKc/f5E2xJujG2W5WpYOFJPK1qXAPjYsYU/rN3Kc3X4+oXDybEimQ+knEHfQt2//Pr6
n6UgvIqrhWwX8ImCfgAllJvlYRCa8pDlSGH3cdKTo8v5Cj55s5Uv8m/yNqBxwQztu6Q8WMWM+aym
Fb/+9dP/VNXcIeE3BIgS1d1RblBTxW/hAM+QDFCrFwcCLhN+u3dkLWs4Dpg5kPcyNNaicsaEZoRc
RaPzdZzff0GCKQ7VJP122K8nKt3yc2PVglAqyoOA0RAWyKPgh1N2SkylPPz+/3GcLX+p5FOchsVh
MGp23AXH/HqTFev3sVRWPmLx4CeiCFUZ7hU+TjFwqpPHltIcJ1xv1/rrr58eyssy+Kt6ZEafNCup
D9sZ5B14W6Hp2kMmp+3h6y+TW/bXh3ENPxfcRuLqHRillsXu0Kp1c/h6+Ov/mHcuRjRBtr9d/PWA
AYF9m0KUKXqoPf6TaNmUvkiy4vvWm/zsVNrG+Wk+lHa0X/zG7VwtGBevM3bT4KSaf7seniY/6D04
sfaMbA4t8fRkhZ607sMrlbBDccJyMgivrafd5fbgn0ArOYM7OtC+gvUAzMZuvZftYCeCc1PZt1nr
PqWmc5qdbP9UGu6TKfj6zfLOPwaXA+Z2eNUoc1Q/0CQRsis3dlCcnsJrn1M+wE1vcGLTWQ/Jniz4
jnOTAlKAu4DPZm5/di6uQ650WJ3JBVo/uU3sVi3ydddizZyYa7FsFB1nek5AHZU3XJa1CLr1ttLe
uTxLJnrrure055w8+nXGdMiavDXpd7F8aDqvh367+KLgd/hEFh6WQg2WSMYeo8V5xSqVJkl14djh
Oe8jLydTn25R6kOEJkTnzGnSU57ttvL1Z4kyOk3l3JViR5Rcc3riPLLTYAacBl4y7WLnuT35OovC
PqXoS75oo/YE/tWMPP7gIU58aAoAa51jKgQ2zQsVnkogTkcLQCWleMBctaNbZ5MN87uCOKLgUwWS
9Z30OoYe/8UiqoaqFLltdp36xm4UzEgPSe4b5YXkfzvYfJFyl1GonlcVtRkbjBZHrzAC0l1QbRG9
Qhsks3izsq6dh8izkj3Two4GDEw8vSE+IWjTeebVvGn2pklF/pYVC43BW/Wp8uSAeCff4ZcCYC/M
3RWi3+MCNeZRucHvuHZCgP22el+eKbeO5xjrxsQ+qKY9PbDDlBpnMr+L7zQvNa61GcTfxdu8t7lg
4wdQwxKENGoWj+E9UdG2ZJoVb4O3+vHD6CaZs3zfdQ+i70En707VPmnPveBZBWaIrizskZu+z5z8
e1mc00n3i+xRav02mu2sOYv3eK27iSva1mf4TrKoMV6rc6nPsXzsL+W3vD4J+0+VG6eZXsb9nN/1
8g7cQrGnRWgDqYXkw4zG08RtMM0uFMUlxdFg/XzOnwpnblen9I0pMGiCLxp7VVrd1Buu46X4USdO
+yile7MPttr44jFO6aNe31kd44OnV4Fl/V1XvvD2vrVRD+N6qFBpEdxxGXUEEpi88/wqAGReADDZ
DNngPK0H8R3kuz08Uyt5ldLd6Ixs3jEfptVYO/m6Kz+t3J2dtbuXUFcubzh2ujAh3fyT4UeHmZuQ
V1JCVOszkyvCK8XYDomG/2peS6CJj3w5PpIbgp44fJL7fvEadZvRmeIsgs/ERxa2VHGPHGhXsVXx
u+moCj7BYJE/hZG9/PDGTO7avYyIrgD48rzhPw1301zCRV1yhwVDofJodkieb1epBD9kfmvqB6t+
H5QfceMEVuGBEq3avTjYBoWt1ucjk/QktN+7kNUHT2/zCpS8kE90Ux2IQXYpBdKE58HwpoS3I8oh
3PJFc5ehV0esaMoXUeydvLqV67N5BfzX9Bj6MiITSizc34icU1nZgLheLAV8RFz9eCpRkH/sOmQ2
SMRc7j1qgZrdck9mvmkz7oPijI76bgLsAI+8H9Zb69W8YYTlFrQw0fYtccyb3r4k8b0WLO/cwbpk
E564TQgLuGT1VF13BaQ21XtT7pSgxqDPIZRnp7UgevIXw2EE42H0tthNjH1hKnGMQDoM78TVDdSA
JklO1C1BvDm1x6mcShzgXYTayMZslW8aWW9gdOWr8NFSqHvlVsGHcHkX/dqr7a7dqRk5+WXx1at+
Y5wxZmeeJLhFUDCA1ndgEnImNA2foeggMm5Td6OKAUD7eZAAznnhzeJDtkACjWLSiYHDuJerZQzf
OAWVF2uGM3o9k9ecfcgDGAK8E30IpQCd+V6ZybIY7qSDFGwrhxq5o5c4NFkLr3wkWA4um/sBB2Y7
jVm1Qs8IzOSk35gZKymzXvimMpE+hVcMV3XBHw8MFmUc+UaXXBUM+d6iCTXYRfr6ol6F88cceuI7
l24AWcyu0eVO4nbcPj59opJC2AUUvIbc+Q7PEqq/Dq8UgWA4SD7Uzpvx6nH1hW/GXW9Pz6ZtvRp3
LH+MoxFwgeK36Z0/AnyH220Vgcmb5X5vl6zDLOwiA72thMDmLFs6CN82I0ebuaGUt7XMjLxJcVQg
TbhbGVGmFuda2rAooH1v06G10eQ7AJgPSCWz/faVHfH9jZnHcmE4od0fGpQpXBP1tcC6YzRXVuLO
X53sZEBb2GPcrAVPxivbsBNkQ4fOJS8nKCiBeCOchW8S4l42P0/p4+y8cxH064zUo8tlgg9DRy5y
+f58LSY/S+h42O5T7Vh72HuWtoRQpKfprlY95o/ylWGsTizP4dU49x4zWiFGBVZKyOJaGWdWP+2O
u6w48bHpW1weZcbPQaFNWHYccQ1Yyky7xiArAO21pSd8T/g7Z0IldVY8wezu+YU3k6MUTGmrOBIq
gV+su+TEwBN88kfCoHTgzqNfcuKbEQOeWdy18wvfQnnl22AZwRrKlUWjxusEn0MZry9td4KHJLzy
i4rngpSaGz0w7Yv9EnnG3SAwoWuPcdnYn378hjZRxzq57z3VJUoyWen5cAJGwBUuWle5I/7zrnmb
pPrsM83yT06LxZ9DsBVfd0O7q8Pb7p3bOjQCRqVc9yzZS0ba4HFo6zx6QrIni8LvmRtZ380mkF2b
UJ1LgcxEPyliEDZ7isYzyYLq4z32SS3eJNuD1ZZxRSFNXKkfxBReh2+sm8iZmM1ri8Gtpk23XILq
lNymi9NNAQR2pE9tSGRoFQ77rabPrO8tV5UZSbtOncJosSg7C/cGxcAd7l+OJh1qqztR/BiplcRd
x+sg1qijfszjZLcqbOH3veHT1GpEp+5u29bp9Yea9kEum0AZHO38Zl7ZpNs1hnc7AJ1cDVmyLWea
L5Hx7XZpnssiyG01eZ0YeJFqgBOB8s9woE00B6vWza3vtF18CXcCUjRoPtenvKCy6JM21R7Lqjke
5assnfTihhBlUJaY3ueDtFDB2IoANey79IXlFAdHe0pSR02h77GqzY0X+pV1rqtHDSUaNOm8nIaI
BIIXY48LCBV13KaBCQSt3WrDzjdsJe3VvMStj3wdmbk4IQB8jpmuZMTqUYWE4VUEfzJXxuc+OmsV
Gv7HuPiApCU8srQa37DUZZImkQcNS8Tn9aYhp9km2ImWPge/vjNnWc7Js5m7xW623Om2Vf3uZVyc
kMxfA0sV5JrfPC/DXtyHPgM9DLtUBaXnswaWJWJgl56Hd7N5kUQHZ5rRcnXFC4KAINe398K3tvWZ
adUz8YoZgFSIRk179gfrXJAORW5Sn9XEtbwM1QlnJQoQVhYHwoEk72kKssMgW5kd8YeZBIroCeLD
NB45YXYczK0grtyO/Q7LK7kbiHTbfCiBErI1IAEG3DbspEuOcSEzhTyFRHhigXKU87zsMGoqTt37
3H0WKCEId3T3So2L2WsH+UF6bVxuSiNA9zXL2W8ce9r/pMYEZBVC92qHVNlzcb5tqEj3obozvlut
xIZ/E23SvfQNqgbSNXliXfP0oPWPWcAbI7aoflLcry0mNY65L17rCktpvIDcFBWxAbiMg2lgfkRK
M7kTPHJLT2NyYfDO/osJCDydzRO0I9pf5+6l53YvAhZSstb+Xt/Rssh1ZxAc0a4vpt29c8tVKXQh
vLWgv/HZGkRf7sfIBgy6WohK7Kl8wf18ot60UI+PHIXq0Hv/yTJlHLH4xNdZOBNMGNxYDfrsXKUu
LAKgv8V5OlN8pNnZ3Yn/j73zWI4d2bLsr7TVHGkODQx6AhWSwWBQcwKjuITWGl/fK5hpL0VbvWc1
rwnvpSZBwP34OXuvnbhr8cZwt9kzaWF6EgeCBiKlSyG5K6SskfRBP3aX1jcYiU20a43dIjnD5Egu
2SQmNBn1LF5Jx+QWmnmUEcoOX5YdO+dG2sRaUEi0Y7+s+NwLMAxPE5NufZ9KLxm3TevOSAGbA29B
4y09VZOjn5YSqDrhA5SmTjK/zFgd4QR1nhj8zv5lGKxCr4PuyvUmrfYW72F6lLoDUaHoeYc7YoNs
8c5AnV/FSDZ1iT2z88lsr3xDBJlrPVxstwtQlV0LE4VTmxO92SceHPMCu6z4FT0uZzY8OKtWctDE
IaWzS7xxFm1HGgHsugV+gaE8piplyEZyl6+IJv1l0LzsULINOuWzNAQg8sOHcMuhex6CgWwyginy
vYBZxvyfJPLxTr90NIY1LwUH0PMk9cLpmjeT9ad5I56evzUnp9ijvJc6x25d/RLeXWF+X7nqFk/h
myaxZCDDtZz0Prqhv6tfbFgyNR5FBmu7utlMDCPvZUxZo8cyJr+FR/vSN/hFeyvjthy3aTqxK/Jn
1sZdsiEEAcpLeD/vWX+4FTALUapKTq5uG/Oo9/BUWqc9LCPBZOdoeljzF42YjHjZxPEr9lRSQRon
aZxCaxzVQHRwlDu3vc0/V9Ub7srX6a3JOcp77MCskgekbV5yXNClO8jej+zKSgncy2k/+De+zW+V
x/7MIKYD9lBgn0JSfWuPJ2QPoebhoJhZL1JfuikUL+nRP9HipyRjxejICBeOMTkQ4JAulLjKXf1Y
74zNsufaTU3vhG9rMB/1Y8zq5vdHvOEzavqS8uDd2txE2/Uh8zPoJoi1/YgrMu4604uMN9QLXgMn
wtxv05pamfMe6Ir3TrLOwuSZqneaW73ZgRywZrKZ+81TZHnWjfFIk8VXaA0LtHScMPYKd+1zPwah
HJCsigQrZ45qBwIbCOerbRzI1CihZ0hIHW8SCKxBdogo6O1b6XBYih1jDOMuOjSb6FEZtk3qZZss
9XQac7esptprdjMfdKSy2wIe71b1iost4HMeY5YzT4YvfdBvZY+ON6tCxofNxwqASvSuOong9nHb
l3JXMvzxwtdmI8CMaJvK74x9vdGOw06mK3u+D0+6Fx/NW4mWgmPeVn51EHDc7pMtFsSYKlQ5Ft8z
x7tbmJTzQ+LnARqvaH0xXqO34bEXnoj3qdc8alzxLT8xpPP1iJgu791mdthWn+UL4ZnVzZKdKuVQ
WX7b3fOH7lwMxKtTuBgGSzDrQFAkSOkoMSi2NtUNXOvrmlgRdrxXTzUhBDvT717SZ1ZR8cqELNog
YO/VXZKyfh8qDR2Gg5lxaN7q5AGMJ0+xfCEUdalx0gH4x6H3TdVltVtqBNHuUqAfVN1FIXhNFc4r
Rye2PyoEabweYmCanOx2diVGwtd/K73niuc8zUfLL/dAhCG57Yh2ylgz0StiL9xL/CzRrjAwmiMT
NdzeHY7Ti4kEgZrWei6OuGAwqA1gidtnNAoE7Wq5OxIE6NfSgWEWpypGOozaLIRB6Bmd4U6zvOVG
sSFkuVWB7Zv0Yx/oYDlsEWq35ga7AoPBR8pNTujLS6Z42I8p9WvftM+rfEerX6Bv5syOksRP+CYV
ETMggj3pZgneuQsUhyXOLDaMbZb0DWsDmlY/PsXb6YvRH6emq42AuYkTPeZAKu9Nv4cdskdi4SRP
gxlE5Va7qZzw9bp6R48Y51mvAgDe38nz8JHRhaH97smfOt0Tz95mixPabrjsRHfMlrfuOydtS0Ux
wTpu30j8Oo3Lc/FNlCprHOoCKo6j3HiMxRlAKd2RdoBCGyX2GyffMWZCH0T7AAUQFQKrPIqOGkLW
C9bRzO02ExOMrbWjyL9fm33nFpeEOyMNwvq9umvBf2MLzw7on2gO2af4ViPUsNziwWevgq+ruyiJ
w6+0lP1sV5DN1OEUc7mMeOLmffJKDCudIvV6eomfRnkzKJ6+uulFQsbE8dluXusnWqqffXpHpSVt
Cu089HhKT3a1lztawiBTq3XL0pHtbfASUuqOu+kkP1uvg+Rsmg3H+yOPpBqM9/2z8RqzijISD6pI
d9mV9HkbpedsQL1G9AIn919cAU6B38VJqX7pOtdUO6qXmXri0TQdZbzJ3hXOvZG/cosg2Q8SnsGw
9RkSVIyXn+uP+qP6tG/0fcvJnr7GLXIB1AJqc5/zQA+zSzS4T6nyK7Wv/ZEpOdsn9cDdkWx1+hgb
/Xau7yL6C/t+L+Tv8Nh/QAB/rv1rVXYbPoDkjaC5Nk6IWxPHqhH+ajqNp+W6GLAlkYdWKo9W0ju/
egck9rqNDrQGTF8xfcnXWNwcKgAW4C1u6Q+or87I48NXjRm6HeZtv53RIrjX67hlJYnuKG9v7FPT
OA8YEE+Z+bLSRguE5q0leSP+eH+xT9Eb86rYZK76Ku7psT29MwAyrqvtU/xMCZXyV+bb4nttHq1z
bgcVNUDksOyPz+ZJrzz64rcqK3nmAP+izgtIn+o2xY3+PH9hwa3e1Ev1GO4G6C/PyX5+4E781aTn
kaAHrMSkO5uXBw0fn/MJ+vBRdswTCTFEXEinbC+dBnZkboXwDIxm9ZoNyZKVG70VSBad2yzejoqv
iJf1ANt7T3FGdyNT7vop3GbTrrcfzEo69lJ0jq7zlKiYOfv//BezMLOgdqGGFCbeL6JDXNGPIIKu
c59lIExe0eFvFRMToJ+32U1yqNHxbLLrCCteSCNBIkFDRmlpSabrtLh/vqe4fsyfr2LUQvcgHnoc
ongnGcL9fP7Pi58P7bWUr7RkeozasmEd+PvnZ0or76JpnwgGOz2clN9fRNdXf94GzpISndS3dxvN
kG9wHDaH+C8f+o/P/PkaesWs6M+vVrVhFeRZd49aHvFfG/sMardhw7To50XUXL/Hz391Bvay//Nf
yyTF0DdFWW66OT78+eHjv37MP99mE7/xx5f4eePPxxR5m2zZaoI/P+7n7X+++vv/4iIW7j/ekxEG
cLWYIHq6frufDyTjjm/y83o1UZfhAgZjc/01/vLtf35tFKERZ+WFx6qLKCB5povaxsg2sXM21x4u
SSPBWNs09Bq4YWOz1XUzDpjsi42iNjdRwcyLwEh3XdUHOcPDok73nWxDcef4lwFalcZe9wbkE62h
Y4Vjazdi65JE0oeV9TedprzZZr9ZSnSUvaCNJtnoatXnGBKBqzKysEm65gRE/2eRyB1Dy1u6Avcw
vWZrMxayTMd41IJxlLeiRVYAvsfeqjoy2Th7Rqc+u0an70huR4MnHuofrU82YnPS5kfVllkFq/R+
mtYDgSCJIxq/HBcvlbcwuP1Zo7ZssnNavEQRdQpdjonDG/GaOwxQlIop6J8ph/rQJpxXktu4I2FF
Nlm71Oi8vgtL25tDg7ooBcdFUECdSO/CWO9KPQvC6GMaVWZB1wwRFhxbuV3bknyJDMSZVGGyMbA9
m4NMAxSDUBiabzNyUXe2yjNSs8it2lrncIQ6khMA01d2ETCzUYRYr9Zo6FTTKJHRcppC89fSz4qX
1coXSpIbEZkvUYaEVRnWzZx9yvIe1OsnAS+FM5UrRUDcoV8dvuPS+mCMjJVUYPSvcNltoEEHtbTF
y0KjT+c43SvIdPvy2VxSZuXyvm2WPWISPObMWVZCckkD7oAKLYsCGapFHVXul4yJUFsiyuqDos/c
djKoxVjuwxZVo6Y8DvZmtB4MbU3x7CjgNtcNqXGHiJ5nr79xmT46RH+ANm9lJf3QqLZyciKcFRa6
QgBITdej4JqpqfyrToePLsJ0OYMqcQR7fIvIhSu2GOaxN+UWmJgeA0q68j0JcSN3mRFMoxpePd81
Ua19riDi2lC/FP3yUtQtfVB7oJuq5uiMyl9yhOc9HqTD1FXerFXlNmuAexe0wfSBM5V2nVNTWKap
tOziJv2qCherufCiYnqsLXbXpdex+I7dvBuzFGyxjGhXJ0FJamunEHl9SjrxutZK5jWKJXmjynmy
UJ7mQa52XbG+ZcbKkoIVHVlZ6yEDkMA1TK+c9Zk+Ra6co7xM2jSwVe0Xd5Ivy/1TOFnv/WLchkyl
VxOpxirmx3keD2OeYOJpUO6OReTJ4mYxo3szLveFrJItbdP+UCflMj/h/2nd3B6VXcoss1Z6xY0S
7VEFpEMEtfLe4Nm1v5usGHdZxeWaoSLH5nJQQO8HU8MXt5eFzWsMD70OQJ7ACmj2+l6OpdMqwgCF
b3hC/Hqw0/4XKABc2Rwe8tp4RE3eIsREfQvT6mYd9XejRL4wV9TRTMRglTS+1AqmFkv1lS4kc4Tq
cJuJyiJe9YT4+VZuMuqPFsuzFoXfIflkx2l40WWWuUbMez03DF9WmW5jUrdQo9ulmxffrRm6vT2x
ixOq3IbkTOKxFeX4rXXrPWrnBB0Dx8IwTGaybtKDYXTPycDpolAmMs9R9DKxZtiRW03m10+5XOib
XofmJ0lPMc8mV1d/SQwCuWSJjkwCHj9amFUa8NeH9G2Z5OcxRv6ltH20EQBfqER1zAmLSntoid0Q
JIraGTegNQ6wmTHQLuIErp1KdYrOQCva+ivsmfPoDCCLvRqvwmu0xHTBUbumErqDYXY+Ocb02jDg
s7oxcYFeuret4a1amX7qEm1PibVn2+aYzpFLnuO8edPr7hFy+olrflpbZdtQ0M7YewjiE8+RRdMr
sx/CqTkDKt5IdX1ONIJ2pJKNoTXxg4ZF8q3N92o1a06kGpgjqvisaARBqEZOR16QIkRqpKOgMHUl
fUTRZQhySrPeFWP+KVVWjLi6/9aMa4Jj3uwiLcNopvVur8YfVrumO6TB8wEg5R5mhgfIu3JqIFCI
wp3F7O+7IfnuE2U5yz13/xqhVtfsiRYEuyCyhyoorDGhPTikfto1L9lcT24H8Fk9q3RCpBoFS/FL
LxTF/TI0xgVN/Jr3H0a88qgLZXKqRZSuXKw+Qv29UtwRZX2K5qY7oa6+qkppqMsV3ACFrNMQdz8r
UfEEKeRDx6Tlmcp11HXt1WmtNxY5ZOuqlNiep8fEgBggMZtE9qmQcRNzhM3o1yNgV3wpr/fSbJob
UWmMgTPJ+SFv1j1NEAtt71xXZ7Vk9oUUl4D0cHoWs71ASLJ2bQV9spxxyJIH8CxaQcUucPrWQ08j
pM0exKp8VmPskyi+t2N3jmjW1jrVU464xJQzFASLoR/VlE56z+kzpiPmV0WK3ijMx12pVbI7dRAt
99JwNNWQcZNgzEAIFFqTOd/KmR7eQA1ClITo01SXTzunOyWITfOLghYtZD5G0qdiqEJccYPNT8uc
hMzIhUpHptFel5eha7pg1DBBGh0tAEvZC6xpqC7n2UtC8DGtnLoJ4jC/G+pPOTO2Pz6p/7WU/SdL
mWpcKbn/vaVs+z69J8nfHGW/f8ofjjJZ134DxyFze+PV1v9lJ5MN8ZuCV0zWEP7rplAxPP9hJ1OU
3+CPmIqtX+1mhmLhff/DTiZbv9kw0iwAJcKUeY/8P7GTsc7/zU0GLARGrmbrBouMZSGv4+er/5IS
IQw7X1M9Uu5FndKQX/JhK4Gud2gT3GRJhtXgWkPVU3mQ+0F7tCDNOordLvuM2nozyit6BYltgHg0
X0sYb4pVm/dEg3t91kgHIVDrG3B5NiN+G5d6gPETg7JpUOlNA6O5TJZUIrfvHhLCIEWfwCLuJYoq
CKIiRFQgwRTsbYkmkIIyZpAZG2AFRiMxdVuoK8Yb7X1mirAw2MCxKFvWpG456tAtLidA/mVY+jbk
ivM6U6QJo+q9Kp6zILMGKqKROg0reIADjiZ3l1o3PaKltTPYA2JPsbv7ppq3mhHW/ir1Oigh3Z8H
OoQpsXN2xFSgNJ16VquDjAc54MZoXZEgAAuvsXehSUcs1ibttiPpqqMEkpZaAxZWU5HW07CZJOOj
15dniwDU0xSZd4rW1rdjTx89h843UXHcEQeXk/zCuLtKbdxFfaJfpjr1tMbsnzsr/G5q2O9GZhfB
rNKiFcRl+Gid3QavWzZBYVfsYfEFYb3bOYULNgKE17XoppjDEXoysgDYimDO5m98HtntNEgvUiLO
XaWsl0K/ihY4T92XSRv0pjG7cYOaZwRdyaQMJiusp++J3/GQxOIz7W3j1Joc4EKgxV4E+WjbrGjw
Z3blukeOBsuHrTOiCv3LM/eHUfL/lEOBSrHsu//7X8aVdfCnLfLnRjYMy+ThwGxp/Y4P+MuNDMqZ
Q3fYGfdlk2L5D9GAqQPimjmniaiP4U6X697n+8ZFnr4JvWRKSAPRwhP5O511tCvsFYBlcSFVmykb
5TsTVo3XraN6bgj9saMHuWIQsS4WXY6ayUMmxs0aw/LImasocpnAGWZUKGf1DvAHpz1gb/My0wyi
imbr5nzWmImnSvV6HG36nWnpC6nrTlXRbeIFRz34wAQhe/5p1tm7OZJ3dZWBwuF7GvNBv8R4TcZ1
elOKEsVKd9XXATwdOrW6TeXl0mmMoNSB5AkzmpSHNqe5U6rsd0Zf2Pf//oIr4u8YFK64JszrImRZ
QsDB+SeAowYwHmHFKO/NJhu8eAGRi9vcn8aYspqesh3qz2UUR7f5ccbrdUgX6TzX41svYDRnSY3W
bWFOWA/tJ4eLFvnjiFtbLtrjcuUEZMpNIidpkFrUofn1RXSl/OPvxt1XT/I+nZkpteHgSgNkcDmt
dkPcWftk/ohKLdvn9fjcZZK1TfMEbnjGeSkxYzpmxRO5uQ54neRRqSv5wFUqj5KibqwhMvf59age
NfNZt8KnSJuVDY6ZZG+QNg2Af2Iyl6zUSWb9OtH2zbEocLhcpY1mHQlf6sldahkA2QyERqt+xXVn
nY1J28NjL7ZiVb9Kg056C73HvCqmVKgixYhwsSnT6mmJpqPGvJGoGlrTeKw8FWEZhxA8GGltgsOD
800+j31Y4AINk8i8JK6ItShibY8Dfcc+dMrFmjjyAmRJ7fVNrEy7grJYHiuDfICREVZqv5j68FmR
C5bFanistceiq5J7ncFb1nc0YDvIL5GaMRiPL70lobCVR+VqGgROM0QC/diAR4uRbV+2wLE4waS5
dBrJ0HSydEWUY8iPRrneDhhZAwHM2ltmmvN5l0yBDehwmyQdyPAYayCI0YOgzmb4OVgYXhsK7kw7
4Sw2r4HJUmyxk4w80utYLwfOEShbFLwQRo1KNhp2GuKL0GYCMzJHDxpTsvYleSVOJNdXwaCm31vW
sK3HYdkvS3Qzjnqx4UH/wnqjoH4fmR4rdkLEbPZZIhrZ0r5SaMJ5ed+LG+4rGrSZpyhrdmxo/ccp
BLeBxUSp1/JmwnIXLLJMqyuKgqZj3j4vdyomznM4JKVbhvoGtMHqD4uOi9U2a5QbvCAr2Kmbodkv
/GYOivp6Wxa0/LHR4P0jeWudrDdVSaJAEGwQyLWx5SHAClwWnDP1biOFGHLKScFKyLkU1GiU7dVO
dyclUjfaCgZiWaFF4f84xhO7o2LV597oPoc2nn4vC/8GGvjrugvk628LL6RWizABsHKqTLA3VDf1
7xWEEo0hSElTuqQ57YSJZG1mp4grbEin6NyQJNuke2eNhUUPe1FrUt+u6LYlM9nxsJCWltnLYU5W
dBMlj1dRjk9R2yHeYHvfjdH8tUZCv0+KPTKKGr7GsSNdLdebvVVKxobGgu4XdY2onQS9IlbxYVn1
y2xrtBjWedhNOncyOWpXC+miHAHVJ74BUA6lmkkvPuLgz+N4BNdGf6brUN8q8rU9X/4yOGoTgT5Y
Dmy8Hut2OB5WhdxJ8h2Q/pTHBllOULX57GhxyNefk9TXhQJtzbWV8GMu1GhLkktxaDuEdxVHARgB
e5Gbyk0zsvZPEicx2BrLsebbO3ovKQyuNOqhWrbd/ip9wD1G093IUU1IZuENc18EvZqlCPck/dAs
Ap1O/DbWyQehiPZGoTNtCwN4Lr2geoxk2k0L+jBzcuPeWIPSbizfhHqH3qic9i1Er7QGyrHyAB/o
2iGpHNUxSMJ+AnXfazdTqaKHWQrhF/ZCXaZn0SGJ+PP2M4M3Y85TFoBsAwPDjZUELYFdZzf9jHG/
rfLSxV2fHa0o+6pg+mya5ZJIdhyATEFdQuvnoqRiwG5sPNA4BOBWHOXS2hBeUxyHq6X858V2Hofv
f795Gdeb8s9q4XrTqhTPprAMQ6EBbl4xhX+pFqZG7qRobcNLFyJZssfIPoRGbR/WXum2QlOe6rbY
Ap6bL6P+ma72wqScTgbkYcixzbsI1Y1U0ouSRE4VrMyAV5RKCeJMmY946Rmwrheshul+7tFlZK11
J+n58mqVXQ8YRcSXGviBm9gi2Wic85OmK3zdUkbOna3t2hb2LY2U4htc9GgFzXYN1mTOj0qEfLMw
pnDDj/FhJJNMvwky8tytft+pN+N8V4amdZxDo8PlRmowDCdx0UM8OD1M7t5oBYnzobeaq7wla71H
Ix0ZR33ye54cesNz4VVhjnRQ77wmQTX47y+8dj1P/OPCa9ezDagxoZqK/o/VolyzrpXjyLzkxkrG
eyrPp6Zm9XzRhjU8l7O9boQGhryy9GDqcQxL8aHqkuFYA95wF01KL0WFG0GX/KbPl4BoO8MbsvpJ
hEI/jE0kua022ieJ3hD7iupUlqyfylYwkorzg0xlsCOMhfkeS4arVNhbKgULf6WP9SFf1OxBFvpt
nlmvbRlX+3VE71UqYXk0yGOy2M7veyxWqP/yKKBK3kkaAvF/f41k++9InZ+7UwPKBooGpo6i/fMi
TUWbtEAg0NBMMjtmSo58It91qxhw+oxiw/d8MZQ0c42RNGMxrDPHlRQT3Chru2JkqZPwi22ybuip
fefJXcKCslZrrr7KmqlAZiMyTumsRfZ6I+wrhiMsWtbt0thBEUdb1Cc3ZpM+V4PQtlV3jIvxKMy6
Cro6lneTchXYREPQG4W9sTvzY4nhVbMqrg+m3TntrNq7WhWHlcTK4zgWGD+txWkFk46aitFTrGL2
ZCtdTtjSKBqSURykBECCWDjh2JWGXL60jiRUJ04XTgNxMgtuz+yUEhD4Ism6vi2T51Ea2mMyaCTM
ZPGNaagRWv9YexDyggAwWwnI6GoVNf/CQrJn6DG6YFI4XynkGsbjhB5yxsmOTr/pwBDgNLecvtFf
jInHcuKs488Tar7WijVkeF20nQo6nmlpyIcKt4Fg+Ggb0laiaDrL2pT4kt22ntTniNpaxOBxnHhd
ZRyrIR8uySoCqQ+RdvSNcVqr0PTSRMRHW09eBrVj2ehmV62yD2We+3crU9ykJ5Ow0UNrW1ATTpTi
Z4I4vsaOFFIgYD0MTa8s6IbJQwtv5LoDaXF5tligjpVoTkmNFmaSrdu2kdrAivPK19BUlHl30vRp
1wjJ2F9DhSuzQnzNCIZMP0chTmdfx8ZOELT7pGaF7hhLstwlTbxvDYC8ySKei96SH6cZPlPe4rGa
GZ8ITZLdRUFQPI4kUfWSVR5Syzz39WOhkHTW0CCslD4OFN2eoXWz8kTFJlFG2NFziVIC4BUYTeRV
+fTLlAfTExXALCaTxDopRfagJvs4keJjY0VVUHd5QsAFr1pkcJgFcTFVUe0W5j8ljxTHXqWj/rYb
7hkuu0ZINtUSjoKpv1fVpQA2M6ES6iPbWeZI3HBxrf8ArGMx++dSxwyC4+gVFvTTsLkC7f6yx1il
XAwdeLGLjr/WnQs79Wp9MPcdHZUTm9JlvbZ4iSrWbs1MulfiEE9W09UIe+dmswAww2FtUFFwuptV
hgcqXASik85SUd5pSlo+IIowlH69E0oabxMVC1msxcqjbWFaT2ATONYoyk2l1A99ivledOzbP+ss
fmJkDvkVOx4u/CWiYcLaEH6RC3IRuWo/RBHCDP7MpzEDjaOA/A5CGijopVrLJ7itdmFHzBsqXPiv
toRTopJzrDlQUkzJCLfYsGmkxkghbAnHVw43lcmsdZBWy4KUVkVbWCWM9ggp5RtH5a0+qAdGtyFH
p2uofBkNryZ2tjTN1gdDRg6VRwKdzIzpsqzvRtrtNGSq+FFdm2abJXzfXJrThyK8N4is9DkEEUgf
WvkONFC+GxKbiUTI6ibM6G6UiQINbbF6hVCPaWgg/rBaOh+6+twZJObGi5IdjYY6f4w1FNCLSH17
MD/BHJWXaBCGC4MpOpgqk+C62oL4mw7ytZyJUu1qYrBNr2ZGdKUFS5dehppKD2HT2VhkE52dKykH
smw40M3ySjWfSDjU83FTUuxhzynCk9JUtiMJhsyxSBF1xwwz+14qT92c0deYpKdkrEafEGqxIeqc
Nc4YOGZQdFSVoh9K5UGImFSACp9JGA6rGzL/8Acj9hKVxKG1QJNFn5khPaxp5qRGy63TNL1v4UTe
5nbEODNKn+MUQW8zC9XLByYmJeQ2p8ptzrAdKTKpsdxxHTy9yz4nPZfvcZVnG510hX2CP/3WwEhB
anHqMicvPmXtlh03fCchjq52zxMZyVPOOC1RaSiGB7Igs1NiJXtCCPNHkLsfNGxk4Lu81jf2wY7W
S9Pk6j6nmfmQl33mR7KmIat9KjpJue1Ep57DWDXdusX5YnUCfr8oLP6EdnaBKYlTr+L4rWXfYTt9
GI1l3KVPiipFkH4nFJjbPlWru0T6glRguX3bWoc4R/AXmaW6WUbdYoBYWY/aiqCfLiJjuTSvNhkZ
21BnjScCZwyPQHakYIx9vBDUsxqz/85dsaDyKpKHfFFqt5/LdBfp5WMdVcNmEKXY1+JhVFtKHkCy
r0wqtw3Ow5V815Vg5qCvIDyoqYXOUrmGGC4IhbIkiOQ4OQmYaXewbnY6I4Qg0qSS5bVenrKQ247i
KCYG8IVwa24e0js92Fgl4mkjBjlVkgRWvtZzYbqaYZooBPTjqDFEMWdEb9I45+daa+8HgIVBbjdS
UOl2frMODD7hEVmY9WdqMqlb9tGQPpeJovsWNZQ7WHaxKUrkqowxgVEocvxSyCbOzGk0z6le03No
v+hTKKc4QskxJ+hJyyxeA+JkCB8etc7tE8RcUW89bEtqowvVyg5qhny0tPgxDTFl1hFxPH27ZWoE
lajTi4NRL5SBnJ+cQdLCbSFZXSC3jIPUVB4vch0UAneD6OFswBoDiVy0IZ4TGqfaWOa7Ihp7b9BU
vH4ZjhkyqiIAhFNCtGCisOpMEEKa6T6q8vxGsZZ5o8IeL0gKcX7K5kV/7/O63XF4v1/DBSvpYpPu
J5HyniRebi/Qz9LPPJ3ygLgZcVQawaRttLzJDGO3qjo3MpbwKE3NeprGDD1i3RAWqWkUs8Dotqus
Em5sknbSvZryqmxFscw7W6ZIyPqUYMjERGiXNvhbdexOKkrQ0SKKV1FtLpp95mFp96kYplNeo2tt
SvU7b6LVz2bSxbSlvI3aWHGwj7OmaSAgstYIbPtJtrvyxaJ37vU58t05HrqtQe3++075v5Ol/zBZ
sjiD/uVk8P+xCr1fOaOl9tdfR0u/f84fkyVT/01o4I/JmtLp8/DM/Gu4xLtIJTR0C0Spxjs4hv0x
W1Lt38ihgENIdfIzdeKT/pgtqdZvmibLuuDrETHBAe1/MlvSfg7RfznrUfzohsxwi1sU9KEw/pE3
kKVjnMqr3WzBShloMOo9fcQmoG+MBu+aEAfR1480BFvIba/cA1Yxf0qaciuP0+wVDDjwiiP31mW4
uClKEZojjEFkUkBIcGV/S4EQ4YeOex/UenQYkdIKqyK0PBsVb6LePHSEVOZZfCTBBNNw9GYZdef1
es8WbhjDIbEiFKAS6m+5Qa9Pl3bTmcbpyl3fJeDuEkPTD5wwyxial75itk+W6ldGSjGHMD0NLH5F
F0CwT9H7os36qar5tdiQ2yHHFNFaXgiicZ4bGsOLYbn0PJ8WlZQh5luYVVrJhxOR+S2wc0ZGV4xc
iCy21DeADPX7Ks0PImqxtwx6z7A5Rhi5RJty1Ta1CbKglYEjLBa+/GLeWYNYt6bom0DrsrMSRW9G
yKZsJUzgMqSvadHui3WRXbE8MGieCQBBdNnHLQYJa4VlljJCm5sW0UmEREcgWi4rWnWKjqJMqZEy
Zdl9GJmvSR1gA4ABXe8mFlS/1eRfa0mHKTVr8ABXmdtiu/NyDf0iIcFpu+RtqMj8o7uVZkAXqkKe
3SXpe9+YaCsRp4G+CpNEH3APfWdTRZel1tGEpz1ZhpzgDJm/fSCU/okgbixHc2ehTY4OsWFQ5Udf
ukRCRxkCP5Jj5a4dlTs9GzrXtrPYm/4fe+e127q2Zdsv4gVzeGVUzrJsvxCOjJKY09dXo/epcC9Q
QNX7xTkwtLz2shXIOccco/fW25j+Cspqf093Zldlfe+KUfY7qqmbGxzwRWYQ0vO+bZMU/bl+CUMS
soxaL6FhjoQUJ2xNaUkYhIZYqhyJ/tGh02jp/RDzi3T42XZiNFtYxAq9ZPn4QE47EoITdsBmQ4tK
anicu6RBcxGKplNBYBmY39l5hmp3jOplZkZHDsSb53jfaOJnVdwPRZmtBrAqxPmFGWorPpRsxBmk
h+DGdEQ2zvTMlrmi4DfP3kuNACDj+Ty32d0jUCoHasyslTKvGZxCiZnGZSK7miEsWnHsEDs/kFbs
o7bkXIFJ1kh1lIa88g55rq4hfqrRhBXIEf17hzlYKAlLasXZEEoHM2IWex9kp2o5BXRNhAife5xm
47B49j0FWWkgmJy7WEJP/5YZRXR/cpQZCL1UHjkC/ZJBbCGS/51G1PZIrB5NU6Kfu/+m5slq4nXd
m6XH0XQfqsKKfgtN+srQt6N5bqu63+sVaUyiHhhTcdaFsTkJYe5btNIfUgVRoMg5tye/KM/C+x1r
Wq8toJLTvdGacl/r1iIdzyOTF6Z2Eva8zLy0dA9ynBh5FjpkzSYBu3lvi1bxdOp7utFDXAPMQ0RA
p2hfjLLEoIjSu85YarKqS5bFZ5Vr4UHbKXncrCD37QwWHb+Y1zYhmYB1A/MmieM29sOTKPbuxExG
oA2CstVIIf+NMq0HToaKIxn0EEjQBnEm9LXX6+WxHPNho0wDp/PGQrfW4AOOlUflPRKmyfOhhHkP
q1OXnyAtq4t7IhIrO9Z+mCm9bbTN5KuxiF9psvzQInYZzXWYxOdnDCgzjx9nAsVLO23uv3lKEhm1
J2ONWPoykpUAdGvVn9GHLboRAgdzBwkekiUdjBJLK2EHu248ykq6bh7oboh3JXrzHrrEbn+lSZcQ
z6S9TPLjnERtYneyajhaG+prnRiYdTp0RM7oo9eZ98gH2ofBcgAAVlAu+wwSvpSyqdbMAqu13KeZ
1wjTd8cwiTOrr4zDSypps4cdijrVeaBEDJvHNjkaQz0EiGExmoUwmFOj0teyrEXLYp4qMf2bF35Z
Ggj+kTAt0KZGggitYTFBLVcTTImceeFON2W20RAoMXGMMTiiGc16LWhBX7HosI6OwFFdch8rBj1y
Z9+V+lc2ag614SSsofIIa07YWhB18kF4aJzKuoRkcuEhOOjM7hwu8DrAYELhrxs40/tpR0vusSB5
Eyj/KK5NNHUub4XLqJLIk9LCxPRQblY7pQGJvAwBu7JgoqDjphQ1Zslj6sUVQrCkwVzz9yyq+an8
PSoJ7jRSA98w37k3/UB6SPXPs3zE2bDOWubM6GzvaDNXxJ5hTvrnYZnQEiQyxnrSQtOVy1NUZCiE
MeILHciZKh8HBXwSCMMuzpQVqjvwDfOjhywpK5UmOI5IugTPqfu9k9PuP0ccDHL62lFTcqHnc+gg
2n1ZpWE7qod5duuNtCVzpjWrSMFcKtGcaltjQC4xbefj6P8vQP+HtGxDov/+30ublt8f8fO/lp8A
Xed/8e/KJkmiAEXVhIZJoWhUKWf/xcqWJAMJkyJp6pw0Pque/p2Ubf0fEYGGaJjEP6kWUUX/UX4C
0bbgABNkocwdMxRR/5vyEzEUlez/NWuYf4TI80LkhMhK+X/zrjKJJAHNCPWdNKa4W5Gjw66Olq08
YWQpEkJxsbrJzervC/krnU8G20kn/2mVky6CZn1++PclrTHl1emcNcocePX3ZRLiml2aL39/fDIQ
A0UBCRdjfrKgtitXf19aYmxXiSL/64//fE/Ach2RrfzIOFSCUcrLVTJ/+Xsk1wPfVCsT4JEB1BBc
cbEqUoOGyt/DsJQJhiRa2lHJLS9xIcdCdffKqMrXhmYudCSniD4Hz2rK3WD1KEjiO1WiyfJbGwU/
5q/cRtHS+40J9bC+z5LDzJase+orTUu+xkPH/m0Zy3rMPi0aPpyby440WLVdjX3cUatTHpRyDcST
b/0hplVCBumJl8VpjBgiCgbPKUrNKzzupQENKynF51KRkU9ktUbfSDOL1TDNtMG/h3VV81Ce8XMK
kVUZ2RuLf44Fhf5c/T1Kkid4rYYMpmha/X2RpjKGcZXsh45YyqQacZGBaMsq6IRDtCqjEDwEFia0
1p0vzUvZR5pk65gJAN0Ag0E+Qd1hXyyjGSepGsNSjdQzqkyotah3mplt187gOqlXVEdggg3fCjfQ
f36JyHj9L38cZyuR++hTXLwSoVARaoW/L3hqin8eGRMgx7/vySb4LUYgtjUj6P6e+d8XY/7j3/cE
0iDkgbrUhpjZ2n/Pp0nTzo+yQEawdyYUQyJl2DEoxKLUKY8KTmdmK3Z5pXInr2/4rkSXZGhq8meD
v9en6dwJPgwa+rJ+GBDB6dwLEs8/ZrGWcC5lmDHtiUeoPKzZ3o0yfELGr/ujuG+6nigdny28NtbZ
3J+zH/gjJXeyqxt0icSj0ajgBMlovLlP6sQaIu5wVovvp+Yj/ajmDDH0QuOIycSVmhXlee+Q44EK
WYRgbcPFXozdcvoUrzFl5+SouGdPnIoMWk+g/pCgG2tdJAfYEWlTsBkhoGdrVDfRwwW8rD48/Sc9
MO0M2WegmKkccmxar4/z46ykvv6ity6OU962cmZCglt3WjS0KntYkDJYYS4ZWwssgnnmNPA5sAAY
ThXtCuuz+Eaxwtu37y7JkZ4fKofIazbNuWP4RrfTjWp7agO1dGQ8kjIVK1NtO1k/jwUOzhPfL94G
2/A+siXe6rWwu8O4wd3+xvkIpU9OjilM7MGVEWCqDg6iyYHzqK5me2UXjMmhwEIe2yPJLHZffeHY
McB41aj/ls/Smb44X2TNCfwg724Doka37zBiP5DCzHUjkN/dEAeV6gzM+eVVAzrghJT8cZCvyo2D
sqSxhthz6mIEjgGxP4fj4hyupmVXEWjhQSvJIoKV3OxEog2mS44xoCQRe/ail5/1zYOx1O3xCVr5
xfLyPY5+TngGITLVm5XYxmJ8OgKfYssxN6DNyJTHZEXqvsidsbIrmTrbfHRESCsuFIKH5ZoXZSO8
ogTnxXDZqh/qD9ZtQDtrzN/LZmlOIB89QXY57uffRIxE3A5hkH4RTEuZgKP6vpUVVoqF+pKtsWtx
NmuP2fPcbcqX4SC/I8qqXvE7QWDlYus2ZrHjQ21/wSMAdwcuY9UeF5SW+9BGaTaUxprBsqnjWazW
XrIUde+JR9tO+CQwM7kUuShcJa85qkjNfq0VpujalmlHg+HIVvqv9RVfGHn9qN/KSvtIvq0j684I
E+KMcxo7A3DN6RrmaB5slPLic10caiUYCJC8hWj9HWulIbG7OzqTnP1jwYRiT+BKwXaAy3qy6w/5
4473PV+YXA935mde/I1wHMtx4X5321Zxu22BzvCmkv2ORNTvthxmPPnu1p7C8AbzzSuxnKmXb3to
gYwr141bXUo60usEPQ+CAdJBfx+TP76Ik/doPKV5rZU31o5wRE1pD/o3I5PcOBEyyINqI6ZL+WOc
HCjP3FJsufy4AaPz5FVv0gwFSL+xgOgo2e1s8TxJsct7Xn9Ml9SXPp8/hL5FNiq+EQr8wO+nO+6k
r+NV20SgIrgNAqzny94feP2do12TN3oZvf8MWC379y71p2VxIA1dgqMTBnyWYIjDcCeKy+ISrqQw
eDSL/CB8leX8+fYCEswV997jAuyUXygnTMfsYdO+hBNcaBcDM4YE4OAmr+OJ4R6TuS2AN5hp30yC
ltyQRP3lF5I2ugrIiQfFIYO2ikXHi5+20gRiuoALrh+5vY9Yxz7pIFlf0akJV9reIMhiUn5Qe9HJ
x2KE0+v12V3TcpvBrzoLpTsIxBraYeGkHMeFjSG81yPnv8Fn8lB9SefmNdwSW2SMB+zpkOujl17k
jPiiAWkoqsUTI6PKaC9opBem5KJ4rIe9If7GLS/fjTDesNreCVMk7JQo7J97uhA7F2cIdf4r2HqT
lPKnbZync9i9y/UPaU02d285urLhK9xCBTI/i8MI8cr3Az9DZcYqDh6Z5iwWBgoudJwQzCI7teza
4pNBO/4edzcVqHK6oi31/M2X/A9ztg8YkhfG+i8G1Gar+AsKiWRfUGcdo/w1U7fyjiCBpHGmbb90
wlcaXDHmQa5ZkYkap24Uz9FXp8PzANuxfDTEBPgP3tr7gmm8DKY+PjwrlAee1Gy7nuhnu3o4zKeS
+5IwkAyt754nK7XLxi1teCbILJYc4HF+COD5jkZG+lixzt6slbJKT/p6XKg7ZT/tw6u54orGnr8W
Xg30oCwxGfATwFOvPAUOiVW9FxI3BrgBE4II+Tz1pHDRJbsHeChAV9qKWU14yr3+8vQ1V/Ettoel
9PCTgmP/S9LsSCnr1S1GxXH98DL/pUEpClHtW4q/1NgP5cUgcB63n08Xk6AJTjJh5B0xeCAkHmGJ
ndTrUHTKz4bEAwJbZqy8sBjgWD1BsQQlyeUR22fQp5fpiT1/K3WLTiUDY6uHDv89HcEoP9K7JAAt
Y07B1XViIbrOP6q37/sYZBzVrY0Q5OdJuuZVOKhlIM3mRpuRBZ9SiLv8J8mOcurwMKYNNAZM9QoZ
GBtgFE8D04e+D5RN6cE5SZW1lb0YpCvKzpPOmGQnX+qt2Fpvd9N+HPnuSMTiOl4Pws6k0nDMW1m4
PKWTvO4me9wMgfkJZNQVN/mJpOpxXk6bX6zh+JesJepYkMZuF8iuFSje4705CkF3hI5xINa9Xdb7
fq28lYujjlv+p3ofds3kmfuCn4HVb00uMFNBN26JWtvC6n8VF0l4gXosSg5eT3KSiW0TbQMZ0rmj
rRS6MuUqAOJ++TDJXXhBYw5uhoOujDzH7R92FYif1ptIYMet673q2mVud7xj6Xbr87imVuJZYHi1
tTFo9QBbRr7Ktw/dSY/qOj+Ot/5WXXn/+WUJLZWjgOt5x8bRDZ6D1fLSX/SHzRULLr3w6RNO+e6x
Ml6k6/QTD56SLO6P7XStVhwD+gIzhy3KXvTVHooP1a+AIaVID7iGXBGlNlIK8kZP7TI6Cxfjmwun
CqSrCFwDeeOLpAQSKQeApyEAizdzOjcUJTyTD4nzzAsszQR/drOoulMfMz8ONMJnGK77aCAzrMWd
vUF4QLop7VK4Eo/39NioTPPB7no5HU3/2aIhPSW613aB3tnYlntEkrqvfOQYhzFHfnh1uX9+s09b
QIvvvvKC1ikOnt+TJwTNrm2WneXI4ZVTVblvruLnHazVKzm+MJoevkTpOTh1vS0iO5z8O1Sw+tCd
qlMlb6XE6U7KM7CyZfaWkKcA8m5dHgh3aS2/PGNHVoJS8fo9v2DUuWPQXa7KA0K/ZvBqHaie0xk7
WXSFZIXOtN5PNewq50lQr7R4nNRmmRvOA946FlvsAu9j7YS7bB/eeEYtkqgJ9ku0754B492UaNTB
tX41ynMBZx7ho8esD6rkbBRoURftd4moo39FC5gBQVqONLZXmrTvl7zn8FHUTT8pyHmamS0emyjy
K2VSXY5l5kprU3Ol9LjuixaPrGSu/r7gpbVWZN5ztKzeQyUHGxpb7Wpq2389+vve35dI5W8tUaXC
MKvIzpmUrwtcKkoTpm5VYywc/iAOKsdllD7wHf4e9RLQ7L9Hd0HgeaXz3+RqnQJu6NYDAkrR+/vr
QVMa8C3/3b9Wi4LEXx1maKMtDIhwZSa8llXUeTLBjLZW/5k/OGe28y+UTaZRicJbbSXAL6Rx9ejy
ZqFOIwH3j2plPaAUoEzjoVJwzh/zOzn1BxQ32Iua542wr59EXmfc/luOaJCnMgcqWlMFWhUwy6I3
CfCeZPoBywl3Mvg8gMU/5pLszAWcgc5YmdioP3XJNtHX0pu1hR0TqESF66GxUzjkRqE3rVNU8DaH
yW0n2k8QPxij9YAfquq7dtvZIC3P+lnZjpKPh1cwfc0gyMEGQHL/edzGg+AxIfsB88HvoP68mbEd
bmIn2rZv8hsHpGnNq9/BDEES4DQL3baOY+xCVXxrt4DBMpwtHuE78QQ/2b6b4Nkg7UISAQGlv0Ur
8SC96+fmU8AM+YOYkzdafXsGRu/j/+azH+HeaJ4MdOOn+04PHFKL/KR9Mtw5DrM1YJGBsYXSbA+f
D/+BkdNGnFNsmg0qm4m78FeQneY1W4w/IKreU+q+N+MIH4e3zrTHXfpNUcxJr9ed8K3+eb6XkSOA
dSJh2ghIhoT2RKCRDRf3DdyJhPbcsuWX6tzh+GVDKtwnq+tGIcrbb481yR92Qz28vXs9Ih8Xopti
g3MaDyO4mYV2bFYRlgBb2Y0gd1MPY5iCPQxp3HdPulhKYgUlewOGDxeZTY4KM0HrScyyzz/iRyFv
cevX0IcGTeB2IxNvCSgpd2Cu9X604aqEe/n4TOP5TNXdYt5Oeq43wfsaAPwJQbIJL4aTONBZl5No
Z9vQr8C3+8lKWVQIPDnVB82nzEfwzU+FDAxa9LFo1haDss8HLMBzE3t3/v2Cb5yEU0ncx1YFaGSw
v584Pytr+ijSWmJhOaf7SLU7mJmT++w9dJPqW40K6ST2DteKAd7puwA9VIWc8KmpCO7Ez+PnbOTX
JyMEF4rhWvUi1MouHqU+KE/YFIrE5zIyUYAyhsKFM+OAWWytrbjE/TMs2mu6h1Bj3MqVtEZ9lu+f
7/E5Y37JPPgbe8wx7DyYddG1CbkyHT4XBrOfKB4Y8cXMXjhaksoif8PoQvyL5JMTPq8DcRVOsBD2
J0itG59GGVh+sYdbY77Jqp1dcV3dt5xeGI/h/Uve1cK3OAhkrMFPX1CW0gyXhf3o1SRF4Qd8ujkq
C80BWwMuY7YrL1TAr1Bea38YbV09ITyZN05QipwepGPbOiHjGIiPwJChm5q/ADkUYatVS7R11hfF
H8dTPSiWc7NshjHYAF3Ay/TlX8dghpI6HMh+TSLcN5wjRfL43idmkB9xiCiQkR+aS55EwFgT+BaH
IcZD7Yf2eV8YdweH50R3MvXBU4RY/fKLdvPFl2FZ7BPaTJAzpcU8giC9nnATglm5x+mD3R5vWN+j
KWgztxDdqfSGT+JXpDUi3rnfUjv1+3wVvZs/dBFwrJy5MLLM5jacDWMxR3G6AsIrh2/tk4skfp1I
tBWc8l2ZXO2zHo/3fBenfk5D4rX9YYmL34oSyJX7zKnV1t2h3qH4YZDW3Qp5kUK/2PG8aE4s9SPh
B3S50kP/jsSVVoYezYSDUbtlBZ1JvKee+JNXXv0+Fn7Lm9ZvU94Ftu/IgVFg/tb0vyDfw5B5x7KB
7QoWM22fKFn1W4vDtOHWnyGOVS71Lcyv+8vkYoraI1lIMR7d7u/WadR2AO/61p25Lvkxzy4hK9Mt
IpEqczpiofttPcxtFpZQPd1B2Hs0NIeiTSj4GHI1gEo2gj57PjjQdKBPMCMNN9OtOzxX3SI8j6iS
kA/Z05G2FuZaAPtO9Z0duUki5WxobJzbCeCe6d/H4B6vLLAvuq249VX2OL3QSVuUiCqu9yNhquW2
6F/oerEThdohhgzVe2w51afhGSQt08VSbty7kCHHbbHXD+MBjSL4VItVaVNTLGD0XSm+gsKYMbxd
HpPixOdY9svxOq8UqROf+eS55YRbu83NIzZ/mxXW5Gb8ZNeoxyDFiaIwWGtZedfPa7btD8b7jKx2
8sgVfwZ1AbWrzdbCZ6u5meKTETfGq3vhm3RCE38w7CdlhHVAoM9tyNpFH/Ep/Py933wwqiceOxYB
880VRfwwwd1+ajA87DAo9jW5VJID7YLFB1CaQRHyXBApUsmexOETTxUsGHEMaGGZP2y1WM6A3wn5
q57C0qNP5HBhJf3WYHyI3u7Sn+QfaDDdmdsNmcK992iJ07tLGfvKfshkr/f4hSoARKiq7K/cKEAm
RnjnzyVeqFgHPMttbT8+YmaKTAJesdfdX8f3fsudxoI95yG3/FSMOts8vWJ/ACiZL6sl6McR/RqX
03PJCZX3SlCuVAu94U0L7lrBCdNAFU4oya2TwvmW5877rZ7rfsF9oUOrBoK8Vt61wTMeRHx6KHHL
1snMoBx8875vuRq/E4/jsQ/7B04NugNdujDJNarFqLHvefiBxN5lBTnPr5mVhaxCPrstinZwRfxh
oX3m1CmkcEqAgrdxsYiMQ5bgieNS4FTJto0Q5mELoQM7EcRmLnsJw2X+VqWd4jdkKLDA1Gxr/cyk
rCBhck4Osb341o7lFyKa/oIEEaymKa8hnXHf9T9SfbZMvyYlpN2JVzZFmoKE73Tfz2MdLZ9B6sMT
5UNRbuo1OkZX9Vuj/N/BkgF4exvsGretTVzzHiyDBVPmKz1EKNid7rm8ZwH3KFw3LrwnMGwQFrZ4
fXJj4l7kkrj1P9ReDD8bhkMOuljrpEYwSaXPEbp2ZE+fA28F5dyxucB+Ml9GL+ndKXLDY81CMrej
oaDxmeKs9vtTfdVX94/sJHo6LHFAxugKbGTaNPTbfind8M/8WtUiIm7Mh2jmK4+lMHwhV66DaGF+
sPyqXJZXNkmiPMQzb2zYzvdu/UMtji8e0klFrEOxFT7Y0jOAg+rK3BavEnT/X93gtO1P5hUIlp3i
kgTyjBaCz9AJVxmNML6lzo1VkZZlS0/nvuPM/w64j3tF/pFbtyoIO3L7a+9FL3fuAAq8no3Pv6P+
0pw7GmZb/41ZgS34x0Rk2vRI5wQD/ktbXg0b+ZdVFwtGMjnCPlpzlTXnx7eKJpqQCHfgSrCLzXhs
0FX9xPyA2EG1U9AHSlcTw4/+h1j7VXooT9GCq/WLJxmWft1saJYWxZ4PGf7YUqV0C7RsC1MveTdf
yp3qDeskyH0cMzVsSICTIU2d9pdt2cqd/CJfKb1QjHEoWeUbaa9NsKIc/lZ0FJfiHH4hp6qFLPkA
KAUYS9pcZoTSOjI3YP/ixCdJTXxuONp1n9YnNye4vu7GxSJ/y43L+2fX2/4lXD323L31dbhBReWG
cnn7vt/zy7SpzvWVRTGlf0L/5pJQJnjyUn2bPq0bYvPxmkXO/Z19SVP3ebuLCWVAUg+3ZqO8h6Ub
62vzi+oE6iMMuCpdxqc75cNFOxY0dM5AOQF451xuG/licE3eukX7k3PuWeV7oKlH8VWr7OeStK37
5rFWoW2GzE6Io4cVbRM/wt0kLwvP2kYHAPjxAm75/vmgAtc81Ni+4nHvbBIosZb/OFhQEIdT/wrs
dFOxJHFY2o3NXDk0e1riDCpin0+DxF2ZQsqjuiBvS/rEStuByPTqed2w80+pcsZuQfkeQUeYe85m
adecxlj5qCYLryoDrnDCcpONFlhEkhMnIyYuh2kR/bbpKlBzJ9+kw9siD1qPWBm8zArQlj8Rmp/R
SpEugkoN9pkAJs4xyF4jGHg/OeYCv8eoXAsW1oxeFN0GwpZJJAV97VEgFl7/BWVs1bz3l672NeJ4
XmG8QcGZK+ZW9pHdPvac+ihMTzANpXfN05fPKye+NQOBJQcL4zp7bbf5rkCkIjr0+eYsoMyu30Q6
rSz60QKnANeO8BEu+tfhV+Tloenalq9C40M8fwll2+oX+bEE8gogFdH2i7kWP2lcaQC3b8KqkoL4
NLz05Do14CAdQFRUSDwruvk6BzJx0SD8mPwUnBOwbhpNNR+4V+i0Q7yIvA/GeCi+AFxvgOCAujaG
dy12xA19H6RY00bxwCOcy1dSFRJGUBTjxggZBz+b05zU7L3jFZE+8ApOn0gX4oxGLh168xs66V+L
WqDn1Zz42MiUxgdO480mKtWUCCPCkmTr0Dps4btxjF/lhaEHdI57FGiM2KRFclCmLUKmmsvCQeBW
mldocQXBFVz5HINR/6QL4KEG4OvMxeW/6DOyzUi+RIHq0FH8AsrrRK/QQ0SCIulMy/P7n5BwTVTK
SRoRK1FpQE/m2MkRb9znu4ZwQm6Yg/lFHgv/MecC0iGM3Mu2rNo5px3Oe9+jr3JTM1s8lDtk2XAS
PNkvVnduHkplNhJ4/R4c0I/2RftsNikCJJwqHyKt5GpefrPf52jff5s3EzB75DLr04N6Va/jLTPW
6Fe5pIF1qVcY5znwj+/q7ywvA8CezLNRtpB4gfmAOw0mwCkUDhPHfigFRGOEq0o8TIiVEkhxq+E1
fKwHZPc6N5PNYp222NNXZrZ6zlGBG5V2z4Rp1s47uLQ+g81k3rOu0qc4OQ9zIVkBQ0slCvDD9XdX
MIMJIW22RJkGhJUxUWUPbfCIAnmuI5iJmjPLGuNTeVIpyjG/MaN7VboVU1NEZM8ZNUfgh10PrvlB
cRzudIyH2KyW/YqCgHkhBz8XOajw9XjD/PAQXFbLh3XUtCDJX7RFdZYsfwTuDMf3K4YexpblZov7
B/TviFxL0c2YBud7Bhy9RVOa6eeCgwvxDNyLuxTGgi1uobCyjlHdezLksgWfHhVwBjCEbMr5GUym
fT/KIJNtSbZjwC0buIDbeJ9q27oDD12xIRJgQycmYMne8XKpjNNXquV7sXkMzIieC2o068O4khjz
eMm+I510b9bczLE8841OgDHT0rN32kz347CJyBKlKMUjahquhWX5whmegaL1VuFyoGGS3krsNzSh
nrwCT/jpv8w3NjlZc+cNqVuASb6/T/juY5sdDqsLi2t37nfqz/1YUuIsja8nwDl0zf4oL0NguRwO
Au2VXFGMQ+yw3EmZz6x/IKmbQABAXSMoGpxeDKkCRofxxS0JzEA/8sFM2JDs5osNFNTz93iFtY27
kDLtuSWYVXzpvWEvsBzJTKYmapuyty3FSwWbOOon5zDuNK5rwY6viV+fMe6KMI/rtflYxO8IUMtD
cX0+F8hhGS4wcSDFvCG9r1tK6WHsX6zUC5/UziwUFBs8FR/2M32eQKe94zIW5Fonomo7bh9LzRYW
tI64FqjsCre70pcdE7egYDobBzIztb0M591WXxS/8usbiZ6FgKHW6a7opKuUvi0O1hhBjJOSV0Qt
do5epjMC8lZ5T3D/8AQZQzDKWpj0yZH3NmTxOYnwnCdVhr6MYn8iYwVBSvyu73SvXmW8UynI9ASx
QXot5+eafAwEuzgh/1cWo0qs34GBOQOjvvV1w6VlSbmhMvRVNwxPpxc6Fx5jrNeWMeVVOhB+ti8v
+YlN3aqYGcCkDpRvBkYp51HSTpYMHBLyJbKzqO7TFQJdoPahk/+EN/GGUJJYZOymb48AXpw7eXR1
lA+a3c07/f+CAEunlRx5Xb0/PJDly+aanHk5KnJZjymHsoyXCQIDlmvccNtoP2wfgYwtjabSPKFL
SLtjGyJv51JduDWHCxcZC55c+tpZecV2LOwRlkpLCzQO8V3PN6IflBedZkwT9Fh8H34+MJN1jMZl
3F38PJR1lXkmPSFmZWzRvPeUO/dFPS5izlcNMxeffG6N5YUMo8x/ZqvUXBrFVoqIN1u2RRAbpB4H
08Asw0dFdg99PePqt3E6M3+AKGMSUAaVCqRrQSljrDthJ23ZWMBqMfri3YMNML+9Gkp1OzOYR9vK
W/WTnO+fA1iRHwbCR348V8z8X61q9Oo9S52T3Op19VOJXCJs6baxSa+FapsnU5xfnYJhkMkSra3S
ZgSIZryj63fh0+E1Iv2cKMNu8rp1ja2+RybkIEE9MTscKs/41lIPLCHzbsdgUIgXIl3r6+5j/Mok
7kE7/WXOsSSVYbCRcg9p0PcvUbuTFE+hSMu8xzF6RaD9pLNrbI1AZDYiUtuSnQDsu3WV1qXcuDOz
wyFJuNlncuNQEd6DKnZRQpC6QKzdSuM+RdLzaa6LyImPxZXM9MQXlqwOoq+kQfXcWE9/6hclRgCP
24B8BMyFF0SlP9IJd2z9ZUKEd5BFXPMfknvQd/Mz5Ru/r/N57fSstvVNXChXRoqC+zwLb/ppeIvS
hbSU4Vs68ldNifLduuwUNOKuQrRsHCtgtng1yLtnrneuVjE4kFt0ZlHQCfJlf1dBDc6HlJ257RfM
GQoSk2dTrVP6yUEK+q/sQEjgSji0pG6gursqbypDnuSck2R2hVrb2BrNn3V7YXgyoZTHMEIcmT1e
+BnNsTqKn+o624MWlisHcCsVHnqU4WV6rwIlmketNY0G+qJnhsyYGEIP9Zv8Krv3c/zOZRedRZrN
BMcx8oFbeN98fHCszugwLIYgowb7MXq7uZY0hZyYX8RzTM4qC945vU5ntAEPqlpWcJLEWxDJDn7D
8tPi31ib35w31NrkAUAhFk60C8xGzwjEGSszuEU35eU/41n342O9nivkgY0XIYCNhORKw5L0xPte
3wkkdzL9Krix1olfnYqjtdQOAF4OQ6B+KgwMextZyFpeaAeT9JLX5MatG68S93GEGewyXRyHtQj4
5abSlqfsPLpIzwOIALIvIOkwFujwaLPQmD+BEcCoyYtob817t9N5tYxvv+eWbcRHzZRycuO1oNmI
+xOO67H9uKqL/EQs3Ub7LeM195e+ILcnKZd8zt/0YqDUC3XQajbyDoRuXL4Ib+g6METEgnJU5CUx
eDSUy4u1EpFn2/PWU264LotVfn0mrvGhf/K9VrKVH5YILhTpLUVOQ2V/q7bkQFGxJVREbikf+sZL
mdSMNiGXLRgu2qIjcQaBwsm2dGg79/F8iYiX6ojuU0Bgx4n6Trf8g+q9UC4dRdLkSTKxVSR72+JX
ueEnIZY1gaq3hE32Zx3lCzfCY54Em2uV3GpX+2gv90u65vpkeA0kV6CzjRDz3GyFVXZpl6io9L8p
P6fGE0m6o9svqdSxDG15iuyYHBDjhXljhF3C69wS9k1s50BVtYleHuR3OKzq5vBO3oK1Lz9iIhLt
iX7qK5oQ5jZ4UbAPbAS2e+RzXmHtQxSx6OFeqteaIziZlznxLt7wSkoy/CFxFb2g6BA2+pGuAOig
8J2d7pJlK/OIsOyIzPXYvJU30SWD8p77xQcrtoBw3ekULh9lzw7CTqOvUA2pJTI0GuEOhaYER7x0
xiNVtnEg14vYxSflcXUcL7DYD/26CvJsmaiOQWX7UgUsMHsQFsLauuTRUt+JCEjYmWl/TF9CEhBP
twpxSjisfIKP5pE2C1UvhFzFDMbAclkJXivDHV6YdVcv6Yt15VDa/Bt757HcuJZl0V/pqHHfCuDC
D3oiEgSdSMqbCUImE957fH0vMF9VvnpRHfUDPUgGKUpKigRwzz1n77VJLWCxeQrYBlF+uYAx9q+p
fwvT0KKupWPMV0Hg0r1nIP4T7ILzSrIQokE+yMBL2TS51aU+xdQcbGuIVW/cQlIpu9l3+8FONeq9
+OS8k/VLqS1ZFshaWofKFjw49aQ/HPLyFCtb88v8SuQSMRryJh4ta20kW8bo0St7qu5VnxiHuCaD
K+VsUexmq+QyfOPEKB4wRJw0TsxuZX2ICytdpp2z4K1Cw6JxcOnsp4atMh2JL3Ly+yi9g/roh0C4
kCet+h8V878XaoiI9fVdLWhjQbPZtE/B15i4EsoqOgm2OZxBtpsV26F0K3U1Jl5XvxDzwTLJ0lTR
TlNRy245ymqS2C3mrjSvmDVhGEMQdVscWm+VvvO7Jsoqvs6lpXdNc2+9ZapbesNnlO8a8mG25sEw
V+G4bKgBHemELqtsFpeKJshcEBskVLEABw/Ttv0xevIQcQb1y2zBeGxeEiSqwTYsjraPKWUd6mti
wAuCeFBmBCDqUe+QDEfxwqZtpX5N+/BY0suYlxKW3Q19y2DVVG7IWoVF6g5UBEXu2J6tnc3YtN9q
GjJU6LY3jKVx4YAC2Q7TfTCvtXFfIYIw97IjAnh5wVn6qvpIRgFZCgrRfocTU2VRYRhBbS2Xt7+S
bnIugc6JAzSitriPkrPMbjOcKgVCdrgs61k8i2E39Jd82ttMu5hBFgwm9mN/q6Wfk7nXbcRiz5NN
uybfUpZQl1ELUSRgDq9phlCyU3ZL1ybojsKc0iVGq3d0hOcjqoO8MsEIXZv48Wkevur3zgV5Utei
jYVFgE8dstMNhVEOnLr4CPQd9BUDy1DyzIUZu0v/ZH72l+tgv1tG/L/n/NeHcNAQv2Sq+KUFuH5f
aAdLd6RGD8cPjGaQkJNW+4NnyHB3/drkmzr2fevS+5kDvxegVkdjLG44E0pBU86c/XYfBUNHK4V7
Vpl3+2FSjV1VH22hs1e8fun6pJxBweHaQue3fJs65zztLHevjx0S+Gxcal6rI7HPYtDHyhh9q8Oi
tb9+rV6eqBKk9tebiez4X/d+P3H9vl8/YusdHHkR9e261xlvXb+JUAtI/9e712/FCcjGJJbJvjfS
+hwQcwzisdHhh06dv9V4saoZ2V4NW568AGIS0ADJ+GqHNKe1mbvRU9JNt3Uw3Y1+Q7QMTA68oppx
NvPoDIz5w9Gye00XH1Lp242e6jpRuzddlGAlFLFbc752/nnMRw1yITTkMn31BTgiK07HTYqeLgn6
kWyZJtgAb2aTRwfByRk1pshiJ+CKsEtUtjS2xTa5QyeaavFJRMlr1hfDro+oT3GcsPSZrJvm4hct
m27cZvig0mj4KBRioXQfWRSooMnWXT4V8Ki8R4bSbxo4MRyDtEaHS9ZK9eAYTB9wTABDYBZva5vS
Yj6ZNGu7nt5xhTRESFNwdD05az6SNBFQGKURI8sIfaeB2qIBd+VOHbLGZmAhTIDcToMy7tIifO1j
uS9Qpy5GEngrzNDKcqsYUOyiuCO5m32EgXEQyXeF8NKpoM9FiLxmPUZM1/e3gSl/NApyZjNE4d+o
m3lmXl6Gg7KSs/UdZ8ZH7tDPSCMDzySMRMNCmTDaaF9q2jdQF1a6xWiv11R1DU+PC55QSux6YsjZ
sZ6zELEdgsAp/7bHPHbhZ0djdF+yf2hQi2GqRO40BYQQzADD4TOtROikQGafo7rP7/0iQfCE2VfF
/f0LoWeFRe7lEM4Ba6fZvjE+yWc0crGfsYjeTEUcrXnL3WZE4q5G6exGWffqK2G5K7OfSozywa8R
rFsjVrY5MfYOs4Ae00Ok0nOo2yg+4ZB0MVNyrUnzj6jCbaGe4rJCpFDYiBbmlh15Yr2HFhkg0jc/
nXC+nWRKU8omZjhXjA2AG8Z8/EWBTm9ThuZ4whOHqqXwt8aCukw51XaW1mELHyGSTDNq7tChH8xM
UTOL54oj0VUHlT5ktcMRhTgy4WIW2+nPeiBgEszWeZ7pidgRXJ845/zwh5DATPC4sCeoXa13LoHl
Tz0LvmOzprWWsrYlKi0qySHb0kOTleiPsz3trVnjLImpBvS4eRM2a0FJB61qGRDVuilc2ZlcDGT6
YVQZra46frUiSSHno3W2ygclYUvQg8ZfdT1TVcjrlyBmaYs156HTSVbSygRqPpeyuMyMMyHgQg4X
7MgYlnuaEZK4OuBwqHNT1N/5z0Ek3RG4LjQuqa2dhUWiRFm0kDWNfUdJE/vB6PlYo1egAyhYdHSG
AJDGNlU8GDgGC2rRp8VmMnCg8gb0Fd3DrOMw62e64AEc4y2kmEM71/GxiyhUsoaqLy8TKCsfUUNQ
KzQhhIjkWtbkxOmGDZKOMUSUDN9Z2jMijYLXEAQPSR+Q7wuZeBiNid+uk9mTnZ5vGnviNEGpGvTw
H7/qWY/YACcv9Tw/68llLBlNtcwQx2RC/NxxBIfQVlJBE6tg8Bk5Yp0lk3Jn6Vl7LiRbmGT8Uizl
bVwyQ4C0TEQYJy6y7M+mYG8PNFPy0U7a2dZpOQr9GXwZa/VVAjQxcIkVxLYZeae+Ud8TtElaH+1G
qTGrBFUsg7DfpLiwB4oIOZosOI3d7pM+ek87O3Yx0R20JrRQRQL6NIiiaUZS1PDQa5DCqjtHJSyi
A2NQaIyJ44rKoVU1Zd1XRb0BkHKWBL5L0wpI5IYT5dfaA8CfBWNDzxAUDeBayKCbbq6x31jhOVcD
eVIkmfSyeypqzpNuLtx2JNdKEr7LRqsJT1nJBtRgaD8byo2uEI+BtZ4WSVnye7m+SeHfCz9YYoBE
QvpbWrXGIQQXvY4dhuQOrIRuU9ivSkKb0s/wZ5s4FNR4arfNOLjCTJ+ccbErmN17a4c+UCnK4cH8
TM2McBrT8WDu9StToQefuaFpkVbjIy2RkghN7G/quSuQmmNRJplEZ7/UDbS0ZGB6c9Ahm4Cp4ITO
s14QXF2n9Ck4zVDKNSNCEXsmVyBYlH6rJsDfw8R5yGNzCWDtA/SG0HjJ94iGZ6W7n4bmuSkg+MLa
8K2QgyoERqmRcanGmsFxkj4TJRFuwpzwZPi7aI7B7DHGQeOhOnRG7JZTERp8u3E6iumcwUdvig4J
tLJq1AkKQRj4G5i658SnGrUMvXCdet51ali6ZpPewXWYIPXRHrXBtOlyJmRxRtgwDyTQZpOP0J5I
XdOajE2WNBhE+CUjO5wuXsOBPucBh7wVN/16WtrUDYW4HvGZOkoLTLlHuyJK9casaS6Xc0/Q0ETv
S/oKQ4jWeEkVmgaZfZzxjbt6hXqiGJoW5dK8Lcs+3hdjufeNIHWLnBLSybD2xQFd/tLwiXjBOg4d
C42WiCImaGxhEJ4MSBYCDOCkbwPmteo7TS1JlzQUhoQjG/tYp+vRmOz9elbYG4vBU2g5Ew7EJbBR
oMVGOVJNPckeZlN6QY6ED4rLaRrpGRd7B8wUubTM9yNLX0ku/ZuwxihDwnSzDiwj3kYM2tUxBdCK
QB5oz4tq010WHN9uS0OtiKeITaJ4ctIG9IhNPFk7GLQ/9OxB5vGzqIKtOnJBDrpmoA/PZkTJ5boL
ML3kTYxvicUkq62XJjHkc6afJq02WMjLrehoYE5KgmOrLb55x9my286LaRvD69TZX36aPYyw6Aix
6JvDEOy0kXmANKPhYEgABVDZEMOQ77iqHfvo5NmH4cM+gr6BOiC+jKFt7bW5e1pAjxyslDVUd+UA
Fh0XaDMxaYx9xVqBfaB3Ts1Ww8FnDKG/ErXkOaBx8flDgWgjeliakgIJqdRvLTGei7pS12OpwISY
jhEgg3XP/mVt9GQXl6ru5QnShbC5ny1rF5nA8CNEDVKtPLsKaBUGeH60JWy1GSp2X62bRiNNLFBs
C6HErGcMYwwPykxuHKGKc8frX7dGUJ+KqT75InybRjvcEgDLi57iTL/TW2UbTHSTMgnstLJ6t6/R
/ygNk21dSYHFNPHOj2bS2odLlRaRl2tLVBXdK+KEmB3GFTakqMOsuGyBRJ26IbVA07NMRwQADuq0
s64ZZTFpfqInx7VkSJ+G8TrXb01BNJUZMF41TIyM5BoaQ/tlKy3fFlyQQU8H6jvesPLJz2Z7Vx2h
1ukPszTx3apAQbCkzRQn3vwcxpG+wQFOEALZ6xHDHN3nqFVn4ziEBsOUShBYilbIkvUuMujSj41c
4i0vZZBhuJ2wkgJPs+x2QlubhcSuWeiuhtvRYZUYmP00lbnAZFBDDt2zpmnxLk2Bo1DVyhrDJYL6
SuWjjtpRcxUBDwO3L0CNytpN0IH0UQ/uyxj+iAxhuSBVtDXd3OhV+2455XDMHBAKDtsVxyi9fnzP
jVtZRoRylujyLRLF8glQSmS9hKrx0KYjxHVeK29TjJowg8vChuBxCuzPyOiNLclFzqbJ23u17YNj
pnMpy6fkzUjEj6TlDTXokzpGvwuN8q0GLUhN17xmMmKuoRSnyK8AbbLhHjhz15lJrnTb8i5EBIRb
IsXSpD0ombKGzXoGmzbdqF4V2MrGLvqV01I5Vfl8BKr0bQ2Zj8vx00/o7PjJZLgUY5u8LaeTZqkk
KAkdJjAqhY2ulkiOS5pqHbteLv5Odac4TFTaqGi8clH2xlW3c6xKrAIN/ReGTRgjNDECas8Gh0hl
TM/6mGFWXEIug5jkQMeoDpWSuUVjv8GdBC2Ygj9W6R0VeYJSqKH5NpEDUGMteFQYmg1R85aNcbMK
tQHd5JBYnoEwPzmYvWQLLfuDqbF+tKHEZJJn3JvQzimBVq+tCH2aodVuFCHVqCMC9fovZZ7jlWhz
/tK7tsIDPWApC1WIKaaBOXToI2SKU0Bqqs9Wb9ZAGoVk7MI3HF0+jWLVGYkLS75xVchEK3bR9PNt
OPtsO3aaMC+w7Oh3NZtEmfYC3cSYMR6yGVJo7FKRMBOMxKIFZ2DYcSY79015rFN4o93ScUMryMmD
xqmE5B6ScFVIL/RrxspT2N7RU3gS8EBKPRNbzecDFGpND2Ts3pMuh/ar2y7VvCCuSTmSZYUZwMhQ
QdJuJDZLM8w7k93QXjXuBoWBWDw9x0G3dWCM3FgheM4sIGHC4GSXthsPL4Yq9FXoq8hqncUv2zxj
7h4PpHpEN2c9zx34kTM4fr1DEWuEHmFWd32vsvOuKWZ8LaYVWtknYGMlwpfgdvaXYlnl4KQuRZDT
3HKcZ2sbLLk/OURXdQS6tfFBFf0lDuQtfzix5lDzbwDd4GHvq5OlxO+JlsATJ5xj3WVc/IoclaCV
3INvrdxea5GWTLy/yvK5w91faap/kL6Tvigm/NRQtIe4XXyKGQgk4mwWtKzw0tZg1qcwdxkdetN8
lDpExJWRALIalz5fU4pTHX52o7GvpzY5gFDl6LB1xjp1gMsHSavNtiKYNIbWJGENg2btwvi+ADTK
ZKP9ChU0FTXNgapl0+MwVyeya61YePvzgXe3pDmzAbNK0nbEwFsUbC7MCtfWNI2ADOk4OEmtodNF
j2hW5nAbFtamdIxhaWXg8ZaI4iLpd64JChYbksx3XY2+rtPnnN02OYEaanLFL22vQ+NSL+zFQjcx
VdU/Jy69hhNOx6xL4b1DgETEiPpocAx/rfv+cGoSolf7+XZWJLnxNrq/cS4PTtc267L20Q76kWvE
/h1gQFqjszxoy3jH0Lkw6VnzbKYk2irK2hxe5iBQ9gBBnntdQ8zVN9YNL8q84fMMt7ogAgW8MfNA
mI1a3mGUatFOT0S0DEQ5awa+hulZS02sqMpM8lyJsgqk/E3AUT/MhbIZc+jl7IJfkGaUSi2/5uoB
8DyZpVz1LT5QDKarJjqR/ok3WIvuwHZ5pURhWE7VtknSdaUK/0GpcYiQDsBM1k3V9CU1iSWed1qD
t0Jo0YGy8I6OyYzYYvByRf7kQvkdwppdWTm7u7wbyDXTsrXfkHVbtxrjNZkS22wXrhk5bGht5zEn
9WEVmxyoFsPCgT38WXKxwZxlfc1RhCYE4XsHp3QjzeENB1XLh1iTfmLwx4YoqqsyHzeiiplziDa8
m8xPO7jH4lDSk4LB1DmuNch3pWWYMizTo+nVGti5pGbzLhW2deWm8fVXv8BbigVrr7ToPNIu/GgV
mkIxzACC/eDWD5RVMUPKpqpeOeVoMPkqfhFFf6u1jgxpDeGpYuYSmbvyqZnDw1wz02jNU1IXSAEa
GzmfioBsSL5DK8ovM1J9WTAqK5Z9rMEWTqWGK4fgKDBO2AMtkDFVj/4c2Q9GzUBkYHg10fwKtEg9
AaNeFwY2qoYAyX1SAk+bNeXTLtXwk73Nt+FzSqvmY+4AD1S05pv17S0z6b0YbUCVdS6qrt7SzjTG
YNwEVfSmw6bGIt4NLKiRjpmX3Byv49JwzFC4TDm+/VYCxs0qzwgoYixYDbU2bFi6GE3ohI0Mqb3K
1f7TlzHgY5TihU91Mvm1j+u634Z6qm5Gm8tbPqkfqe885XOMfyW9XqwYPvnjCXr/m602gzebWXOs
Rt1m3iXIt46UAkFO9dEPhNqzzSAJlcSQibjQg+PAU42pWwpCQje96t9yoYsP5HEQLVjmNDds9bF0
KvaG2SiQemKKM7pXFq/oLhnbaUW264NtBY7rzxDEm6p5svN8bU6Vvh6LCltqoT3oLde/XNXrdRqU
niUU4aFRlSX2J/DJGescPZ6Ra18+KjXUEUCzWa3v6yI3txbKAy21Os8XFKE2Tk7NJxKZQgU/AlWS
EhX45Nnq9ZANeZcJ0NXJNxIkwCd57Gw1aot9UOhfUSaW2L/yAnawcwepjRsH/BRXYBwvWU4hr5uu
GRskrSibfmqZWTp5e9I+B4QnGRd+0p4JW08o9jKrYergvwCOcu2ZgPOpZ54Rxh810VMXm3Y0u4bp
xuytZwfxXYbVD88LKctGKX7mwBoH0zbZuYmz1dXfAY03t6jRSgylNnsOSoy5pFlf+ZTdS9e+UDKA
bpaW3AyQUbeDP53scdRufIsZqeFPFHIVxYElUBT7Ag3CJLliqPSvQGlLpKyjWFldR9KteI4Ly1in
JrvksMxf5TRnW2kkhOWSyTMN2A+1bhFZtu06IziFVZMLaaHSbNaaSy1sUAxBRp8jCI1N896JjtgR
ULVyHjB1mDW8ggYoIlfSZt2reHmUnLxFMpGZ7c+0I0ZWuFWsOuk2XmiUleRdFaPyZZI7pTWZ8UZc
Kk6vuHyPzfFDacVJ1uaRtfYy8Mk+l76xB80FPDtvUKw0nINZqm/i/HVkV7z1azgyAjVDfkwGjPwx
0vds4OLfYstiIRlv2I+wPpvVVxrkFKSqjbyY5Id8/+/vhlN9R0AEhiqDiO/RMYr4fP32oLLsiUH1
sonoh2nNxj/f//qm5Tt/P8wqEybC9fGvu9cf/7fP//7xua95Xb8fWzYTxsFTxfCT/zLEI6Hxipeb
673rjYDxua97fK2/H17vXb92ffb3N//la395eP0+H9pM2X+pNfBPyKrEtI+E4yQlf820/Im/7l6/
en08ayNPCYDrG+kUD+xPiv31hqOL2PTfj8Xs/+Oxvvhs8dFEr1Y2G9tkJh9BKI1c6bQy92nSzvyV
ot3pfnaTlpO99UcNWo7N9DTrK2MfKsTfzqFvrwlnWuCOPGyr+Y8nkuVbLFNn8iC07e8fuH7b9SFM
PAR3A1nGy09Ghq7vR0kQA9KHRMe/DLfn+n3XZ643RVbzn7PpvI8jDeO2mWPoIjDrj59upWHsCvk1
6dJAMOz0uFvJ9FhHUMQOFA5QthZakVUxzCcuhUyIkumvDoK0jRnQ9PVUr0wI5/vrjRxbBBFhUc/o
G2cUIlBnYJ1/jwKtRW4bdD9jNTokLOB6zcQsbBrGhUIQbxDKLcD3fB8voCj40hwuy8PrTZYNSLc7
q663dUAoidpjb7g+0we5Ort+mf9IB7ryv38ubUIW1Kkz9z5wNC+5/obr7y4DsZBHRH/gz4m83//f
r//l+mt/fc/1qbFlkqIOJBv9/uXJP1/Z9buvT/zpd/+fT//+DaUdN57TQTn956/60/9ZRPY2SuoD
8Y39CmYWlz87A6RgkJUQBs7DoCNclCo+O2tqjwmtZ3BS0DN6O2cYJiJalx+JrlZbq/KXjI5wZyVT
vjPDuD6KbmCqlDDHb4NtH/ZuTI6iCNCtVAUoLxAra98RH32t/DT1MNv3FYP4moDwm5rKhR2nwS4b
UoEwTXpizCylz87TybURAgwMIgItPZ/ZB3EH9Nvbmsab80gBVpySgUuaU5GMoCqKG7SJvy6DHp5s
w7C+z2uEnwDQV/oI1KCB4ZFnP/ogEm5dooGiFiDPhsQSWnRr7PKoi8zikbgyekUhZBAVJUVPl2xN
0c28Gz47+kc92FWj+iCt/Ex526zGVEGIEMXblCV425tqfdMSzrJS2ZeRKoWcysbPVXSXVC1YzCK/
O40qg6WOCaaqMabrFjV4Gjj7vlhCaBNMW7FAS2zM5cypBRTHQqsM92NCKGmXor4UzBb9+Eymc7oC
CIuERm2/DZLZ3TmurLV0CE0Jhw75qY8YndCcwMYAoljOCyF0MDT0aE1CCw6iDkUPCSLmLD66DpJ/
nTefirVJ0rRl0Ggw0U+SS0MmH5qAEg11iF/XRw0qGa4ddOPdMrQPmXSYZxuaafqkbg0T7XhYIAwo
zn2C3NBKqxdcBtmNY8M5qdsguKls+qRqEhksgYQp9cQ/Ik8sxl1lsXcImMESiVMfrEGcmBPUfftY
KdTFKjvTNodhQmI21NzxNCTqcSBzFf0YAcutXdyKVqs2g+GfhdQ/82rp2/JyoL/jPUuluBFxBzIw
xxiT+PlPK40OqT9gHA8qAu9zemgsZzCFIsF7kspTAGVEU4grr0l7dCskMFMZyFWeqK9Kq/0wE7El
dHGl8KO3tAM4YcL5kgnzoTfr8ULvUQYUa4mBAswEEr614NFUNEP2QlcmXFNJslNtdkG5I8iYfkj0
3rgjreGnIXHxR+lTQIGCoz5Ht6u/9Q1pZ047v4RbEahsE0gy3+rJous1W/ixQP+MchCuXbHXawtM
fFqXumXMVU3L1JnhCjWrljPSRgLb5ATJM8aSbpFYX0EPy7egveX7TrkOh2hTDYDbfPq6Gz8jHDaJ
djQzn2Sl+7uKd0g4mqDVWRhPatEe08xBA2dzEdWzAVudbmx7LbS3benfElpR73WdqPu+yPa0BG4V
TFhj079Vaf2ulLyCrEQEm/l3ZaFemnBk68f73Qu3X1DLWjd9E7AsbusIn4BsaOEJUpFI6QAOHSED
jw3/NYwQVc+5AlMnzCg68QC3oX9bzGSiKJwf0CPEF9s1FBXKLncw+AbdQUdhN2DsaWqQSlzON9oA
ja8UWYCmNqs+M5O2QQMhca2ZwPd09G0qrT3EL0mzsYiMesjaGpVhjFCG9xYBc0sCPTU9AD8V0e2U
H1orCi5Wx5ocMBbSdVIGR019t2NHQQ2To7+UydOkR53XJGzD1dAySHb0v1paaB288VMikXeNHa+r
6uJL1JbgA2cN96zfcXaPfY8sZrpxejpTRoBoqh/8jTGP0i2tdoA8PjC2HB6rplHQloY/pEaidkWz
YNMaaH5HVarU8PxSpsRoXLrFiTg4zqrGM502WQvvJJau6M+8RLmWDaHANdxrrqZN5eUwKhnjo4Qd
p+KQBwNMZRM1KUIObxbCcIcYUwU0oCxBaWySHLGDXawdDBGeIdsTkjcuJASmdxs/tttdGyhnQgQT
j2HVUzeTHFj2d0NDap606X1MpYq9UAn0/WB3XzGkVBpt+fcYgyQc6hDKdq88C6VqeNdBeAsDUib0
5oNi2BjbOmvTxx0t/EKjwaNZCwY0x2xRjQ9jK9GD6xHdYrGeCZs8tIhrSCPJbheRGUeuVfTRMSnn
zK0zaNiyPwvlKkCPdLeIzYpth1V7HVlTAAznZD/VfNDOTPRTEAGnIQiUNsL4ZpG9A5FpPCf07fdD
yWAlI3VKjrGGabhwdsqYvA0IXq1xfEtNhumKGd+Sd4o+esJqYUosTEqtrQIDKfzUT8eujtN9tZmG
7C4tVa6pufNBGgzN/BaLr1k/J7YSoZkB3c1QK5/J+qhMVuZMWN/mcqqakhFOkh3rgROInh3V3jx+
+kp1GpSpBJrDXx/jeFcVLNl2hgW5Ch+JqjBUpLpOtUOXk1UIEaCA8uuy/WACt2PMjA1q+dr1idmG
jVdZ+mOxxAY4ofEapZAN45qEtW4h2AzLjTokmCmC/CkUYbgPs9rZT/r4GgpAFU2uTXuVag95CTe1
MALXyJATxOigDkmVq7vKmddy6R76jfTGZQ+gWOwLKvaRdlOonrJAPq838p/3rg9/vcTlB5ooYjDn
Xr/Qt5JyblxeuT2ojyJJgfxYg7K28Zaji3zJxvZQ5lPuUT7ONJympN3b0uYug/TipjBzba06AgBJ
7Xg5TMSsftMCtP+qg87zWtJfb3SbQ0EuN9eHobDpoLNhW+tt3e0T/z3Qu3H+9aK0huwct52au3A5
whOd9aAls+mGPCJgZMsmopKgS4rl5nrvL18jpIt108RgVMuY5uSycxKipKQNtA71ZWKcgq5jQ5cv
n+Xvm2YpnLvICFYKE+eVXjHs3KoLmfWKSCX6lD1Lrnhj08JKWG5iy0DKdH0cLVDWuaIb46Ta1hR9
gq7eIp/iSmbN6vuegLOdaUEsspebOUXIK9oqXQ3KsJCqgMXuuxLXWV0Yt6FVcIEwpdxPXaHtr/dq
Rch9OZhkeEtascHCiK0I86UWM9hy8Oj6Gq73TLa6hPMh4QojYg4rdd82trpHx96HAP+NCpqJTBD9
BmWICT5V9WkXaveMRYp9rtqVF8Y2ULbmbR6o89jrZSvGBhUfYQFgOxBYdiyg3KWEx91ocb3uWEOJ
gkR9YBHnerOgk2FdOlYOLQDiTepDUyCaxyyZ1k2NLldaz16GOeal9P3IUzOyBlAvCEIjI/FzWPYx
15tuuacOPmL6WaMx9A9MrkXI1LpOaYgQqpTDQVexL5HWlUH1Kh2EuHGEwpkb+qu7op1Vb2Q+up+X
m+v7f32o0VJMM5o5vN0BAL3lM6By++PGGWGo2GgFVrNDrp2VsiGSoYaodPCKDsVLRcHrLCDh3wfg
9eEU4ykvptlfd41NONzwVpZ46vp50UrGc9xsQmX81LDHc923dsNYHv470/sm1FsxniQwwtnZ0dwB
vhmw8tKzBj6ZwIp3E9fCHaa8z98hG4iYNiEhm2t4jq7zWH2Kx+LAaEpBpIpSe6kFYS7HFMQrHE3W
MXya38CLfY9nJhb+U/iYofXwrAnC6Sr7CURxOSlHj7YnE8QSXxKjgOlG08l7pHBnWE6PddO+5gtw
DATJhov6/ABPuh4AvW46xYPqGPZb5X4+t18FDydkgzc6YggQR8wA3ySnr0qO+Lp95b8ymcUh/6pv
lHvMaAwJM9zgCG/MY/SpsovBnkq6KEcg7adtAWFegfruUjnXo4cjROqb0PhCDAPetgQ0+qi+3QGw
cqML4SREkS222eRR0CkVG2zn8QKaso/TV3CRR9RpgAtc/LEQCVJGr98ly1m6Mh/Mb+MkH8S7tvcf
6MdT6zXYsTTYuzd+eKRm4LIi3+KX6ex/j3jDXwYY2K0XHNVop2Pg71YDF22TjeRGr9aCKRZy8iPw
2blk031TvHIc4ICfmU4wNTqmh/gTx2UJ7t9V9Q3hUjocpRS9BcZeAA+duKkiRlgr5HGAooYLlRjX
DSTxzt0RtYU3fgZkwt3/cNpNOyGVP074vO2KxXCrV1vHehCp9ydc++VX1s5/5V12KaK8bf7nb6T2
/O1fGei2QpyoYRukASng2I0lxP1PIYQl2VVxqqkYNQkaE0hW3OSnOBTb5LPbB/dQTknOoGz2L5G1
njKPtqJ1tG/nL44Q6lo0eunCdiFcS93UPmXTTqQLJzUOvNDe+fkFZudQwlBda8ITjmTGTt3gSSR/
rxBNUAY+zz+h+22yTfYGheMWD+i2fO7viHF9LJ9bOg4rooJ/xHuIta/ph47BxetP6Z61Hx2mwgGL
sX6reRMTCc+642KG1mCLbAY7NfJpfPsaxqbJk8NKX3N2rMC8oSydddxR7bN1C4Z5pJt9NHsS/DY/
6v7bfMyO4HjDnxgTMDRYP3FAGfPKPLBLWwNMe4s/EUMq3/Stkb8ODwwWHis+dKw2sIp5hrMaXoNA
1o+UbIdh1j8adxyyLePHe8Rm1QsSC/tUbE4YJfDq0htOef/2SKLerIgie5t+otXfiDvtGQrmxnGD
H4T5YuzWvOgxXTiN8tXW3OjY7ZRt6OnkQtzo7yRiY59ysd63d2AAETxnLwVkEVwvKJtc5M6YIzlP
LdwAn7G7inZkl9Kd5AybzgsC4FFTVj8Ak0WWS3WwblfRegvMEtgnE+wQA+GhW4wXB3wK4NRd9Z5h
pRpS6RxpkUMXX+gNHLbI+E7TmipjLaotRIYdf2Kw0S7qd5btqu34wRacl8oC7hn76m06OG/sKz0q
tw21+ZYkH5pugBZOb8Y7SkIUou4+9mz3Pxz5f83QvR74plRU3bRMx5H6vx74gOwbFF1yOEm7P+FZ
CtfLNYbD68lyXuWiML2JoHW9Y5tB2YTR6AlHUrMQvxet8n94MUvU55+SsJTlxai6juKZwC7F+utZ
aMTtaNZOP5wiSa+Qf62yC3OXLCdozoR1zqwfa3x2RJmwrwrOZXsOGOBis3zCPxKdry/n/wPX/kPg
mmaaNofB/5138RI1X8XSm/xz5sUfP/VH5oVt/p3enDRUQxIbvqSa/e0fmReO/Lttq6Z0HF0jKcBc
PuV/pF5YfydxXFI584y0LI2X8Ufo2v+ydybNcSPZlv4rbW+PMjjgcMDb7G0Y88BZ8wYmiRLm0TH/
+v4QWWWZqayutNfrrgUrSCXJYATg7vfec74jnX+Q4ebb2lPSsQlKk/+T1Avx5/VeBiRo0OCyHeny
44Ryf1nvqfLjrPdiddGkThz9sJseZfdC8GN79EiCXAVD8YPHQaMWi3sqCd1BMgpoyHftQy/H+z+8
fP9m/xF/vgt/ezq+Q90lBSJIJX65CxlXODUyIO/ikji3nZkq7lPn+zD79aNdftU1HGsvwMNjDfXj
qMf8b6K0CRP5w333z1/PAmBrrd0gcH5JoNOpWox2fHlpp/BzFQz9qzeFR9WZ8jLaIXBlhW1tqLur
8Ybkb/Zesb7Uv9/0t1/OpcK1wq6LAlv+8re3MRPBPhNYc4vR+1qRC3lQZCgVyCW3aZtwdEyjC+eG
rPKXs5WmlL8562FaXFIjO+yaHLcixh+bYjTL8W/eGBJY/vLkhGIAjNNIaP/25P9wLhibbJhtq8W5
T7Nphy7rs5c39b5pQkK/DKef3sQ40mS0tVA1gKctAKqTvUaw3mteWfOJ0KRmnIL9f35eMvjr8+Ju
ENohOjBQJJLw7394XthVTOFPibzEQygPURNiIepqe1uG+qedZQC5bDqGTo7wgHbX1uSDdyZNyTtX
64wDdmUqHeahiL/zZr7Mc+cTKh5y0vOj9NEWZ2bqhGH07atboeOafWzMKkrEZVTTm4pb9dxXn1VD
KrzO5DFZOAwi5aq+qE6/t1JHvlhZ/cRNlsFYL8EDpQLNFYTCyKnPvcb1GYU/TSnb57CixklMAL4g
9T9byvloO6W+/udXS/x5X1kvMWVzWykG/b5CP72+mn94tVIRh30eAWtPKrQxBNMDEvREB3yGWbzJ
UUMuU5MCUGOfB+j7vQrj1QH8//ZEhGDlEdzp3FC/3GhRiuY2nmd58YKO0tiO7ws7dF+WfkJ808H4
IRi4ng32KHnquuLUBdb07j+/GH+9chR7bCA9BnYeG+6aBvSH14JGZGupqpcXchIBwx6lj/Vq6ueT
1PpJJume9+jvlre/rrb8TuWI9X0QbAm/XK32wGi7c3J5cW2PtkoFac84r1UUPFUhVQU91eVSeOmD
09ESzxb/3sanhyAZAHXr/c2t4/x1vVFkb/nCUS6xuCL45WIIQlcMiyXcS5V1V7LK3Kuru/sAyZed
5vrFDubvng90vih9bMQJPc5lwGZN3u/JLGVCXHEt7nvCj0Exeh4tzTnfaZW/uHbJ5HRmitm0WUiC
TnUtUBbsM/L/PDEUG263/rdIru/T/wZ9/G82DuevK7eyJfuYvS6e0vn1yg4dwbhNZfIyyrWTu5BX
2LYRoGa66YcJbUkToiOvLeBPjZfLE0lr/S6cEWpXdfNiFqSeNVVC3QPwDhbf3bhjCze0jvGsju5l
YJzxkJuI7i32KoSXxc5m6oYnIvL3ue9G9EcyMvVqw+BUI2b4z9eq/5dVjj9Kulrq9XL17V9ulyzX
aiowMl1QqHNktsjvsG2e7lj21aUZPvXRVP3NgVj8OQ3rt7VCKUZPwucY4vx6f0x10Fat37iXxNPT
SxFF81OdtE+CrEmEya1GcROgM8/dNfeaDwGzfvVGJ7P4m01Z/HnvYaOXck0A05ITCifiX59JTUp2
3jQ10Y5hZuGvs19lrvODj2uWBnwyUcyl9r4O0OEgWXXvHUMJGhm4eYEDnUsDA42iNnpFktX+zabt
/XlFXZ+bH3Aa49DHLS3RzP55FamzRTpK+PrcaDyeFsJG4UHfywaGwyrSMwlD9K14bve275iLoNas
izB4XPeViHnezml82FyDa11GD7yBmpKjN0QrzL65ZKGnoZRwGZel5x8Jk1oF0xOFiNG7yeEb05lD
vzOHl0n03nUi4upep414CBLVHOcuIDBbhs92FNzVEQ3C0qCqaOsIEDjGkCm2Ydut574sxhZXZNO+
aWm6cDzKtvOSONsU2yvyW32UUW0/jcdEVNXlP1/avIV/vtI8jr6EC/vcuNp2Uf+qX67uMkDxMxUu
jOcIXrfx1Ht7IeC7SpS1p3tPHFQ4smmTMpZaSOQWnvumUirdcEKLMbuS0XpOU/aRxp5wBQdgCuwK
+mrhzmgWsUDcogGZr4EVteWXQhanJc3W4Q3Qjbie3POM7PKsffU8jTaAwIwWjURnA9IPE3jm+Ocy
gCA/qvEBFydCJDIaebN9c44lESOtDqmrF0lXWEwkrxEKxez8FkB2+3yio7I19EvvmHywydQ+1shw
aTfuAoTPyoGaoBarMKvCPQsSxgbjdAz7cX4g5HEf5n1xcUbmLp1D5C3HAy6hMbt0DQqaBSUN6wbh
Uh0NlcZNNZSNjzl5xqclLl+qwHthXYtR28Dlz4cvczLtZuwraGAbwldiQhoIayf1VanwMfN8CKSF
fOpYQx9HfCr47pZ4p2z8+Zz/D00am2thGOHXXuTvMnfl0M1GX7sIjFmlR2banjMRqdWHm2Yhnsqf
ao492F/OLlVy2jiffBvtVhJBynOH6athE37N8y9pmX5yvWO+CFwrPVYbn8D4q5FjtVlG+2M1ROTw
CZgh3ToPNim0C+ZJRDuHFQHM0PUmn6FlVwzueV+VUHxknciTNzwkvavuDenqCxOVS9kaiEx0zsYI
+2elwn0TdN1BL6E6z8v8Pi2T8cosCx2dHZ/sQv0opwAvdqybXe4b4niqBCaywG/mx130hLzd3OF6
PrrIar5k5fwogYYVYTK8+Ej2zOhykO/6F5UN2TXMS0XPNyx3TZoDSa/idzJr/OdYhASuRBw8iqJF
dq66UxI02FTK/KdRJnqxhvBnaDvhbvRQFw5xrrGodhxmvXy5L6MPWa3bc8VagysjfujCYr5zliD4
NNYrMKC8b9LRB7ki6wMHVTynoY90Ix+QFM5z+64fekx49aGHnOsGZn4JijVVI54eLI+4hQLC4lIz
QVZc1ieB6nzTYXvfkXzlNEsJO89bjlxrkNTalRwseG9cvQqJnDLgVsqh6UQ94Mr1Cm9LG8twyJWq
eSSa8KdOWnOplupNR+zBWi8V8sDqgZXM2dbxog+Rm9JvM7gndK/E1phvFrfG+9D9nJbji84S57qM
nCxcKulDHcv0MpbDvdXn+7GZm1cDKjCSY/jUqW6bzobJdlqIrVY/khIFpFe0YNaYxiOnX5G8EQkG
OVJ1mabw+pc0ep7T5qt0J3Ns0ZUfTZR/xRNGsLjSD4OUzRN/IEE6aUvOoBN+lTqcL11R/bTkMN5H
vWCiUrnBxuZdvZNtn7yLPK6wMjkbkeCGAYjiIDxnZOW/dVfsMvFL5axMp4CDt/Td9tEAF0EDXJxz
G0qjan7qUVj3uWe+mpx8YuljDOuXb5FdjueyJxnMy8gXyRKAbjb2pwZvXtV+SUQIgc+LH1XFmAJH
KM3PQMP8B3s/jr579gy/EP8sDsCGJXBpaACQLfnQy3Y+2Bbvlo3rHycl5vDSt9Jr1VgfWsrhgzf6
UMQB2LMQVN8LjhTQ6QAPClE/IX01pyHIrjgzUCPHyApBUbzaUwzjTLunwVq+oJtCJ0pQNknBfn5q
BkhuzfClBeDUF2jBkIduVnxdBCl9xIgomCEERP6Z8D7VE7FzkF/DwNmrDj+19NqU264CIGg6ytDK
Ee9K/xh1fvSuF7Cvvbx438p0uloiCz80Uv6I7GmGOTlnlNE8k6HsXSbRaJoKNeoPvc6qBzdkRSJO
c1hz3VFyuVZ5xHF5N7Ug7kgN/ThxQrsTMkKG1/fTtRj0u3huEu634eBOQj5asSIQvcCfPmHLdUtv
fhddJ3sNPJY2xInIfkgqDbkUFtAo0mgvJDV1MXnwYBrrNHTiCdES3y77a2hMcE+ybTsEIyHnFGcl
lfHe6YCup20bQxgNkurQ9qW/GZ0Fu5VFpIizOikkhClWp2cSeLpVuyGKwLvM2fJUdi0vmVPiNSpA
RtipeUdzzL9EBVObJoPcU6jqBZ1WCZc0BYw5jmjnncn9OEhw53UKGM9icXKXjB3CMT+Wec02GN3h
VOLbpAMuvLvRa/pdWR1GagaUzGioK5VNXCTOc2Qhe1cgDe40ngdu3czb+aqDhEa4gG9N+dU113lo
raNGr7+9M3UE32ypqRbr6ckEIYCBFfJmQu9aO/hZWyHRT+MvZ+TnHSYEDFuZtez5rW/t8p41RbWg
QS2QUxjX3UdnzMil8s3eaUb9qTEzecNJi1sLhbejm89WwzE7mgn5C0WhdiTCF9uysUlsWAB51mtx
EcjRvM2pAynYT2zCXEBb9RNdo0aWPwvjxtvA8txrE/vPnWqKx8AIi5zFetoXfXAdhq595hyO718T
EqlDb5/XbXzJDbOmSLTV2fL2tT8x7o6pX1wE6Pbi7oluBZyF49PsA9fejXGmTuM8UV26SJm0NRyS
BSXPlNFin8ixcLppug5titaMmHjexx7u2QQ8xEj6N6IJ2msTWJghmFsmAx6VdhnGM+uwXVISa3/2
qceHcatwXORCq8e2wuQyVCnyOhl3p1kJ++IM+YNGDd847vwlwTifdw5ovtm6n4zcySztH0yIiy4U
md61g35IGwRB6VJXh6mEYR10tLwceqls/k5K2hSEbvLJ13NyhnK4Ah4xFIAtAuO0W0vTqE9dqImF
m6T3c07D4a5pEO/cfmPaxAB6FXirzPucR2K8pqG2N3TyJEqZ1LvGCywudl4H9uzZLTq5QfroneKY
nK2wV0Cq2cExs5FSN6HDRPJp7dkZxW5c9A+/C37G1TCeTCC/DCWzxjql3JU2XHGi6oS2v2VWmFCS
YOUfMbINReftdUsoOeLMfd3i9sHWdrXd4aFU5I1HklGqpU/ddLFmru9C1D+kJ7642uHucoCIhdAS
gRywd8jvVT2SmjgUn/pqdWRlhBvZFYovASWsmAjECxhXNiWoT3VZm2FTjDXYR6JJlfJzKnFXDU7x
LfD7jx4BrD75qCqZNNbyIuIQ58FGxHbULgaBUcycg8H8Zqy/4OBBwDChL56L4S5qJlKnNMb+Vpbb
dgYhF8ar1qwNN0Nq7i0H8RKmpbLHChi8G0bCHtqJURb/PwvetrGbSQ7IIKfE0ynwwK3kXscscai+
2sX8tYeo3M/iu7cbBLLN2M5fh3mMtiiF5UbWxNe3H6wekVKBFnaTeEiHWu/NyT2S+fDr7VJBbGsP
cJnwp2+VxNYfaGJeq3pVyk3ewzzE8EabruZgnEEGrA1snNTibUHbPiLt3cRR+TzYDdbeud8Jt8Md
hROH4TiezoSXB9N+m2S72G8w6sAVzlLSeszIwLfMG06/alsZwFe5TSjEmFQPVSq7HenRviMCXoru
ta8xNeaNM5yw9iQhMl4ySAxOjTs55k9RN+SYzaajUCB7l6Gm9og8KAI1xU5njrOTsclic7IGvKi1
hT6giOCeLTXGUpF27aYhKkQkUHUo+vDBj5xlczC4GheuWh4B+Vpu9rnP7C9FzNReqkkBuLM2rlc+
Esp86EPC2JAvrzi9FLq5CfbaJD0sCkHETfKDivcoyxhhnQyJ1G3lBzaGJ86ib3JZFS0xO3fk4w/y
4eFKy38OYCQcHCP30AKafbk0L3kpiItFjrfLgIxxQr/D9XcqKpcx+cQq59tHcrN+zB4lhotcgmWT
sKBRohuEROQWHCsjS9xVkfOKkrXdFgX+2cWvLjItzKbAtktVcV5ASQGagWfAEwUS7aKKrtRR93WC
Lw28EpsWeuHeLw5h9hbE3o9x8tgzXPTEZk4P8+S/w0Q677IGgWeYhkDHY3erouhqC1S7bseobgiQ
blPjPxc1hORgfKk5BLN+dAjOLf19sFgqEZEj2qBttAfCogLr+9QoeKveqztK5J5j+H5s3Te3LqqL
i1akKXzcOE0ybBtnP+kMjzZG96WCmBBVbD+mQ28s+m8uZro8JglDW+SdkAxjKVyQDNszj8ijYoAK
WlXfckAeyLsjAxLtLRtGs9PVAFMcIbZvNTuBmvpakck3duLz4HjYGLr8GnEQxIwwHEufcCHpoXed
8yn+uBy6xjwEocesdtTEtUjz7Dj8TCuEVcsTOXkhf4XBEIhjF6s5P24Z9pms24eCuE/gWc/lADtL
uV4Bdzk/e+qz1wpSEVBTP8LhD1OHKWzqQWwYEMaMPq8xly5JyWn24AwA8VpBOS5pVu1kQeYE1QRL
xbfkSzUB85LT9DVHIjNZmpNyALM16NFPws3oDOd8j9m73aLuCBCdJ2X0IlWPJzRzsXrOsbMzEWmg
LbtrITwi5PyPLukAU3MYolYcnVVYqYavrfcpd7o3S2ccT7rzuoU5aJBId5YX4yarpqZ1CTAW16Ql
oDq2sWRZfXaWY0ycErRKu/4pIpbnfoLPO2rKYUhBXZA/ROxyIRiYTabVk9WRPbS6KxG/p0dfLSB2
bP0yJjX5UeVwpQU6vka6gmWbQAFxNF0id2la2MNlxe6TQd6z8yOELdwr7qw3oZZf6Hja5zYkbIZx
AaDDoc+PIgpIHx4me99bAM/zOYSQ1CAm8sdklSY2PzwdiHtF8svAMnwW8KXRdft7dOZAPGw8RoGc
0gd+TvpwewTdJH2Io+LJnePl9PvXTSfhES7kzUlVJVRUNoEMDvfF7dPbB4qSGsyLYsetXZNueok/
HfF1dxjyJn6oXTdjPl4N87kJx1O3fq29fW3u4re4xEZcTaRxj451jGxjn/0mjh5uHxCC/vORcok2
nSLcd1MUvHdH9UnmLhAMNdF0ys2ogftbV2Y+fOqPDUJafAVYimotmBM0CWLlJK+/gO6q4VcYKy+g
2ICrmNMZPJoPaqa3MlR5hf2Fqnja+mIZ9/D3NpniLYR0lBT1mylT5D1ZigQ/HJ6DFVRJ/eNXMoMB
jrxIrwih2CYuy7B/28o/8ycNWB9AEMwwmc19640g07uUiNwZWxCH162vrDfPa6+LjA1h3PTHPLYZ
bJ+vaRo9QvmwD9hg0KyJR5oyeEMWqjlM+fndHVPabA+gT0NXm9+Zxv06J0ZtKU9+9guaMSXhqMu1
xxi7nP6beFt4dKmR3/Ke1q3fnoxc4pdADFfjuPETkXaZSOL7UYLYSuiI4p4erutKOcIjYOeGrOiW
qKutaPRoiBj75GVUgxUOng1Nj+Ay1X2HFgcD6tKXj2ZJloc6yqsDm9R0SFbMZJgm1ovXi6N0RmdL
Ee2cjD2RdFQsb7Nbxa9ML+59p4uvQdBYxxaSItLvUD8qQjk80z5DrNHHlqPF3VII/1V4bCZhJIat
FWfFBQH4o/GwXuRRPh7TYi6OWYaXwB676eCXYDlnoFFu3JBlmIiU7F/gEhawN9OBQEAEmBxaZ6ie
bFpld5NfbfxCG/BRqGMdhHaxFZE5aXtXU5avqmkevSTNrhVYQ9P40OTrJN4HDk+5jJzgwL45ks/2
BMLJ3+GcE88eeqI8aHZjmEQfB1M83FzQVb3v8JjeJQrNVt14KLWdbthxt3yurBxZb94td/kEtsOf
cxKf/fep37G8owO/XzVZ4Dj27cQ+EPVJ+5oDVXFkdfHi6nvbEEssQc4clyGA2zKzuzre9EUP/ofF
cbCRtqKAjhbHB4A3w26aonM1umcOqtmhDaSiQpHqMpXl3qe4zaQmEXF+chYXLnuE2I6RpIZTqSCi
GUIsmQiuCJh2fqk53ndR31yqqProVIUNDTD3jr6fWVfMI696ztCpVc0+UOz/XZcX16qgfxLBiesm
HX1s6/CrFTgJ9rwA8JVsrwgu3ovcI7Bwgkmn6NGd68V6b88xIeOue6LcDggfBJ1wKz6dqolO3aDu
6RRFT71Bf1OUEIoyN2oOBf3D+9oeSPOUqbg3NlpJ5rF6j4thme9uX7z9N2PpDffBa0mOkiUVqmhp
x6/jiDsjYQZMw4ojwGaEXTCXRfc8aAJe2Qrzu2rKK3xflfSuFU7KXaGA3+pCopccJiYBGPHpjhCD
4QfvQE5hX8Fn5i4VlqaympF/q+44juqdDl1NQnoxb32kfIq26KEeG2SPoCNgFAjmWs5on+qU8jkn
NSf20HJyHb/EC/6h6VM6EgLl5glhT252NbY98B4AtJhrfMpWBOfZLTl6smDZ1KE7yCVuwt3Is2WR
Q2cfQWk61kFyHOELbABYvSUuPit/3jqyBIyMS69JvHJfSL3t20dNQYY/gfjUuyaLv7sqFrubnj4l
6quPFVHzBiG1dHp1sqMP9dDP59sH7qMXWJXfpRWwkgZTw7JLq2VZc1v7kZ797VE1rT38OoV/Wq4m
r5s236bo32oX7e3kK9IJMA5QoQS0NOOlGs9Dbm04jZ0XYZLLMKxDuRVpDYK9h3YwBKA3R7xhKpps
YIJw89ya/kngXlXJvWGzNNtgVvYaQ1DhxihpdZ6fDIARxjrqdR7VdwPJCy7EbX0V78Zm8g6DqJ/H
dh7AbhCUNnkTZngweslwF4dQdVoX11HVJyXlJOuXcUeq/z49x67hjAcTZRf3P4pGTidfmou1jMyq
OKpvVeGdsoxudBNVP702sy6s/ke6cMTs9XI+ZsEhqSn5ZuVCuejb/BzU+n29+Mlz4oOO9qIfvWzU
uZp5xpOH5HDoWB0pyUjeWp0NCoBCXWgwFxaUirqELF1UZExQxUa5T0gLKydMnBAmcTNBbWlzIjTG
bIdbn8MhrYg7O9Mf3MFyQKtZr1Nrrx0Q3PLEmWif5j4Grog5mX60MVWSntB+GaglT2lCY13kLFED
F3c6I+br5Q56C9AWY2f7PocU5KSrbT5rELXQBpud+UzZeSfndHlyxckaJ3Ogy3+IlHypGWkhAu2b
nQUEcEEy6XWJ3vWpTSqGVPEBrykldi23KWcSe0YEK7BbbUPL/ZwIxyYHsL3vZFuc8klsGd6Swlbn
B0YKwSYu4Ek503dacxbVGi09xTGU/qIfUe8ES/Nm0yQqcp8WbrO2fKai28X1Vz9z4od4el7iWR6X
jCzdqO4OKGcMY+LgISmki58ZGgpOfwhwI37OqmWMDY+5dtpoRzNkuCuJzogXmF2D6vnbgphTHaHg
Za1+NLIA66yzZ5c6m8In3eRW9VGxMewjbKoBjNHQCz8X2sZeIjRxqojvUQCTTVixLm2Wekp2E2Sr
mbqaH8YwJXOarVdXz0MWhntRf8PGlhwVkCQYpoiH1Uskh3zbOeFbq6wfXuTmOzh7ObC85kuCngcP
H4drmTNKa3zqoCT2z3ZTyz0LxPtYFK+Qi6JdpMLPY6GWbYqHco+ZRW9Gg64hY9k/tCVzmq7wcb66
kDvdD2EUfdbgPDa1O6PiVUEEgCqBMUKy866kWo0hQuVZyDDVxZlqARUNyinfLdTtxrjOgz+n6JRd
Jh5Z+5K2/fdlQpysf44Jp4WGsZOTjPUlLGsk36SEkcIdJP1usT8tbUILP1nxHCuMqw7m/aKHZGdV
Cl19QYKXBc1n/K7rtcXBRHo7grBK24ak0SrimJ5sgGgcmAiz4+UT4iwxXwUtij0ysvfeVObb0eQf
PNXCC+RkdVd4HJp1jeA8KSDZZbl6Xiz5ZbYHxXoQAAQmeQeyCAYEhwRC+s4jRHy5gsfWy9v66aUz
uPu2yXdqJpiD5jQtD3HBYekeGL6yxs/NGxIxbo/AvNn4mrZTN6F2T6GFONh1MkETaKQe1z4H8GWg
kWEHGDeX91ZRPeslANUH3t10o31u6qHZ1XKengb7kq4HSZpfQG8SeJ8hXW0GcVOLBEykrxMl/GXE
94p2jlAvoJ0guDmTKo1eV+TplmUVWIVqJO4OYJCyWT77Ude9T5MYenQ8PPaDjp4xCx4hKmXv8g12
x7s2hF8x5qwJoVWnB8dinjzaHOILOQ+XkbOd40dEP+MRFKq+rvZC7b0vg+Cryqv6GBAa0YB2e6wr
Inrp0++XpE2B7FJYFA7lkzD5Y7IMl6J3p9eCkSGpYd27JbLCSyzL4Cr7mPOV3I6uDmHASn2ofQ5K
dQGjMKMBSv+e6qjA47wkDUQ1xTh/xvbM3IDrrxfv8QlPqIeJzcjqszXI6NVbkh+9hUGZorm8L6rp
weuD8TA7LnG3dfG9XAZKjNSYo2sFX5FsAb2tXfuDEy2kTicEiECRPtakBfdZ0DBwn55KDlznuKTz
IvXHah12hE70xZ2qj8XYijuGa9ERNs93p+KvqYYedHZRMDJaFnPoUr/cVV0HgFWJJzuq7UPpF2TU
1xxXEuwIgviPOEv2pSaDIojkBjIaWQS0mjZhgivF8C7eDfyid15UvlV+/102dnYAMHzvVSq4uslw
zFCTnNqgJiwb+kgeV9gPRE7cqscOzQwp2Jq4Xtn4dXQs+XZA2aTAlH3kbkY7MPSsenFAF/ONeXS3
YTz4HLAWH9wgTzezQvlvmxb9YYkIP1XzQ5FbGswv4RIt3cvEq5lwTfI5EsVBudSfRUMeECYrL2F1
6yWHnzksOG3JxtlFmoy9ehaHPtEvPVjwcxiB94mmQO0Qpm6g492X3gg6ac7OaHWi3QDZ8q7CPJ3l
zMNFXJDVF7HphvHs793E+RxCLt7EiCNyB5wpPuCTzcoJ/pmhKA3dzMNauQxc7WsM9EQ8jOAMTUdw
a1JzDBsrPrs7aFB2zjwznZr4Q90TUGpzFKmY3GxsdKkEsRNBAKJsZqtR7skrI7F3bBJehwV5lF5U
jYUyvWR+dyqH9lPrg3DAukbcuT0GGy9MIZDNINBG99vkZfaxD4Bb5jMVehPhLzLzoYma/NpmEpXi
JIFAJoQVWFZmvYZwOFdGdOIzMcSx/ah8vyUBybcIW5xqea1Q1pOgS0x3SVpGpjznWFf7knfp0YJ1
JNyWzRv1zEbGLRBTP2F6NtJsJbttZrLWGdNsYlVzhcYdx0ID1N22OvQVRHAhzcGarmDXV0F/SqEd
+BZlUeQwErfQKRFUvHZyfFI7ARjhCvTlzmkzfQ5oGD8honpno0qDuO485KO09gF00m3qNOFBgB1Q
n5yJmAj6M8VVMl/HEPeZKhvOMxaCfdgSJROUAuIOkkGBYzYpIiYgybptGJTUejyzgT4MBFJJytJH
zwzMR4W5Om3bbnIVIaHt6+ug2vuhCbu9C9lTDlX+0Cz4HcyCcxkNHHNDtOQQLybyEoap4VACfXix
Z4FBonnvz9wqgZW/r+2+3sfhSL/cNpfFxAAd0WVsvcFbHmCib9HTdGeJ83RTmwFgmQZUHM4RQ7Wk
P6GLOUYOsbe6cahwyXKjIdEyeqB2TVuy1XyZAGOIkF2tqvm7OGWCAngPFkNR7ebUn59Gz+bQGZpg
F/QwSbO225VyebIUnGhMqJiunBphg48hThtZPLS1mA/DDPGsdfwJT2pHCeoGhNMOHwCgGtt59CuL
7NQQlqM/oSCJB/+u7xt370ja7vPEJKcemJlAEnyJkAq+Ftq5ZC2vWyNSgMq23tRTvzPW8DHh5dvY
kbcQY9Nu00hfxkm/95b0myBHkXNhz9ab/vHD7WvDn//h9jULajE7ApCRwM7AltUMo1f36s0u+puF
9fbw9sXbB3BHEO8A1236tmwxHoansDHtOXXS9mwtolsDAPj89y8C+WrPDXsXzuD14e2/BBUH0KZj
yF74PvU36BVyVbMW+sf63UW5XMKKbTKzq3/ZaEED/OuhXZTFCe8BG0hZn3//0AwzPqrfP/dnzqGJ
Sr9baUziBH/eefHsl3acm730Ku9gOeZw+7ff/wO7CTFXOXUAysJvfnu2IloAsd+e+O1DvP6xfj9c
hyZJOdbD6SmciQ/ryz5y++dQ0483ey9j1dcmcwugBCHI5QztnlK0QtfPbl8aA1L6TCRfJehvVtAI
K1OWVaeEDmtHE37BJufOyXEIGbM2RfRVLd7b7duz1Vdcy6A9iPKdkcSaOhOHYzIo/N8cRf/fwvNu
rn/89399fStYCpOVmvO9+5MZR6In/IMgcfu1+/q/fpRd0s0PXwu+8333Nf433/BP946w9T+wYgWY
HhRybXf1ZIw/TPff/4VgQf7DVrajPcE4Dp8Wmt1/uXecf9ioquG+2VoJLSSi0X+6d1yMPfwPeTfi
d3S1jvc/ce843l/9mpiBXNuVNiJuR//Fv1M1VRJXczDfK2HFa+HA5ux7hLX84aHy1ziWIemb828P
f/0PJPMpmi79Hv7RUmzwlzxxEEbXzTSDE1gPAg8pzFDRXqbldI1WaUsJlTf24Ti2iBfa1hrPDKRJ
1hPLz6myErJ6qMoEpdPBTFm6rxDbbyz6wShcI3/jts58SH2OPwsBNuD2PsfW8ikWqX/HKTU51pLO
YzYi7S16zKBogzcYCSjAG4CiBSOLO5OMuDBvf0lQ6LJ6vD20RBUsr7eHsljy4RLQo9kOIbJRMAyE
Udz+KenhPf72Uvzhx9z+6Q+v0u2/un3RVjQ+2AIPfRoP9u527zJDUcOn20P0aPleyvjdbTm4fen3
29teF7h/9zU5ditod11Gcklqxm8P5Q0ucFsYbv90+/bfP7197fdfU96+8fb5Xx7evun/+ttvP+j3
nxsltXeak3b6P+yd15KkWBZlv4g2tDAbmwfHtQwPnfGCRaRAa83Xz+JGd3lWdFXXD4ylGQkEjivA
L+fsvfaumath8lwXE3PdvCjmbn+oY3KAbotizjcKLtxi9vaQ227EQ8RiQDCPK4dET//VxophThDm
5if9bY+fa8XD0Z3yPGIWvFQ3lcHni/3ymm7PJ/b15anEYjAfFDCW4M/88X4KUQAUyxTUoSTBPQEE
S/8LOPc8pa8GvECPODrFbDJDC8y0JASryjdi1eeG2fyH2yaf+xBbf240//m2+NufY8Fna3WQD5+z
YqsvuxOLf/9n8RS/vUpSCsgUdMJ8LollJfghAHLx/FbElqUAvzm9VCyrRiFrQCwLuqHYSGwuFicp
wL99L9aKFbc9TWbDoFQsJ/PuxdztkZngzN0eY0tUcttUjRZVIF1EJlaD6RDwMH3+/eesSM9KFbXc
i78PGcE6NN6AgEu+j5Uk1pZdO98QS1JH8+Ca4qzbKTTN9p7d1pRS6qM1dpjYG2ncToy/iykDl2fP
WJfPWWUGqRh8moQAzfyUz1mxNmgsxAN+sBFLYiIeKLa7Lf62S7FS/FlseHucWOepAKTzKAvWpT/N
Naw0/+hGirqTVx2oIGp7OUv0mbHFHXvSvNnzRVxMtHoOZQJiwRSHXrEn6oKbVwxsZKMPxFQ7IZJr
yzO32UTa9FieJ718zI2EIrqgTwqyo2kcq7SGBBLx7u35fYu520Ssy0ytWOYqhVaBmZyEXj0tIy7s
lfaiRyWVd8yB26AqtY0f9AN3pEwSk9tECvyPYTr0NDHp3e29znt0TONaQ4tzi6pp9gDR4Bz2JdkV
82JalbQPeRcqHgl3HOBERmrfkNFqk8AXwzqCIw6zpJhZMFZVogXGkt+EZb9T2mdD6941mxpSWvsl
AXgtN5V1RZy10/ALIWveGoHSgweJ1yxaggbLqd47oJX2xqzbF3O1XelbS21dhCd81mEVrAwTfdA4
D6Cx6OX7urBhYYvZ28qwky9aj0FhmM8gMaEtkn/O3dZVo6SsNTIxuhk9IyZxUNHQBfXjWAkJMwFm
vb3kX0qZzGazMjHHFz2nwJiilTd9nNwS1I2sau9UvOCfB6I2f3O3w0/MiXWgyBDjdzp57gAqpRy2
oz2fBQWBQnvsOj15nH8si7lSbQeezKnGra0lS8nqBvjJ1vwNE7SE5STA+y+WA5s/DdTx3Bg8jZth
YtOhPpOXOwKFXVAy4hZNnvRh/znbQKdoa3UXTJTmeui/fmXDDytk9CqMju0gczCuKvbnhNAAnfH8
3mwjG3dKbUOdoVYe2nCd8kajFDpMWk0JdC3Fy4AsFU5kEr8GRjRbZbzW0Xp8IGlGIzjvYXjDk9TS
isBMSQLhc7KVfuXU7LVliWVKXXAoxj+4Z4/vSKQsfPjV7GtZyduxfV1914oz5Vy93uL3l4NVN6ju
CiPCin6QASOPAl5GUOZ09imu00TTf7TeO8R6dh1h5nDAJa4S7h1neEBFqnzwnmrEQi0y+iTDobW3
iQ+AktCgpZm/BuMunX6q6ipClVMQPduDP9uBtJWBftoLIBMIida9/mTq5EbtNDxo/ov10yx2o/Fk
OAQZoXvZVtEpN58DwpSToxesbCLduW2Pj1lwqmjbyVub9g/RVqSrBRsE9lPbLAttU/NxghKsueDo
vKzwpJRu6+wkIra4/fg1FEiSkcf17StKRcpC7NErLnht0gypAL2k42jfZ8mmb19SAA2tf1c0P8xu
U+3tg0XMbrGwu40RwizFAYIKbhdIdPSxqrT7Jt378T3wslZ3Pfnsd3vT3tLg9+yt9k7/cYFAGKpW
Ee9UZOMI20qYyWeShGuaW3y+2mOoPcOoSu+gIaCHq5Gmwpr4hVRVfq2e0a4OBDL/gq+hMF67KKe0
XkoJrYmVGZAAgIxig8ORm/rD4Kz6ix8ulafmhJvRhryJN2KdU4ycday7AQhFsIMGZ1Q/qQZMCfzr
kw3DkXwf5OvT0VY/oolx5H6qoMNQgnCutPxyc8MNXTBRkLuL20MU7ruJ8wLEXEJFkIgn/1mvT7PS
4kDtks87QvHlbyLem7kAKe0zfidlHgt1RADTHlWzr61MvsBuA2Mf2Sb5sQaAwVUwIAcjXmev/Mqr
axbvCiiJ8vyB8TmBgV+QCsnRqVJ2trFB0bJxSeglxYWdNW95ezAAdwzYZdZEv0mQZhw3i070IiCF
91h37AOld5Iy5GNxb0ggbB6dZD/JW1KD611KzataDtRC8gPZeH3F0OFo9dOirsirJnxqQTY8jsjV
8AYpo1oQie2sEtCQEFBQcXXd0WjWY7RGtxGBy/QR5m/bZtdPB4Riys/ozZR4qUjZ6o0qL3v1vicO
1lzLj6qEhPCbnJ1C6xK+kqkDHs3s9gpBLZSDvzkwqzgVfISzdwWEMTm8n4Z0MeH04qyFziOHcHuC
JUAeRF/WyI3+su8PKpFuSGuVRRXvmQfDgyKlhTYtof76wOUQ+3T2lMfWvmAFqKJtirwQxfoPIkuc
JzCzxko7m6RcEK3ObzPlU3K9Qebp6/5b3NP730Tjos3WRbrhtih/laDLceGkr2ouKeCwl1raRMRL
0u7aKmcOZuvknLVDusm2mBmkZg1F2m4XyNkX2E+oRQ8WTZ4lJgHovh2dCzB/tE4P7auhvZbtdsYf
bdt79YenreJqy0uzqDbRTk9sal0bXpNXb+z0qILL0RaO6z8VL4Tr6OFGcw7JQcYcK69z9SGjzi+7
DpdilNNdfzTlNbEX4XmiH09493vC11U28mKUNqQodDQ2VBK43PApe0lPZKFcdIhXzXRPzXMCE1++
aRrMV5QL7cKElKNgNcBkttESjMXw/k+VdwB6lBZPY74u7ZVFznFyhYg2oA64UvSjyyihwSaRO9k2
d84LfWHne/5sHRJ9O2z1VfUALLXQd/51OsSIeJTV8OLQF8bEki3pJBPFl3IugwN4lTWSU1chmV0Y
HGukiAVNBNcJluDoJEbBnH0Yhh+hP7fToz7tx/Hac1NavzvysSGkoXNJ8iMXrdBdNjcQglUuVC89
f3hsg8dx2tskeBJXGkZkPuNmoGP+4Efwz751OrcP9US/8iWt60XXnFT/0sHRwQrSEU1PcTDZJPa9
jC6n3Mbe0Ry2HVeWcA/ZICzf++KoSIc63vAJgSsi8I+mYTgsyKhISAbGptOAwl+QKNj9sN95lZfg
FUQCe49xuy8CYGvdIiZd+5Hs7E1/T11KUZcTJVLQlwihuM9e0gHCadp8KNYi3wTVJm6XjzJZIy6c
NJcEyTVwo2r53YAj9AJR1LwjZH6n0xxew5xfZofxzqxW2pu3xQ0Li9JacaRhGexd+QeBTNGz/wiZ
SH6wzn204pUrLidD8IL43KPpBiHoSb+zf1AGPvmnn9ULrCyDPM0F0gtk5WQwkDH0xIK0klykFvf1
coAVlLp8pgsYUYtgbdx/X/wsVu33em0ud4G8UO+0c7ZV70YuCgwAnhCpccZkL9ELlWIFQNyLcU8G
jAarjLiDYuU9Ugzm/yA5sSnYprrb4SGLN0hpPVInV536lIQ0cDdNTdPCRb5qQP4dXHrmDKHyJQpv
v1+RtLdAgxgAI36rN8WFHni7kOWNX99zu0Rwt0cgTLUGqbLXl51L7V41SMldd9l52tPeoy/z4SyQ
qoDZX7XqWnnZ6e2yf/OIsjmOqxlvt6jP0nf5GZgkTob6nZzJVbrPr8Y2vcpP/h72RMRPAv10JLPn
jtS3p3wT8ao24dX+JnFnyBX3JY1XJWbLD4tXvYp5aUjt813ucqeFK4cp6/B4LMMr5i6DEjwf+wty
B44zVshPyiPGl+5Bfa7P2ZL0iTvsyEje7khmcnFCTot167g6H5qLOulYn7u7audt3nB2TcfpWJ41
Eohdf4s/7+gEK8TF23TiZGOROITqkZw9UvDWEwOEEXlXsIIIuOBO52isg28NTk/e+Liy997+rX7H
gXUelka+sDeMPo7qPjvSuZzWlF/d2MX/s3QWCMsX0clz0wWbLPMTXLO16kZ3zc603eIxPheP0mt4
Pyzb9+gRzcgjwTS/ymeyUHfGAjdkDL7OfwHOC+P7kTBsE9h1tGQKnaaa6WcfzQtXMg4dPmGMN5Do
GCDC5UVShbb6bronpjlwix3q+62xtI7GY7G0lp6bbZw7KH1rKCA8lvzuk1m507fWVd1hIblcoYhn
JQzoGyT83KW1a34jB93d+BsGJTuSMxf1c/TYHPtf8dnedMeShBESQVzrVf71mp7De/B0v4Jv2Q8i
EfkkuMYYB+PQnhziGWGZP2QP7Qns97p9k5/Cq5njOeSLrzmpwsWj/DNbsqFML+tJIbtz8eh8tG8N
8utVfCiv6dZ+15+qb+OZCyEXSP29+oboyu3PEdG8D/EhPqhPptvdlVf9CVmPy4e6UU9M3Wkp8QQf
ZKlw9VnXbrakVmgcYUO6+T54nQ+6rfQyZPPlrYVA0CzKN7Iw2xMODFYOi/SqbLMLP4n78ifHav5E
ltNuOkTr+mk6+Fxjmhcgi/mJX6f4pzjumxf445C++XXhLFoOB3KX9GjZkIBu7jUPDIqL8tijQ8Q9
6U+aVs0Lf+NkwvtgKgebexQ+Gp3EKFRM+MEXhNYOH9NH9ICVFocZkGi8cQqZouOGFMrG5jSRPtAE
IgdzjfWwo53G2XJn7tEs7Qa+kPE8/Ki+AeOFAkdO5iJ7pCGqfcdBhXDvWbpMa2U98xKJeVG2QA7k
5157jTfyzt+Fu2E1a+zL9bTS9tJJOzV5uLLuSRhlaFcTbf4DlTDyqlTlJ3O4i19si5TFdXAd7+WN
dZmO7XiNT9WBIQVuHM4V+VvuwhTdenc/w2s/e9mw2CygcIMh8PfRJbxOL4O4AIqrBPobLiolWten
/CcKOS4qiPg/aA/PHWIC6rl+8DP40Z9MLgTP9H6Xw07hVu29uZR75yMlIIXQJiy9rv3OXPUteDWO
3cUkAZPE9iPxyfV9ByiwQq+x6B6sF/mpusS4cFBDXefxwZvyUb7xEuc8TEIsf0IXnl74Qew+Jr5G
eMrZfDHmwsYQoT/VXJYAeCxUcIX7cfXRbRnhca95r53tJSgjrhWBSwv1wrWUn8m3KUWbuqmfkguX
vOTSn/hc463sogE7tFjnLuoel8GCIZCrvGG9RU55dFb2jhNfL1hZrMpltkVFuDQ36NM28jnf4gMw
HhGjrovlSL1qEXAZe/a3H8GyWOFaRNWwHa7msVvk/OBFF173gEGDiyS98DV3Yy8lvzgf1o/pW0OE
wA/lm3HBc73EqHfOXoqDuWsOQe069yqB2RbytBU/aeodw0HqMBy0T8NW4/Jc7XoXH91BebA3aFc3
E3ve3NlL454xRf/Tnt+9v+8O+WbaktXEdWKbbmuXBIxttI4ewmt8NQ7Zur9fgyFXXugPc7YO0lJ9
6jgzr5yz3jO1Rb5A/acW0uFdyc/j+/he3FWP8X16bo6QZM/Wd+cSPCK5vqDImXbe3twgYL7Kq2gZ
ffuIltL9cOg4nbXt/M8EZ9ovQtwkz+p7coccOCI1NtmS8dp0rvQ6+xyQyzOEcqVw8WoHJ35p5Ofa
OxLJyLh4b+4JZNwgMyt23C9co7UCtnw+atUnB5nKmus0Ie7DI0a4HWDmLFqTgjdZP9FToTK8xubI
tzg1S+uxeXScpb83OY4qztj83nnhRXz4Gwb4UdThoZirrR0DK1O1NO6NuD8SZTdpLkTmPZxiMflc
V3sLzVZNagXUn2zRHZjnlLlEJdZ9VqNshcjhPrpyF0IRimC1f09EJeq2KOb8sYc82RNiIapQ4vXY
cjKTq4tlbykPcT8NOBzmYIS+2GlFDyUedq3SMxbswkMtvXUUcxR8O7RUVmWHSm/EZ7i3Oavnlx9K
/ZZkg3wry/5FpSa/qRKfG+B5wq2LKUvmzi9h6VZzKU/MIZWDBK71S3UmZtSYqxn5AKqfC0A41MVs
3MghvwI9l8ukzndZgLcktKlg2k++jXRx8nGt9BmYiwmmDyZYbngJ0mr3o1be4elR1qFJxUGZVw30
6/dBoNTLZow/lMak+jIbiQJG1AXBGoSuD/OgPHXxcp/GwmQYNL9iqlpIguUIzq4RhzBrvQIw65Sf
VXruK7QJF2q0SDkqsuYlXpPma2Av85ehs9AQxWNKssfcS7Hm9oiYbQeTkkaoF1xN55KuqPGKuq6Y
s0Szri/LQ+r56SbSKH+LyTj379QZ1HxbV2B83FaBv/azsaOkovQVqTlGtScvp9qLRTFBpWa7Xc8d
mKiDigmeEiRGYtb0vGvTpvi457rsZ61WnS0eKtYW2J+BKSG/Qj6LU5qK51wpH/+YM1rigcQ6Mfmy
KLYTD4sFpRs0ypti5xS665+xXP+UB+AIoLfQHeOMkmR+Zxolh5OjqnunOidNwfsaKFLuR2dWISja
sIlyYoO9Xd/6pHi3Glcinap4MXdxhprOnpiLbecwZUGMPHe4y7GfKSuce2jUytbqCC1pLy3uhHWH
CnA/qegKSqrqfBvms6Wi3vlcEn9wZHjboU/N/reV4nGfy2K2G1CPWsWBTGLKrVzw1YoiMlwU6sc4
RgJ6Y2JerBaTjF7lnki3nC+VTcXi7a8liSdD2SWbL+s/96K1FRDz25/MPrvardWs8xJ0VYf3xAXX
Z5xChy7oQq3HmCpDh3VYRxkBwWvv5RzbMCrAvyjDtzwxEII4oNb++JuY82f+tT1NvAfxAA3SHU7L
eSMxKVWJL02vcTfkRaeCumB78SCq14SuwSHg0J83HwBsT+7nrm5rP5fFA8RDxaaRNQeQitnb/j63
FCtvD7895nP3XzcfEAGuq6p7+PIQ8YT9rD3qK2rat93ctvv6yn5b/stXdnvq0sDtqc6xe+JzE7v8
7dX/9u4+Z8Ujvdtn/Nszfc6KDT7foNNyn2kmVG1vr/lvPxPxzNacCPC59W/PfHufX96M2O1/vYLb
U0xvU6M/0ab7Jnj6Aq8/GUSIicmXdV8W/2oTegDUtb7sRhFNq9vmYu62jdhtXs5ZbLdtbn/+q3Vf
n0bs4stuP7extOm+od+2buemjS16sX405pA8or1ICmjn31vx1y+Lluhwcn3+d6SALbqoYvPPWbF9
Tq1JtY1281e7EFuIyW03n89yezV/+7gvL+xvdyO2uz2T2N9t3TB3wYSg5v9rj/5Je2TYs/Lnf+CD
3zH8ZT6klT8pkD4f9h8FkmL+y1HgyjECcDTDmGVG/1Egqfq/GC9qRGsgI/pDfIRiCQmmbSmMEhWm
YB3/gw42/mXAitAcbUZu6rMu6f/+nz8hFusvy7+z4v+LV2s4pj2rm5BGQThWBJr1N4DmxKirlerW
vMaywai+iscd6ShzBs6M6UmzVapRULZVCh6OAsu2h8soyznDVoaMdFZLOBjONkpa+SQl8a/fPsm/
AkJ+RW3y6hx8qrASsRDyAX3Be/rGoCcwuvSrSV2snHL9lDg0OQCJGrswUa657t0bSm7SbyJUacQJ
6VqmomxbTNvYMkGYxz5wLzBti8A2IuJnIQrII/lqmtIHl9YLQeUw/p3opmi59/EPL3+Gb/4OAxYv
X0MqBrXQwvv+hSsI7Sjuq1zRr5MzEAA/5RFC3IjylYVwvQA6CBMmcO6oa7Za/2305eauUdRDalrB
UQv08Kj6xOo0dkZA7izJjVeN3ShPTlHtwlyyl1nqpetQLatd19X3qqXWB2yuCzCkEB4K2TqmUnL9
h/f0Z86fbhsOumpVmaHV4JUR7fyZlahqoZ85sPCuHOjZpqoZU3Op99dyD9xNRaVO6rhxjDk+1kVM
t9CDMbU3CLA7AjHsN0DRnmzcQweLqChnphzq9iO5zVTGoli/N5OKHg9xTNg7m3+AYQoW6p+/Dl46
547OGcVZpX05mrIi81qfoK+rgqxUNqXoHlV+n5Yksaeh51p+FwAdLQNUQfEJifbwVmDCgc9kGFK3
jUKaXwI4PPjTsNZaVP593IcbbkrckrdwgBV8kgj1o8cMZ0Yl8e1iE5/a5L2M+cOhXWsBSIpCxOJe
bsE2q+YGih4QZ2BTWNcU4uibVHVWZUiePYmpyEww1G+kvsi3lnYx/FyGzZD728mbgiu5LEtE3gUZ
FA7BQ6N/DjFPnsQkhm3XmXC9zKB1q1g+jUMZ7oyQGzklpa3nUfTt/Xx8c0i3XNh9+NJJeXuKJMJA
uFQMmxqS78KOcMbrctNdxFwfUwmOyJ+VNam+11Q1PyPT3eWKs7FLvC94UQmJix/NCcxENcQKQkK9
wT9fleQFyMRjScWP0RycXRrWr2rGveo02DrsvGJrpP/IW1X/6lA1tZlJqaLvRF7550PVRtPbDlag
XiW1PXZWS8XHrqqNh4gYKpq+sy31zA21Dee2fgpCgybbnIOFG9l3JxW7SZBD1KNSqsTVdExa5dpL
Sz9GtKA547ScKufkGJnz8g9n2Pyyvh6mpsO1wxLQeefLGWZKshVhyFOuE10rLtzBvR+bF80CVqWa
oF3KTI344oGc2JadnWACcO8eP9TOOwBW9WDK4S/BA+1tzII1PU6JpMuVVmbTcgzafySe/8WnrCm2
ZlsIZbksfL1Gd46TxWU8KFeIqOWdTEqFPcZvYZ8cAxqECAZwDESZTZ1BPypTFh8VP3oKiWLb/e/P
bcbpf/3cNFhMlm7LvBrjKwrZG/EByDLfUpt1iL0V/VhROIzMY47HKZCl9jntvsV5pj+EU3zy1QFl
d6+qF/FRogxah2OfnKtsZkqNretzIxupu6LMsBPUhJqFkXTky+lptWTbbkitnQoisov1/Jzhxek9
xYHGrdRuZZXyUZKyEcB78hrFgfQpBP/Tr/jvv9rqXxwiCIbJaJoVyNp/XclUuKZEjXrytR7C73rb
w0u0Ecag9LKWSWTcj3X8C0/8leoAxlBvgM1paidl7DClhtoE6g0a1mhP1S6w1IPapHIHi3PYgIYj
JlRCvvC/vxvzv3/ILYvBBb8Z/LMM9QszWykiOZS0Tr1WNWYDNUW4w0V6M2HuKsC1U3/RtUUJ4oUc
XKhxrYV7Na0ifYcZk2RU407Bq74CJvPdsDv7qARxvDTs/E2XFfqsM0VZs7V4hyPg0k8a9WCz03a2
/mJixt3KgVahUsL5k/EM25ZcrMAxySEu6mCN+5hCtGKlxxYSxFGmm0+KwgER/32M8/TYxB0F4AiZ
jjRgy4o7UEeEi5R2t+NXwb5EA/VDOVPvsto3fpHr6WZhoVxxHe21qAWVECkPiuNrT6S1039Xc+yK
M4M0S4eThwdznwbVSp/flIrje/2/P3d9vlZ8uZaA0gHNrkAHd7ig/PkSGMGJb0kSVa6OU6CYsabu
HnZLfpi4cd6akjncQ9TpXZxWyXEciZUJ+nFn5iMtAymttqmse9xF6TjrlY2eSee21ZBJ6FjvI9nv
dhHSR9/GZFT4T21H/KRmw0MrW1prGpopr2FsmI36g5/RpOii6BJLmflo25KbZOph0lr1ZOe0Z8rR
60/EncEqi7eFnUMHKyfNdRp9nQYoLgZ+Bxd9ZBWr1IidnQql9B+O0C98ajGusbAG2Lqs83kZ8pdP
ShrUtjM9XbkCu33RSx/CWBu84sCDewQvYmmb0rhAB0dQdJimB2PEsdSm/SLWh+IwemhltGI8ZRrU
g//9HZpfR5GwQrimceMgK7gYSA/+83eYNnjPZMh5136mr0ZwJe4cw8gWTvyElw/dviUdBwkvJRGF
NC3NJNt4hG5TBSNQUxy+hRZ3W2MkmqpRQWsD7UBZ13byEWjKaVJpRfmemWx0FXem3mDNjOspXjZt
MOKPJpxXl+977YVgO66J/USGdoGeDeffu5Ql6Dg9bHgT6OnEwLGqk+M+JMUGg7izCEqqcTpGLaOe
D34NtYjcEVyWQjsavABpTugEawVsBXpEuG2B70BeSeVh2eMSg3E0nuP4PYrH9oikqUi4NDP2yBmr
q89xqlD5s6nUdkWRrh2/r9zAIWG+9lV6+blOCy3M/SW8u+Sfrr8w27+cWNwuyZxQpFboqm6ZXyMr
Jjt2rDIc/asU9/k5lSir64DDXSMLLDeXjoZR/gi9AcnPNNq7BgGZo2XBYzNJNGqoLrmB9WEPVXw2
xlaH/m1N0xJjFMNGRd5ZVkVXGaReg5wQI3hkfuBF494mIsFzdHq6TnW4bhsykWXlW9OUyn3sDU+A
TORTm99FTnyROzA0fGAyQYHV97ClD0OuJgYzypj3faeahMZKezgn7QJnY4evbjVAa0YJwfgXQDLt
45G3BBiUsSq07Nbx5SW/ONGBdght4OTeCpOEwj6jpA5kBxZ7N7LpAhQBOmzTJpFSrijLpwNRgoT8
9kfCa4FBizm1vYI12lsz9MQPPY9stnolk0N4Mcp+leZxudCkytrMTOgCQAzFVzlbFfagbP1YvXem
3ruOrma2x8zs8e+X0YtCKRBxBUXKyslXU4xIqpqQf6XJVG8ASKHBsULylWxkGFHRbQgNtDbsVoMx
H9FP6D1uxuBeAJgEjyfn9AUHBr3nMnkdK0XZtZDGSGySfdz7KpV5aTw6BQECEFdrh/EAHLvh6tkI
/ZSojc6jnSP88xwToWv6faKHsM2qgPdp6OcB/KuEQvxCZnbrVxcthNorx7Wy7LQehaFFBziVm3w1
KLaLvf8ngmrEXH19TrtE3pg2HPCqRbc2Se1V7zl6+HoT4DzWDyWSvE9G59SX6Fnk7hx1jnYHTuoN
Pe57ZiNdj2ZGAGHiyLAMBbCveadX3msVBRiG8n6NezlcVgoHRIR9VSrqfFsSCrw28vqHnqjqbrCA
JQLSkR8pee9yYDgHvrbQlewciz7R25qhwZCrAedJRIZG5NVC/EiKQzKadwWnynYoyKiga1WBzHAy
ME55+xO5OETCqo7orKM7UE2NEEZoBWcPYNU5qZzllLbVzlZsQOqOYGeVbuLxe+uUzggBpE9PXlGf
2hCivqzbw9WqiY6GI+t2GW/LxE12sROgkSQeFOswDIhMM3JoIn1akZvamjiMuAvzp50lK/G5T37l
c+j4kMCSUgiiRZN+8hhy5X49nEbN85etAfwoVDGUATDATIJBFTeuZh4as2s3fQUWkFXVJZj8GsLS
hJ6LuKhVBP3yUCWFv8rpMSwDyvmDLQ/POo86SrJMgjBRuy8DwW8YvbdFjUwCHJd8lzSNfAfhvL+L
8GOjaQ0bPqQ6IqayTTVUwwJGRnTNGcfLvpm5QmlgvrdeHK4Ma9qG2KYvMMPLTZLX9HMN9Ly+PRWu
iVZ8pVbO9zHQXZjib4NnSxuQAV4P64HkP4sjH/AT4n5t8rnWBs1Pq4mGszNPrALhdmlTFOLebmaU
e/GmG5IfI3ETd1PTNztJ9e5y20OfOpG+m8E4qzz/FJqasmidqtsqQfWMhV59MH31EIBMPYeoGag9
LDpNxSTNYfsRTsC/PMmCwDcLGBqnO06FsmAwhlRMqYZDYTwFBfdC8URodArVUncm606MZfwovNSD
FJ49qzqTgB1sfYhlGz+G5k8pg/FdV+ouFwJzFdRdvu9p+5WmZxFUObyV2EqTcgge9HgO2jTrVadN
r0aAeTUtLYjRbYlYurPyx16/FBFKu7hULlyngmVbRNtaRedjwTRG/NktNSDgbkMOBaKSodoGnfQz
aBRt11benZbn6P6cVn9SFPVJCiZwzDbYjTE08BPQoKN9dpvl7p3lzaBiJeButtwL05twuolFVRhO
xCzciwtX5Wkt0gxIdprk1TRwrf5clmnJeqQWfSallnN3V0yCQTqpVm2tB4mPtRXNyD8m5BsgwjV2
VqZzfAxcZVeWjVBVpsmna4yLTGLIQFZa4z6cJ5Y/jXsPXApErG5bKiH9Pvp1Qd91G1VNd5Evjat0
7N4/VxOKG5hqvCmarN1X8ySdG8NtCAvB1NFoEf9U71PdW1rc0m/DAZwU8lXadmISKPglJJlJkwTf
SZiuiIaid+s5QKzUXB7pOJNqr/tPFaTIjd3FDKfgB2C8pzeajAk/QEHgQPMkA9fKOFmmqgPoPo0P
asCFGvlNwlAIVjtw705YtUW87zz5sjj1ESooqTQWlkMOY69je+jq7BnyCMC0WRogJpP1nyRisYjv
RN92gBKd2TItbNH8Fhd7sSjm/F7DDyqWI1odFYAAZI/ZpRqUhyjRQSk0/CRbiSVtei72SzUYcWmp
KH5NtDb0+B4VnTpo57f1sovHOzmEXyHZzaEqc2llKT/lAlhdH6GOlYkQqKxOwdJgwn0pJ6j2UL2W
NCJpJJakUSd9j4gNOlniPDZNFa59y4tXkpq89069AUBsQAJF7dF2sblEnrC2TE9aBIUHocMYFzWA
XnwMIWYFUr0AAwQkeFfyL8mR3h01RiBtcXqSc4GoH+wH6K1qJkTVsb70u35lMcQ52vGY7Ug82Nkz
bwx+dLkNs3f4EOvezogHhT/IMMJvwdB3R3VIxL06RCcIVKYR4knxGsqZfmEsQQZ2KMfrA6WhrTDp
JaIrJGx2wjXHz9fO8bEBiVXCHye2E3Ni3W3bz8f+7Z9vezACioNNJwXu1+dMRQfr9jTFDPd3xgEg
Yo8VTmz+6SNU52azklkYhv4wOorHFfOoyAvKnzDJVPTSc/8r5/I0YdFq+EYm7vXEs9xe/e35Pt+M
X6iM+ZHV+6O0NCqSoZJsWEdAfA65bWicfdwg2XnzI4q8jTRoSCUnMuRV6HRY3ryw3YsJSMEK5Zus
uQRkcsGHGqqOKMLmUGt3cBTVtQ3IppGBAUo2Y4CCDuQ1auUUwwr1ewAkbhfKgbHPkEfs496YpWD4
CddSA3TPtjmTxZ/FpOU+iDRp1GgqRCkU8Fqou+Iv/AoaJMZEByjq00ZsJ1aJiVhMjQyZumEs63kn
Yr2R2P+eKyA2oPLGBXR7ACN5lEfcLbtpQaILyFy0dFKzS+NmwrzFj6cnybXqJhMxsulkbKNXCM8P
RmrYK2FM83yDfruYzXDkTDAKZ+eaWCEmvSkXSKlmKVFeMAgDXIHUejaTiQkE4H/PiUUhRbIMnUPk
to0wCN4Wb48TW98Wxdzgo6h3aptLUI+GZtlaKkUEddYpxTr54fOY/dFv+nD9m0dRGBXFJBP93dsy
AWPp/m8XxR+auUd628QfA1Lgb8tf9iD+wHCgw84YE9rXUuv43DpNiVL5nJ0IR48Xt0fWYdxsDH5y
DLwjWqB6W88OaWCLnd02uz2pUHjdFv9qO9ENuz32tzcu/vLlIb1TEiCunRwN8Rzl0wYCdjqQYdBa
mlK4Yj+FN9XNA0Fp6d5L4zTdik+GSKAs3U6kEROYaGzFd3b7RsWi06jcgKX5bIf9nBerb5uKOfH1
hiTyTBRZ5gd0nUISN6CmaaNFYC5klXF/Pzkk+EI9L7kRF4qzasSwvxJHwDCpUf0qrJKOuHSYFXdH
SkmA8IAfwsiAg8Qzk4OEiX9PsAWiRLotewaJylIdoMUGtoUl3/h/7J3ZcqPMloXfpe+JYB4u+kbz
LHku1w1h18BMAgkk8PT9oTrRrvj7RPcL9I1DlixZE8nOvdf6FjsMvlxfdkzHNCL6EuEx14pk4WjN
JtF9Uovn6eP9c2kofIl7EM8Vu7p9OGtdzPkDnlp0/e36/gb+4+2/X/fXR1Tdv6Z/3vWvi2FW8bVJ
uu6730U/iNBjiuUk4jiKacCBBxIoqL3ygWyI4xBqapVPzvAoMgD9i4odFwQ0X4OxnqSVt0Wa1S2H
eYZpZ9hXUIfF66pt5baHerUUlJJQTabmzAjiPNRm/ebAuAmtk18+hAaGwiwY95EOcWESAC272Pic
DGlfaqE/w6VM9mZ76TK9OcIOfSD8wdzRaPmETySd8WJ7Wb62WYI55zElkpCkhVm7WMTi56nRPEoE
+zlVdQqjx/8ULFZw9lMCi1Ufr7WEc/2QBN/rpjQuolPwdGwrnGGIZIhWtMZc/XsQ++6mN9Np1/qI
V7OISAHIuJ1ZaEsRtdU1m+oNQSYKq2A4bErFhl6zx49kGr6XWk9kVkoHStfZPDFhMqkNAnfTSITO
VuaZi8ESwx6B04+JAfBGFVqwDSMZ3XQAmN5KzrmbaTRCxBPefiy9nyXRSRtddgF2QUU0PXDtuoyS
R09O9bbq05e+gNzPcDjHIVZFK2sU/jqd01rNnoaZZUzRVkbJXnEwXCNBtyqJ835TJwILhv7mzJA8
g2TSZVIM0Yq3/VKOPmzbpvxBwk557qsBo0CZ7uiD3liQ6iNUznifJ/klTd1+n7vZA7Cn4rkjIY6y
yP4czFF/bfKdbjniKDTPg3qri5UPXaNzATy1sLz2IRBENWacCtMaYhJ44iWfx4/JAwcVVM4xITug
DNF8Mx36XQj6lJmOWUSXuHKIY8gXh4I50ImUkvLVB2OtWc+DbPyPPEIrHpmduTNERB4f2Pt26E6Z
y6LgGLK+ITyDzi8NADtGcKqFv/BbbaDODifMJv21H7t65xnD+JhA23I6faF5TvdgtoClBmtkRln4
2TFqwct6ecpGD+Ga5nv428NoX6YMMVPYYrCht12LgDHNVl1v+6e8r16j3jP2tkigrYX5phvpIepO
5a+aMCuWfj86x0Fp37tdDjcA63lwyuMCX04R98fE+NQ0TWHqYpxAIsC4sKcWWLpbY8N1HewZPeY/
E6epmVSXgCb2OhTwDYsgSi5pYLwyv6GCZYe+MQyyFiZHkGfFF2tUODCLpjwajfcUV5Z5Kj4mRs6v
bfBpVuPjmJThg5HY3y3QrLdoCEmpHcczI7zi4njEBlCr9PtGDHBKhXxthsZ5MuvsnJtNCnt3+FE2
9KgiOLjnUSvUqlPMkQK9Jeek7J7Bcq2VTlAPGIVmV0qBd8BH/FzD/PA1feZnn/o5PNNL+n3F3MQV
ZXPsjSlYm2bKs+MNxnxla7t8nF7SKke8PSzS0MRLYG2wcMoHv0iWjXBZXp2cVjFTUSP3KJFyjDXT
OGybxNa3DG1Q9PfkqIO71vHAuGIrcuYHdTlGxwD2UulYA23NDDNm66wspCcwpAMktWZ+sonqXPZm
N2FcoUc46hNWtdC2jhReRFMDlNgZNaQ+CH6hUXa4stJvo+KZs9vH2NC030CfYkTs8/CseeWvsS2/
xZW34U/KjUWGKKO7rjrWQ9c9Ij14MhuTfgK/rsKpspi24MjxvM+ApLpLWfmXLoZZOXo4UtkVX9qq
BR8Qm8BD3eSQ5VNxYuz6w9TFM1FVz200+puo8nbCmc5pUX0TWnNxHeDlOpxrLRje9TYDNYqUZp0G
TYjjD2ua9UtP98oImg/jmxmWQLljDZLyvvI6gAsE7HjQqUVvf1dgj3dd2j+2TvrbyVLii3LmJo6g
m0v8zJ2LKJlQL5g0NPtifPSTWsfl7kK7c8vpSfV0GK2SD8By4RSwa83dVHuBVwvU+WTmqfkcW/5q
YBxwcqAHABQIMKhpGJxGHyjnGOl7ETeb3hnfQFDIdYUK9OL0ZboWog4g9D7pCtJ2BFx5OWBfHiCy
brWQHeCoeVig6UfNeCAotOpUAsY8O93KbrvqyZQ+LS0LC3qnipWfGN2pmD6FGpsHn3ZdZ6onSjl3
rZgeDLkav1kyO1tWfpJWGj8FEUReI07R+MqmkugN4xfNgrHvYQRMpgD5z+R2D/34IzHt5lOTwFCr
ekoWbcaXlm4kmUupwtfqDYQ99pGiB5RVD2PLOc3PZYXOm0EfB0Sz66aHvkVzfr8mtKLmaA3lrywN
8h1S9GUx4g4npJKsKEfbTZIaypwS/NQhB0wlUvDK/B877atzlA7wmBwk+HUHVN9Is/RlbN1FEwlI
BH6RXtuww28wwcdUc6CQGsrrUDj5Ackx7lTLWkrXPHaSE4PnVnJVteNP12kvozCMRTQmH6DcvH1U
zss2+bzrscSl1lBUUnqR7pq3A637EdFD1+4maqib57bbg6ULZz/4mrfW+7rl1GuT34iV1Lft3+XY
qdfKSQ+Z7hKgGebJo8wj/GhJhEcfjHIcZB9WPIqz7EsITsypD+2D5jEEdGt7k7LQbxm7sJW3vW09
lhH9biLTWrqiprvvhateaK3w9dUA1jeOBcAzsg/EXc+1kvqgOa9v85QtvE+G19lOA8RDEwDMIRsu
jXqIqnf+5bSH/Yr13AA35Tb2YtRjLERaL5ncQyUPbVqmIe/Msiq9l1YAcdQ1h0CZJiSgLsveorwN
meiZxHgoU24ad6Q1pzPbrUJ8lLqMgYqb+Tfbzl96ZVPB0mINwrpdjYlyqQeG58wpTcRlxDooFV2H
hu5n6vIkUg27Z+LnO2WNGHES6OEYBA66+8HwzrjoXrfljbSKQr1bJZRvF9x21DCZE8yZHoZBo6wk
2MALbkPUuyuzzEmW5qvcJz6MI4PlnxKGb8U4XY3JSg8Be2XVevI6GY5cAyh/Tdg100GekufQ7c5R
FDqEJY/TdoJk54f2jnjRn0k95Fu953BtERCtUw/zadaCAphT/KSNK8v+TVWX7wJTeavSIQt66Kpf
DHMenc7Uf4IOppEcuG+cvap1Nnorw0ZXVeXeSzwV00cMrhnfDFZEadXUjH3mA7TAXFOZtbYNPIDB
mkMgh4wOnEL1V70uP72qWoNnVocwMfCH2ti7CwD2pymKg1PlFlfD9ajrUY+skxzHhMzYaTTU0ie2
4iT8eQ+anCuvEAZB2GXbzPAf7gmI7dwu0Sc8fqYBJpQ4xWpDQOcqjuyOtjCu+rhQCCBSDIchsU/v
QZRDIMGU7uRufVLkRig1RIAUxniRZUrftVkNXSGybn5Z+DenVNvQo4ORq+TISHBHK5u+ij29EydM
sjOLgWQcszI62nDCwlCHti081J31mKKZWeYOYNxak1TLbgZloyy498DALqfYByiKozwwT4gS6Bfb
A3aXl8q7Mzxb8ACejhAp8G/VEIyHzNTfhyInScbghDIzU8uhP1EqtDyDytqRPPezdozrMG4q5bJW
F154rLPghgr0aho0Wwjn2hNZDmEZ4kZSON6tTsV7ZWTHpKu0LcQ8cFsTmPiU6dtWKp4OZVWKJqLt
MRcVj+mo9fvA77LVoPm/KXiso9Zgh2oCe9oPhtq7nNuuphvsGwjR2w6aNy3c4cOVDGBsnDAvjp5d
C1sehiGkbHLltEmaOlsDXaa7ZDkc9HYLNcG9lDG8Oz/77lSj96uU5HaK98TSh0cA2te8s94JWwmu
XlC9AYwyDq1pF2uzkiP1JsFadergRTU6gtMV/vAEqV8MzP/s1uyAObEgt+yLC1osgPs8ZgFTF/Ou
WwfGc59XO0sLCyZtE7CbGAq1r/uPGetvPnYkI4i2WaYj2jnEhcVWx1WxNewB55mYftMbfySWjjdL
eHx8cCDcyoVsFRnvQoVnyiN58C1326TRdNET1AYNsOzsBDz8vbaVcTMxfJHxV1d4o8V0JejWXVRW
E659QpJDIo+E0VrbcGxvREd3pMSEB2E/uXVun422BekfGYIUz/4hB6+SCTc5B2FO9AyqqU1ugGwL
DGKtfBA8d3lmlJBvbRNXuGF9XdIvkQw5nIZpkENacNyDG5uL8UwbLp+9xfymSzF6epxGCyLZfF0H
DjDKH9iFljYD6hN5lzsIzNO+c4VY8i5gf0+mkkdOVvfvODLZVRYV1V4l6jcyxG1s4Gln+MK0n2HN
YjAZVycDNaVuH+su/1VHuHqR4egURyI7YBKi3VgYjzCWX2NfOzGlEZdo+K6RA7/0aULeEESnq6jm
fH//kSF2PdfF+KYyr9tR+RWnqcB47xNBzDy/IEMDJVIOICS2wb+zvXmWsIna7JtsbKSSAY7w0K1C
4CXQm5ViD3IfOwmzP5CtYZ3TsH79V2sg16x9RCaD4MohO/F3/Qbw83lyKiJA2Y8QmEqkRsbJZpcF
/k8m/jsWg+5Yy+yhzjLjGKWuvQnT8ThaHh+47mhnO1AkmdUmUORBe4TD9Iv9tdxpo/NpzsT4VCtj
4hmEsWBPdMwd5xsDPn/vZ3GAIFf/KSbcgt5UahvdduSx6wh747jZVT1m61gCB2KqQqKdCeYrtTsy
3mz6QoIevN3k+IAVafJ5UNTgm0dzX7f8GkPhQ0cwwsbygoSzWybWsgRhlDL42LIjbhYFB9eStk1+
LIWeEkM43dy80Faz0KZrmN2A0RcLIwDxgz4B9dVa9t2OQYT15oif+kR9NAp1atmN7anD3/jOyKO0
Hlu6Gg9ZFly0ii5Nq+vFpov14TaaMSSPGOe6hbonimz7wQm0I/2FhbTT8py31qaMCmypOj5jtoTA
3auAEiEEMGXSeT2YqQb/OicJw0DWhV+vaFfSTt6womRnpwGz4kSYy2lwJSDOvWAbj3q2RIepSDei
zqxQ/R55sNEmY8Yb63HnShe1W2OSqTY3SPJW/qySPjwPVXQzo/4aJ2HwOrQGEuWS0CjOuxC7K19i
mk1POPKgIhBkjcrBLnYBQsG15eXo5JxuzdS3hlsu6m2bWelSI4RmrVnpsBLjwtVa85FMjF9CMWON
ZDlsSanvTgHpizuHQRm5asZvTerW2ZNYNLumvhLhQb5bkhwmvqXLofG7XekyPs/m4XYc5sZFI0dJ
CnArjLwQQurFgvnQcBBeoG7xlMJY2o9arK5Kui9VpZ3JjyGG2zPaVRfoe8Qd47lNA3vRFlF39qL8
qtWNvnTnDUlUOymU0e5t6uKN1xN5p3ogDcCZF6HdmS+KJTFo3eS5b1oGv713qSWYmgA3ZGPnP0wz
gF5fm0+1oyWgWFBRmAHO4sLqiofOpSJp+2hDIEC4FsFECLIP1AnxyQ35pbUPG46GvIrXFGOSOBk3
BRszOkvUOukKLeW8ZVCkKjHylCYCOq8/m3DW8CSYa4B+4Y6YIpteFoNz1UBaa/WR3fpclKSGkWK1
Y4/A+JJJe9Xs6hjxJZlYc06aerYc4FghY34GBqG5HlK8GG12CAey7MzQX9lmF27TzsCJBMh0SRBb
wvxO/wiooJy64T3Oqm99lmmHzjFTEpAYhlRr327G5d2S4PtsXnQbZlVcRaQ+RtEnHOyeMeNjxHJx
iTVCb0doHxZbcj8DpSbjoFiPc0KO7ErW/QkGaMNWb8kcRdsQt3uIUpktvVKlJ3+8aiMYKyHGcEHK
z7T15YuWlgH5kIm2ZwRvoWbCz9qGZkvkHzN7WdjeIWvhBuUZnBToBxDtI3vDEU0IXMOB2jDLC7Wr
WQ6Mrhp7HaV6d9SBrTkx6qY5aHOI99W8zKoRmFTrxdVW9PUTsX/k83pnixH+Dp03/ITS3vzpr+ny
MQ2oqJsqGK/jxHah0fJ0M5Xh21g11ZqgLvAfeSVBBt44GyUnTXrf7i0YohDspRObxi57t0RuMM1F
ECSWLYcbLD2GiL2+klHWbbXmV9I4Oe1UZd/Kvv/pFC5cpFCtZaqj1M/JS/MG58mRpbashYNsogZz
44qAyChj3GdVw57VIgVUZdVvXvaDVScvBSliK0nLlKDPhp1k5VAckTO6VLOEIw71762Rpis/ynRk
t22xKohB35hx6V7NTgcdam8GMku2FSLulTuV00aLw3pnepAeGMExB7eq/JFshRe/Tx6DgXi3KEqG
td1TgLh6X2z0QNgbUTiXQXrdsWKIoF9sQfqPU1m/OiQWJ6NwVoNBkm4QoJ5I9IavWwC6PC0gaEUZ
Z7iESmU1JR5hY52RwaqZC4wejaOsnHOc9cUxzcKrKvWN7wnnQ1Vnc4pJgijoIxUQiDdOOv3MNODx
hd7xfWqmet8lhLkYnfh1F8OHg/9JAI58A1xIsGvs+OFW50WuYw74q6vGlWMSrzKo35MlliM7JsRx
dr/rjU8KruTaTiZ9v2bIz5Yvbr2b0GwUubVJBfLUjKN5Sbd5WaiuOQvln5zIKB/p24JSSFxvRTX1
0qYAlxk3ox5IHP+E4OjdrqrmWJMWjOrZTtYN4VyLVObteqwligd/YPRBXIkbustRL9AkpeIY9oAw
k5KUTi+IIFQxkkCqiz6kFMYyrV1nhaq420ndOE15ZZ9DZNGw05Q9Po15DPcmbqINbSX4RHPrMY0I
1tXam5kNdOk1EtfsNv1Wsxk+pa722ofMX3w0n8coq64ymcWLAVAIi+kpds3ooAJylFLveP+Razbf
OVk85l5oody0f8XsUREOo55bKK38GNMLVbI4lZk7vGWJh+40XpdGjL2hzILnyg6ecg6EYySDNVnN
81Gd0YwbclpcWdxeUcLJq1mRKBPqhBogGvRpu2qYbLwg/10HPVznauJEJquzlRX6kSELGMCJ8L2Y
rIeDg+bfyLRTnXf5SzKk2UPzac4ZL4nIXjg7G6dyJHm3qbe2ZqZPOsr6dWGMjGwMezwHRrPUyEbf
YlD3EXE05KbOvQWjeWSLou10sv22E3yBOmb+oftNstN/DrEWH2vc3NvM0p7Klt/MzlmNrRGcxyLb
a4JAv1prQGca5vek7vy1UYCOEj7wP+XT5U0Gk3gdA1lECeKmBXWGp8VaZma9pGEDxSEFXOPERrhD
IYJcaCSfYix8WAEuYRhsRtyVFtZPusR1rwyCeWPLeyy9cWu1aPWEb1yKMvveTrOCpq/kY0k6XKmU
QHbapcdKOIAHSxqFRiLaI+EhWzGY+pV0mFfegmptT5Tgo2XcrJiXXzKhBMVaFIDfUuLcStC+FhXx
Fo0uYEk6LPEAkaZ2zdOYa5+a6kGq+dUEgrCBrJe8tlEx7AidGMHNuD2N1eQclhkQl7xvT7kfEQ85
dEQ9ZJ+BgCbvm8VHymq6sJCv4PiJzlXWqjWBUOnGMVJWIzcRK3KTqoWmDOubAx2MVsdbJvLwkEvt
2ara6iIj1i3PNsItOAHwpMH00Ax9eQsHUI5Ou+7jGcrrlPDQ4jC9wkKHolB+a/RKHgSWMaR5OjIa
gn/QyJbtuSsJ8Okd9g8mUaiqd86YjhyYOdmPIqrzvfBH7cqw/ykgzHxJu665DIrwB/KeaQY9cc4J
FiOBwUdprkMJd0DDpbnrg0f63tmTpv3Oxxb8F4hfQpDZ6qgqOw10Rs65nqPEiRK+bcQgndzMuqa2
ENfA8IpLLl/+/GL2fC+QZENVQbDn2qV31CwEq1qp7HVi27zJbM6eExNWjmVE/clqgYWRwwedpZm8
3d1wYSoqKFOyo2RUJLa+jrwxJZ6n7hlZmZEmTmpM3zpFJ0839JtgYCXjzgWuOodUVkZDJ8rc3XeK
vARUv6m282Q7x3+y3vtOi8AW5KKZTN3S08eQPTrNuyEdboQzFKwcD01sDFeeARU6MVu5MvN1Foph
jeZ3K/iwltQ0xgp1qHd2p/pjKuC4DB0SjjqaSZNN9h7N64nnQYeqW+0hkj05wv04AKbxIFRC/9hB
dyYpvHvIS0udmRto21qBRKvnsWMlOe2rAM2eTeJvOVesJWUxkph0UXWcHGh2+QsN/8WibAnG6aU4
QlGh+cR5uIZiYsZEJaWhPNZOF6xlhWyu7/Gb8ZrQJLb91u9oyEWDAbafbVmtftDAzHajPcYgeQt/
aVSNt7AT5PyW2VqnShnHSp/SK/vkiq1AAq81dphFlJXALAp2rWkd45mGfk+nmx7rzvHU+GyndvoQ
sWRF44ioxRuflHT4Cz3x0ZVBoajm8iyBvTGZJ5oLGI1SeDwjkQWrsOnQ5WChGY3YfPYsXikS3oJm
JpUGbV7lV79cK7OJ3vP6S0mGIY24VaYl7ncLj6IHGMrDU8LC1PlHY148C0/vdjqfG2STZVONLsWf
kYHrTJqdKTz6dwXBduxRyOBx0EjP9smEFiFDrIOI6vTW089YugOtXkkCzKFCbsFM071URPGsJjZc
p8Y130L3+xC57Ssf1kuifMW8olELh8xN2nAD+049tjexDf7IEp+2WatL6BNkEEj2z2yAqjCg/nCL
xynGkDw029LpqnfT09aqSJ4KU0Fv7dz2Nolib9czPTHOl/fJXJZzqFeG8netMfLpmQk4xNo0Lqad
Hr3xubMRoI8iD1gg8/Eq4gGBlqveiZXgRQbhyhTWTmOndMrtTw057jbqohVDiZrTZuetmGBGyzF3
42MrdFYOIwtfC3Ld/Rj3SGkA8SrrSa2TJqEbEqFgzic7WsnRqrZlQQu2Vcdu7NXtmaBl8+jY8aJI
Xymd6hViZji6WaOvO3fa+aHFqERzrT0J2i9IpYdjYA/qODIpGqRjEcmZ1ecGwcqWXKBPz4rKo25a
xfF+SRB8f1SZ8RrVTbUJLTEdIpsf90vDZOEM1UZ6Sbk8exqNbRejbeugE2iMcFyaJrIxPwGpNnTi
UWEfYpLMx0wIObLEFLq88Er8Chk0cyKF5mRBbOxN5NuLoYwHAKXB8m4vKxmvPk3pD4RYVxLv3HfJ
fiUOjPdq8LpHMlGrI1HRmN9VtahczTta2WwqSGgGSkKIzb5VD1b6HVmi89Ta2dYegx6BWacvi6Oo
ZLcyhGkus/a3SIpvMZX/lvEDXV3M+JyUJ29DbXtgZEb9VSTk/QzfbL1gmYvJlw58i01kkX7c9REE
W9OeVkl9nmwFOTAimTdQJY1M36+2ftw/x0FqnrSYlZI21EfHE0nR6i1QU/w2Wgd+nMNh3OhE9YZa
e+xt+7Uwhsc5PBaql/iRJlOxNUJtNZqOQSiOc7ZDXwCexr0bQKtMk5GNod8fG8ZFxyAsTlUXZStV
YeO1BVW31XbYNQJgM471EuF7B+Lru6uWKTfdU84OLfRaMguRyDbmJYFpvrmnc5TkazEOzNtlTkop
UVKRs0bf7W9kQfckUZYGK5SQIa967uZg5MhnlSj1EOM506llWkI+zroCpu5Aw7wJ4M7Hqg2xpZOV
LgvC6bpMOA9J4uboU519ekYDGb5YksxEwhOHZeCiSEm8nN5oOX4gDa93unOINM0908qi7De1dSJ1
84WMOBJX0UVx3twWTF6KTtao3v0E1yU93clxOA+MYoewSu0UEoQypvFc9ztL6fpOKz4xuohtL5Jr
TEMW1Jghd1K6a4KctlmXej/UTopmrSbVPQqzufrxzGR2NEIfO/qfgCXcRZL11irOAoNK2zSuNeDZ
1Ma2XIhvBS01kNy2x/pSQS+qgAmpkF2eh2hiDMp6vQvyFt+L6w2bIQrgYnpFfh7K7seQGvQlw2xv
jd5LbTAiqYlhXgx2ilu8LdS6rRwaqowrqaTNlesHQLmZ2jah0Rwqp3mPLP1iClncWsckpE5FZ+kb
t7GLJxq1ebhiISQQNsJQr5c68zDmT+z/SB5w1EWzPX3fTPLx7idobeMZgafYty11kW2nT2kj+t1U
uq+t7eVsrQmxtwWR6IozRRFnwPvGIMBuo7DpMXWCrmNYp7JtP6Kmbo9JT9rjhGrn7sv7fyLK/0FE
MS10SH9ZGP9HGtPlV//x8+NvGsq/7vLfNBRClyzLhcRhe7QAg7/ymGanM36ZNv7P/7AJYNKZdAQg
G+Yxgf9XAJPDTY7Ltb5tAtqBavIP5sn/ykC581f+ssk6EA08Sg3agJYVwO/7J9QCwgjVflNZ5zhi
Dtg3ztprwMFGKGoXUdzlS+B4Jf0KLADxR9dBZ2izmDqiRoUymc1LKIiF7J1o2LgYsMrWxNJLDag1
YtO6Blk4DecQDmiGZ8bwYcQ91h4l111HRoSyIfrroPF6nFFABrAlDd5LU4TjOiBYexkY7EMkKWlE
LTRZJM8E3C1M4XgACOZuy5SQc69PsyQMhh2aaqAH9alx7Gffioxt3ZEDaCDNXOr0TNd4/fYkVegH
o3LExugGyY6reabuQYGmizcrUBurxNnjh3IfdCw/Vq+YQGop67pdX2OPXvWIIYUwBQNZZBCtw5DG
dwKC8Bia9iHXu+Km0V5jyKtWgUlZ17k1DrA0f9BAZrdZQb6sqb916NxSYzoGQONFyFxfCHlL9PE8
VXG8Un1tECGnDj6ebrrdkVwP+vSQUQchJUeZRieJMoZY5Ml4DHABLO73cImOxvhK1970y2SFEI2c
hjgvlgza+N+Dm9Oo7PtlmN2ITa3YvxdybW0MqgujyE3QazZvdvW764xDI/RuGbeS8Mek3ExWGW4C
+6eLy3YpMTPlMU4vlQXhBcQsJNlplM5V6W2xLrOrXbd3LdSwYjbz25PqfXA4rWghScYpG/6gVKsE
OMUqZZtGbQvgNKG7vJ9Ce+NktN2csimXngfF3GFogkoBY5YNfFnozEHtdlPKbG22fn/ouwLFiRfR
qWv1GFAeQbC9NnPzFeqZsUnXPpwKl+RNdHmZtc6jwFn2/SG8RRTx55wmKrGgoHap6QE0ozIyKL5E
UbGh6jkO/LHbRoKw2RXi7/yG9+AYOqI9eU++mUW7SIpi6Xa/nYapRW2IzzKhDJI6w0QzDeBkcgrD
96O/4WNF1uazwSyz8DjRNdxXagQADZO/73vrYhGVoopZbGPVKzFhOM4qNCGRt6Ntmh0Hg0hlL7CO
qZUWyzK0JzQHmBjtJHqhmdjTU7BmQ5percKCU1E84PuUZrEOjaE/Y3tYqKRjIpNgP+i1DIBrbc2S
y3zvEjMJSL/xbzzrHaoQjnmVoxrsI8ZaWflGjKPEoyjKpbSerTzu3uuufMqj8kXXCS0Sfe7sgmRA
fDIch15FR8w4JHzEDYq0hAH/aKjpldEJTMmo0T40i6gORQxzrgfIq3CuLvwQE5ym7VHV65cm6RAU
TJpHhVu8mV4hzoVJJVYJ2hyelzrbPIzh2xb+if1JsZuXq5JahOzKKJoQseXGudX97hc+fHHy9PA0
+aKn55c7FJ5hfKSUAXJvxmKla604J0yv6RSLd9OpZnA/3V01yAjPdlYTwtQSLjBCS4APkV/DgKhg
10vCfVLZ9EJzMggYHPvQz2W/clqtXzuShOi4J9qkdkkMDZvSW2s9/G/s7ca2YXe2Qm1L+zIMX9vW
Tp872leiBlALktReZoXrH4ROEkEkERtZl5Y55wYt7LhIehM6S1qcYiQTf37kaUp4briXns2enI9c
c+E9Gaptr4E1/MJN4DxlETvOIm3XNHn6Y1cCFXfa6lDr7vdRq+ytHxVH1n76XXZIg8+gv2nM+VP3
H7SyJIxVqcCZzhfvv98voa+DankPqfpz+zgDLu+/32//+vXPX96v9O4ZPveb/rp4v2lwCKSUg3G7
P8T9T+7X/+MRO4sC2sooRj/MmczYzWTG4I4ejGf1+5+LxI0D3J5/v1+6/9H9x9d9sjui8X6zfwcM
ft30dZ+v6+73vt8A5RV24UwxHO9AyPuV//4ZaPfndf+DP//u/ih/Xfxzt/t/+XPRArrI4Z5vv578
Xw/99cT+7Wv985f/eJ33+wwzI3JAlbD8etyvv5PgJceZM/nPf/XnBX699K+73C/988/vV/716u7/
+q9n+nX3P/f86+HvbwE5vBiAvp5hNfM4nZnM2dwhnff733/Yd4jn/fH/ehL3m77eowoYaDVTQVkC
3yMHTujXbRrmvUUWkh/fWhkg/JbBJGNo55wKBOPYDGxaR0m3qYfqoZj5pt6IVZFhPbakoZxtSfdr
v25qGzPH6ADPZP7rr+vvl5z5zvdH+Lr1z6PIO1D1r0fEpMaEm+n/UGf1UWF30tPmkPQ+JIn7RaZi
9b9+HxON+NoywXX9dWUZZv0+E29/7nK/4X4/0rONzaCrK3bogHVAgxkbFYEw1qRcsvRDmc39ADkU
BNpxJtDeLzUzldaa+bR2S+a8WQCSwZ4chAN53Rzv90MUoTBLQWVezJl424G+bYKJ09VMw6UGLve+
JPpI9r88+YuVnNhqALr5HaXLgLk8IOIHxnsn8s4/3BnG++9+/fq7+934NJi/02+vUMHtBjgkGG+8
vY1YMdGHzzIOmk3TSIZDwRRb/8XemSw3jmzZ9leevTnS0LoDw0cS7EW1ISk0gUkKCX3f4+trAYqb
ETct027VG9eEAluBROd+zt5rr02j/+6l4j73uMyHAvJ8MXt9l3g2+t8/M9rKgUQ60WT7sd8ZDHGO
dtKKo+oo4ujICMQLoup16/v9cbmp5yWbXDtw42mHICSfg8xbKgUy6Y7qvLTcLZpJ23V2flAQ3J2W
mz6Piayhe7HOMR8hwqjs7FQnkF4YutHb/hOHLSkH6b03F2OxLS7moOWmDZXPQrNIc8iLPEegaYQ7
MYibqq9D1DGTjiJ5wL/C5FckHpL3AS+5NWUH03TkTN7FtYgKKd6QQKmtmrmDQB3OOIJpA77v4zZI
+0jdBMZMb67o/6k9QgzRld81vLEYbUsuZ/xuEfIw+kMH7OdopSh2WitRUoAAuYxVxnBRX2pHR6EU
gAhempSSID4y9JtLIYuZb1lC0bqpDCPfL/TvQZ9B5pqauxnzliOSCJ0rlvJzyREBg6zcwmxidMdl
G7BnIxny25IILQgK6+X3l/NG6LHlHMrkbuGQq4vPeMkn9RJjr5Z1v1vWYTEYxku4cz8bmpf7yZQx
NGCYt5i/9HmLWKVnp+RAgS4OQzgPf3HsObOR7cu2ZxCbR9NP2355EJcsQmu0QxQHOD73UYByaI4G
/LUDLkt/eQzHQkJHhtq1PZ8NHTn3KfwtmnD2a2P2ROvzV/rtPvTE0GV+Fs4lXU5UYjZZf32d2Tm5
oNeXr+wUKEjJrqVkOO9Yy9db9rp0mt2zX9thfsb2DmZAiWJxji1feFn6dbM81sSK7sKce17MdV9m
vPlwRmyDl2ax6S0P4jHoiAuqy81y1C270LL062b5DZa7XE0YrkbmfsGOGzOGfEGaLze/7o6J+r33
QcRko3rThHOq7gIi/1o0zMFZdTC21n/HH/8LjjyvgS4Zvrdr/h0/3s5ccgQ8DIfmJTQR5Y7d4mj3
Bmlmca9/IGypAAbh019ugqAu3AF6DGkfpbc3zYy8nPazCOEo1DNhd/n9Fpr9srQ89utuk2THWq+0
g4d1fNdaeMzijAN4ggg29rI6iVbgDkNAtol6nWqaj11pN3LNW76QySFt5TRZkPbiFqCJRu6Urycb
HY0aR1Y1HHUFvbpZbTA7XtsejUq9k2KWRNDgGPV2EweAOgYjOvth9ND3Tej6dZG4WmUiRJm/QBvP
+hlvPqHDcaVo+Ke/VUGMmHXFCi5Cs6GA7J9axA0V1un9sncgWou3Q5A8xDNw4GtLz0u/dgZZou42
77Mhy9bQMtTNMM+NzOR10HIDqnpmneR8ozAZVMomhnhEYnuzXNWcPjwmxTrzHecoGFrvsTxvu6B9
bAtHIeEq8TdlQnG57IIqRRVtQVdKoL8FgOQauvU7WReIDRVCOiZJWk2Y4LqxzHwzlm1L0KIK/MCG
qA/0InPrSY/3gRrutaI+0NJrmRD0zjqeTxaUxHMipVXgKMt9zcstmChcaqm5escsU2lgzsZvFMP1
UZ0H2AsmXuoGM9VWecSLSrGguySp2bmydm4gsXEsVdVDL3YG0176n/Onm9htuN4iiVr+Tz/lxhoI
X5rJjS+JKE2J4UD9ykhH5JsUjA+2JK7zdQ8FAw2qsg0b7VzAfMJ0PT+2PDtFpHlVdfMQtJxrpsn/
5nmJt40a+HC1+TaZynjUa187gWKR4Qyuz+L+GJbdN0tBCeanVOfbpKFXHIPHWFYss6N618b6OXfy
64q6gKtOxCgqnwGenlNQds8aXjXX7huXTFZ929nI0weH3M35TLncZFh1wNGrH2bNsWhX3Ywlure9
khCBY5TD/qfl33wttWPcHD1Ha44YV8RBdtdorSMINFBBM84lLhRwnBLLCzh6D7F4lV1FPmvUW3QC
vU3XhPDzPFT5y3cLik6u1YEkCuRm/HzzTZcSatFRZNkkLaeZcXrKx+rRx97BZHvS1pOkHSpF/Ij0
MnHHmGYrncnxKmoyG0ot7psGh/ry66QLtcDEwAONMKdF02PzZbKZHpcle/Fp/3rQmZ9R6vFE2TvY
LY/rsxl+Wfp1s7yMGj1etOXB5f7yqXGYBbtCYwPO/+i31y2Lqi5i1xLi8+u9y2Np1B/CjLZEZr3j
r2zdHDvBpkcKuzFHU9nUVnSPLmy6ciYtvhsrj8Sv/i6qHMU1dJQblZxLaMq4NTyDfDSAXNbovPl9
+jgVo+5OSW9v2qFD0T11pGhNpcA3jLS1zXaprbmULEjHC4hOqtB9rUqj8zY+7Js+Tap3byCgqy+c
lxxXwSpH7bPyOtwXZt2iLUBJ5Cr49Y99Nyl3kx68a9FusA3zpTZsco3mDpgM/OrK08iBzeJwfJVV
eJ6GXHzTqX3tKTG1W62zuhfky8vzvZH0rtD65Nh5lXdfau03MUzDK0TSAHeshwrTL8hGQim4lFxe
Az2/y3RPPfsJBraiDq1DM/UWrMF4eK1Vuvtt/IrsB6/nREZq5MvsGxr7y/Kp/Grs6gC0ruYM7Gua
sAyz5n+H8fF7EJnpfV9UOrENkEfSscAHChCd0AhM3Og5vpfaILcZXVrSZZzpsScVdPkSGMAwXtQh
3fO61G6Y/XBAMF6/sQV6unok0AcnkXcrp1A7tUMwUl1jbecu9uSI+DlVkAFJJLpou9rg2fIoOM5r
1Y5444II91YvE/vWQvL4tbqmj7o6bEKoXMAvzpkxEls5f+QoQb4Mlv5IB7XZ52PuwOFr+u8p4Mrl
I4PcjtwG+9OxtmR833bDy/K4msBXSX0PMcSYGleTIEfInNdBC/KLDaniG5XB/FAPVbrVFOG/olRb
vruJKYBGcI0vi1bKQxhPd8sH9oWVrjvLbi7BWIhLnsNYWlbRsrNvuor4tCRgBTJAGx81Czfq8qRa
n5xA718mQTpPrBveXlel9Y0IEqIPWZspkNp62cVaVLHXy263vNEs1Xeq0UiSyeU5BaD1NsvqZxrD
S5SIjyHZTRpUwO1YkgoZSCSR+MzalTMa2XvWmkczCvSnwZ595rriI0Gthlt/mPM551e0PmQYoUTP
SmjCMx7RWhWckG5rxcJEp6b5eziYO88Kx+cWZZ0bGOVEsDbVUdDiyKrZ0ZbPSUeEumYSfGe0ReSv
b9hHzfHq2WdBaXP+HAABbtQr3fcENqiLUSBl/JAFN1UFFXp5hZ/mG1/tvO+1gxI3RvJxYmKgXVMm
TtfLf6mGmt7y2Lz4I4lPSGO50Ntpea16QfX1GYI+atpY9ssEf4qUQy06Zzl16CRAD7T8F6zlq26a
6lebRvwGHFBzTsdQvVgeLMblv+ATmJwI+3dOpzkbFONcY1+7yBph4PIRToc4HfPl8gK1gBIkAftc
NY10rrhEeF+vkkgZolG+da1IuabL+gqw78QuiMGi7+rkPfm5QrkWwAvqjSvD7Mnp439t4ooOKXXN
r/UpVXvdKkpw8ZTKO4dh025Kw0zeUuW0rI+GgQmLVd4AN6vUc+sFKm7eRH/tzKflBfU4GzvV0ryg
qyjwGKf0nv0GVmLL5uk6ytRKUf2gpUMpsm/UO+kHBde2qd6nU9bdYS1GfqOJ8kedOJhmW/O1NEAY
gJFQLyX75yljHd0uCpVHpfHvvj7NCe7hlVqPnpIoLt2s+CQ1xbywM6EgD2zv1WZjLS+NjWZcpW1Y
3sGm7PY5MnTUd7l1hwUHw8i8blmO+5ni7Ksp+2hTxGV1wTfdn2KrNlzoBOWTmpQ3y0s5eh5atWoe
Ka3E24ZD4liCQrvuSYBh5JPVbwaRoeb8qQjfccQ0QrnVxlHfM3hSdpMwonvpU5LOGOX/AJeyUZ1O
eYngiG78TaLU/iWQA55t3x7cMOXwMifzsvw8QrcfO7UKH826KWkjDxoe+qy6HmpFXetmMY+MnpZX
Ti0ao7bTgKp6RGb0I+zwpqtOQ1u2973E3bG8bPQTuKHO+KJEBSq6trGuetUPzkML46H1ZPA8tfHV
8l2cwnlWu9b4JgOFIKvMbvCpquq1JvH6h5Rt3rXuavmBSmZywPym6rar+/gQBt2IE8K37sOO4Onl
JZ7wtzbtqhdP5Vxt605/JXV0a1BgM9cK6+ZZS7XT8lIqda8QA7lOpj1WXC9BKqEM+UFkjn0rpnRE
QG+Y721aubpTKd/j1kCnjfThnGFAv1hRHG4YRDZvqX07tqn1PigJF0VHKtfgTvVjUZpIuvKufar6
8Wr5rKABgBX50QP9BVr2QztgTObSLf2WELT5M7rQ2Q+jpz071tS5QCaGE5ZL/zqt4cR/fca8Usvd
1neUi62yM2nzqWl52/z+5WWGf/zf3njWQIj8D71xKR3ovf8cFrLOs+zjvQnf2+b3/vjX2362x6X2
h7QdVRNMcoQx54L8GRYijT+kjupeNSSpJNIRUGl/65ZbloblyzB1OZOM/+//+VdiiPoH1G2iRwzL
kpqOMuN/0i23Jc3+35vlpJLQJdfneBLg46q6wMl/iwyx9BFJUR52exrGROKSYdv65dkMZbgOJmLH
0fo8N8pnXBl3ttrRBs/nUGLmBmvMtUzFbdoHoQJvEO/nU5Gb12pjPwDAjo9+RgOqKz+HNsEnaJJf
rwi6q0lPAjgRjEpGKnXnrCHmcmX3He523rBKcnMHgiVE6uvNXvpvoQMqAm/4RQuUW2a8IQJF+VoP
8TeJSZn+JoBQv+eEwuRX3qiu5fXNRi+IfyyZpKMNrVdVmp77Hl2a9hppGUwmqoTq8M2zaf3Tpbp1
xrsO1l3VWxtlyh6qKfgMKoFaOXpre+eaa+kVsVTnoYGUBSEmJnYPDSIxXm0r1DVXsOcpKB5oupFW
XH6vk2o3qoNbq1z1GDc/mkZwAwj9s6tYeWEVz0kekjlPK27I+ZmRMtwKmC+VpZ31jN8pxie7YqL7
bOZuEQZbI9V3nlczFskuiGhcVaPNBXq2c6LnpIN8qfWo0pg3bvyM60MEicKGqsbPhtIA4h9viTz8
nTTrXL9JCX1OYtcQ45WOz3MlBFvVjPeoz1dxkAKvLVkHgC3G3OXfq/MlRO9J3hY2IlL7YA7iBYP0
u1fxPk6/lEUixtx9egqzFOizh6kYK8ksmKhLynUvmsDQaaILjAOCN+PBP4hShGtQ+7fMlic2p76f
P5iGnb1atrZXKz9M5kkjv0ORGI1bDvYTTkrYgtFAEmie3NZ+SfFy6DCMrEPRk0tcYGu3MGb33YCx
CD4g7vNLmzHbNqbMbcuqZn4q2PDM/OMamqtHhsQG2fknLF3HTSJi3YGtoq6C8FngpWe0hZMDTUeT
y6eK7jz+Hv/dw/OBJcV5iCjYkEF35c+OwwThKyAMJvIRwc5pBJ2zsRGLy/FG6bR3vXrX4lC502tM
LImD9KqFlGIEyJkFNkPvaE5qvMX+Hu4d5nR2RX5Izbr2ljx0njwEtAWWg8VzHOQbAdcHKObrSf0s
YIJAPjJu045jplKdh3Lwn8IpucQh2xeefqpat11IDCjwrduyyeCBAzjfmASHRGXG1yy2fmRiMvCK
4aAn7wOa+qLIuo3IgDPDf1z5d2rfApZwJJqwFEU65bk2cT68BhV3elfoQGWycZeY6ifmFnha+nzg
lfEhodK7Si3rMozx5+DEFP51fpVKz5+sfh/QCfPMmCNBfdLobbKPAtPUlGwDkMTs2UVklxPJmLKt
/Iwkman3n7W8Bj+RY4+j2O1Qz6me+0hghT2kPtmXXcIhpnDQ4VXelUV69gx2h9B4kA5q166I9742
Haf4LS7xzdg4QUt+65a1UDX/08Qu0MJMhrYAzmqrxdqNHYCBsCUHTQUKahVAF44RAUMDgniZeqeG
JA/coTwv7OjN0GS94txog770nmFEj/uWTShN+aBXKB9t7LY8kwEVQ/UIt4EuleB8yoycGUXQoxTp
YfTJ+lnG/F9B2XDFuRbpw3jGEH6JBVHJfXGTUVBYp0jytiU01FURp2/K3G6PmvKQFpxYoF2hLgnW
iV5bMF9KdaWrxqoADrutEu2utY1kjVkIwR2Al7U+l877ihm5g39mJdoCBXgoL0PEyTKvqlc9dz4h
jhHUXSebOiiHDcGNoHELb5cjH7Vr0iYa37iJAyJG6bCQT8IXcoLHuuZ0FMuc5k1vnEPoqXyfvN7g
iArweJpbhOBEAKuIW/ghVlZqX/neSWVCvXJC455yqDs0Ct3LyVyZWsy4Noo/DUoia8yMOVVQi6YE
W7DD6UyFVLSrLsvkKhjtb2pr7bHDUCm0VuWVmqIHz1vS3anz1HPjgdMbmLAVAzAXGGm2673GJGm0
czsNsTGMixwxl3OjQaQzjWslZVMoHsnlhfce63idNGTsQRH9aLPk3uhnYon13Dd9il0eOG9eVM6u
HAvSs+EpZ7X10HHxXQuDyhpj2XGlkM1umOwu87nEr/XbEYHrxneaO5kE92rV/mCM+K0SiQ6hq+Fk
IfwbGf9Y9vLBAVpBRnZUdatG7HqzD9gbxnBVyPw6NAiATqGyxrgaDqVhD6vlgmUFbJJJYUVzpUZP
WyNy8xwDXbEVvhldAUeieZVt9hmYZJxO7fe8ZDfQtOQHLocQQQrALV9Pd7gBLDfszAOzTzTnjmKt
EhVTFIptOpbezhqs3awCH732oPghMQu6uEy9BD+LrY7sA0w1OOnKwHPb0MLXYHOdmtQPFfm+PeHl
DpLxdjIYhE9Z+T1scZQWPhcjpO+cygeAG1JwLE8dRl3MrheldvheGS5qGaWvah8/VZi7yaahUsR1
EoJooaofKN8jgCnDC1Nwn5iHxF9TOjFNs1t3xdnqvwdNnmxAt5AvpmGiq4ZGXfeCk40TC6RzvFs2
TbbV6mzvp6G6oS25VsCtraWvNW5bcPLppfJQd7Q3KxsWnNfqtx3J2GU7DNtpPkHSzQTRW3MlVhHR
rpMOphVlez+aKO3xJfoWtUsU9PRcEf3iwTYk2zVRm20qQSUsl0MOHmOVM+KA98CLw4JUZ1qxISdE
epwP09g8A/aOSX9tzTXwMaA85i019U2IBWKLBHBaBcaV1VCPjWm0rBWruFd6vkvgXBk14Q9YqWiS
Muc8w7Pxc6bw89AlLPQrWdfKSmJtGCf1edlzHGa87AEVdA3UwJkiXDnQ+m25xG3NjHoroPNqVSn1
dd95T2GU7hMT6bp/IYohZkcys7U1yGYzBN6NPvXBpokk2x/jVKTh0M6ZYldh9mH3GhoBS6BiVr3X
prWoMYIzDFqPUjQJ7xIKHUOlWGGYJeKtRYK0zCnUC+A620Yz7/jJs70uRAO1aPh5U4743yqqGtRs
q4whkyuGzjkadJ3sptD2jMC/ByVzytgHC4B4fR4c98cKRbrb58lTQqxFoNTzp91ZgXz1pRVt7aIg
yt2r6BCjd9KOX/fVGiJa1gHo0IvJOwZ5cg2CArm2QaV/bpUgnv8pUMIR09gzE6fVOlyeVXsEwdce
izBqj8vd5aadn/C2Iw04WgFvvUZfQCqyPtKoRr04wo9oQz04YYy+NsVoUXmE3OkgHVxVkSbWCjhk
R69sKLtbYfezbyvE5WFetDTQdmookJbFXrCBgBFhQ41R2qV6tqvNBvJkNq/LQv0ETvPNqpxkWy5P
lDG7XBNWCiNvvzlODYbSsXXpoMzb0/c5krzpECIctNsqPgXZhX6GirmP2rcYNf8MzQoXwhxxlngl
g/baP3tNclZyeG+/xAuOabiBMLF1KQ2F8+zesz7EkHn3NdnVuLe69zyvujMdXpjyt0mAVag04pUx
0375L99E8FLYvjhiHV+Ffpcc6Okkblmxw9g1hIOm8yiZL4sAKxniiORzuUfccsyInwqQNqFiT0V/
jObG47KUSESe0j9JIYtTROLGdtDld5JUKHyxs66nVjxLVdTbfNYk9EFsHAWRJCk64n/d1wdfd0UW
/EibUYfHPgcUfS2CS0GdFTN29Pg/SlXoR03xBDEYgUO3ow43DHPmyriNVS7VwTp2Cihkuum+hRlu
vqejXayYZpHZMthgXjo7UU7LTT0//XW3Lx4NAjy2Im8kLKsC0keKgahxGs3VeyQ7qhTdiXgp5oaS
QUAMKgA/c4BbRLfgdlU+WAfVOmm2Y53KNBNfS55ZSaBxCplQ82PLS9qShmE9HTURme7yCGFD1gmP
KwdvVQzrtlavSMy68vqo+4AAcCoGtfoeV162sS1VXHoPIjPE1e7Ul72ArqiciZWGe2L292FTK5cm
tU5Zj6+mNAjcKGcyn1JnDoYrWEnLXWsKLgb1eFf2jM2KXtUfkjDSzvWEJ7DvEpzj2qycdWx/Q4W/
fymAicpBxrexpccE8Q3fUywXj0XrWG6SMUCIM4vhuQjWRsuvHUjx8Ft94eYr6un3qDBtTgf6lQBl
zbN1UxB+JQQ7i+38NfSQvEx9ojva7iE6ZTvdc+e5ahhj3TMySogVoxpDZVrSocU1SQHY/P/8f3q4
dMtsgCTqX9KLHLrpo9MUONLl8M2aykslGUwy2TPC+AeDfb0GgdSKAIT19OXQ+MeYtH8PTvr51XEZ
CN0kF875a/gVg3/FBC0EH3RknjhPGKHCPgwJdhDfhIBhqkSDIXT939rXf6f2RXOc1Ld/rn39v+T1
7TX9N1/I11t+1r1s8w+y4cgzdGzd1BFAUXf6GZJr23+YVK4IW0JG8TMO92fdy5itINKi7qaynwvp
EK37s+5lqH/oumk4Dj1aQZLP/6zupWE3+bcDiY+hG8pqYFJk6vPXeEHGF7pZG5BTm7Rxtjp99DVV
gJMS9vm+8Lcc99m+Ln0Vng7oOGJjGGN2Xvyfjqe/Ww1k7hT/bEO1mf2ymr9V3wA/M+uiObwvUb2t
xkS3T5iy3mSt/oAkDtUq0qljFIqLOEWuG4wbm0AfjP1vm+7vTit/LQLyaziaZlBsNBwpTGsO/Ptt
NShPRlw46fGpFRk2XkJu6Kgp+kHx1kYnD+ADnmPh3YjQeU5GLvBB3qwLjfSOKcvQdhtdd+lDDGn/
YbXMvyTeQbO3JB4ektKIG6Qcqs6/328rNsS1VWqyol/djXOOUpvvzKi81nJ4Iam0sIkNDKTyIFCO
1aQzNRgHDcsofYsVU8wZhC5yuv5IjgiLPXZF7py1IanOUu5iqFnnWs8mxFjpTZ/r5nn88yYpZLUJ
rD7eAP8nN63PrXXrBMP1REwYAZ3jk1emKDS9OT40VPIrtEAEZeXqh4L2/QiLyr8r53wKZ+h3IwJM
lE69coAj8ul49oB6k9Zd6eFobOq9LBP69Am+WNWgNQtil+lq/aNDf2FNeKz52tmVGk33dl55UD3e
Pb9ZG3WUbwfQ1/7R6/pmZ8sE0trYgfY4aLZLRbdbN4JYXpzXFxn9cMb4xoz64JTEibMDS4nRukzG
U6b3D57PQNmmmOnWDp72FKyXnp0T1RRbzYnw50iMFHZP9GYcHaog2wiagSuuOuZWl5vcSw52oO0T
urgI/j/HUk0PChbjlRE4H828QWaXLqm0KaL43dC06WbyGXgLosegiSfrnkxCxzaaDeSYXd/N4IYx
/CA1wZ/zs9zUKT9lRvff8W9KIKoUCpGKdeUt6oykfOtlWq3Bl0Lpy51NlbfNdVwzeyxCqpadA6/H
GtcWZIi1ZFzop+auBtdLlWNiFm6aW6PSbyav2ssML6/mWPcal9+drkWHjmnfzu+oHBQoBay0/2br
sJgUhFOuMpDmXAzlm9DUrSdvtEm++HJStoWFpR7szpMzhMmmQNDPeFu9bYbmArz9A2npDMXCj1al
k8SDgn8cL1ewySRC1PtQS6mGZ2N4HalvPkVYygogFaeVGhCURNecoXDcfww5ErGiQTkErw6nN2oY
9MPJVsIuT71suGpHrd7afmvcmClRsUkVsFeMwW6oKugGqXgffc1aj5HWrPOx/0y46q5jDbITOi3q
lkJ4m7oFd6glfrMlJRqBq1lYV5lXna0YjWVY1jCzNL3Cg2oc89awNgzK26NicWPSK0cGNS+qUf/7
TQpfcVPO09blCcUq38YwmdyUeRm/ZnANs9raEtzSHJeHOh8hOko77i83mJK/aY6e/PaS5fF4fv/y
jl/vXR77dXdZqqxh2kWKtW/naAq0aOhX+4GesxcId3kMmQlSwPlZU5+ka47JE3wlbXKbWSPYQ2eA
3TA/vbxQ66NklVeS5vT89HIDqDLAJDjfZ5dBDcVPCrxT0TIGtbzx68Gv2+VV4YzGwSLF7Gl+U/Xn
Jy134SDbTGyWt/62JqOqBntv1JCQoH9DH4m6YH7jr3WzfWR9lNTmVVgeHZeVXz5eLo8ui+WyupxC
sER6MIIFRXorcj5a+vUrCns9Al3trccpv9JNDh4IKnTm/fLUBL697SLvpvbUHcUdwgx9/M1D1R+D
oXsITfjr7XXnjdGjABCTpQLIUNbdynJ6NI32sxn6Y5FgOHOwRK+8AqoBwM10b0wonzguVGg6FLmY
OdokxlV7T/XvTEXoNHNphncyuotQPRKFiwdAdfZj2dzqvu3suqx9SRLHJZeBqmxdmZvAIcrF8guB
69K8BNnonbPsRVNtyHw20ZgRo2XO3z31sOKj6ZDwZQIeO77ntadXwzq0IiIeVe3eySD/5F1xUci7
PE5BcjBRsT/oRr7zlPq9lqOLlEh3qwyXZWoBpEJndQtO1cbPXA+bIjBbqtHwYFInsjbAORTiyYkt
GKkQUFo5eE2IwLCnU14HjooeDfpkjISkCkfbleRlcfqdrlG6wMnULJxr10SC50QqEQPc/CDQB75U
KKB4igx7QzBADmzmixYMs1aQoUllamuj9NmWq3yYC0vgVFZOEY6bOB++jULjcpbp8MIV4Apc4Ooh
sG7k5O97Hfa/bloWLv8fVZ9+mNP0hm4AcWSV3SmdhDKmOHsH6wl+u7C4zhKQgYZfozCk6noyPxnv
OWTIUjZuZnttMCbrMu5o5AmqOFWrzTrCHDQE11G1IjguhlHkqMeh5gjDQ7TuEGoig6HUP6XaKhVR
ieIVd5/XburkhsC6DO2rzFdFwYwo745pqZ2sqvyh2UVPqYTmVXldDsFz6OjGRpdRcJAlWC7ZMv0L
jSfRvmZdqDNjtWgdgeDfK7lyr7VGtesoiBqQv1aZJt70tKTcADuvCMvSHSdqWAo2/E1enDQxXCW2
Oa1BX1wmxQhWE+VES6fT2SMTX6uRt3JU9gC9NLY1LEItsvajpZ/jZNwxxNirk2pu2LGvhR4QTuAz
3jSFXwBK2Wq6Dh61G1zU+ORkoE6/wSbhHLrhY5LsXrHnT9vIm7Z+07+EORxh009G7M63SZi+c4gf
OkvchrFMYWpZ56mCSooej5gs8Gl59SCsS97dwUB37aG5Sz2ah0qlv9L02BswjF3om5ha7eDZCOlL
qHa8VrNpcJ3iOpoS5tgEf8zhfungrWOnpBtMXNgZo++NChWHYcxdJ4y7Me2eIajaa3Srwwn20lbp
fLnWxQ0jP9i28ARQKO4VIjpAYgx3lWamW1G2XHIn49OZa7kgaYfc6Lhapo7bFbAyUvVlKGn3AdJ9
N7MYNJksG6Q5QP5KmHF1HN73DjVfB1vqpt1l4IOg1g+AsblCEY9Ku8bV/BY6wkFNm6MOA9qW5U0t
NFBlCmE+Y/wdGMGVasrHiihd0n3YD5UjmdEFZ+3xZgjhchAjcOuBDLa07iG3O5/dg/TFyqcxaCvO
nfRszi4Bvp2AfsMgqQFH1VgD/aX3KbunSO2g+/gRJGZ0il2A2jMut00GC6g0wrMQKGf9jS+6cB8M
41lAgic/Rz1nibEZpq49VdMdED3dtXVwIr5XvJASDEjb1B4ROM/AOFpg0wnsD1vRC64QfT+Mkfiw
B/UVZkaseEQUCnKgqgvZB6sgyu99h14XZNqzCbg269MnwlOoANGhPI1tTnswlcHG8J3kMlsI1VU2
DkCpSmG4YTYym5qfWR77elojuGDni9GN8+Kh5CKzTzr9eXmVVyC0KVqsSiOX/4vCIGaH2DAj39hu
+DKaQsppml2QI4yEvSEnDtLxoheWSwBy6iYlAX+xcFLY2SLBXV5wNOoTWcGlQ5On9GBexNXas9VP
TEd5OZ4Nv5S0LrO7yvTol9XyykCZeIUfiB7RpA1bCcafch/9GgheG08thitNeQDCzTec18RUm8kV
tZdyVpUzulKNXYciIzytblNQoOZ3+gRkDP7fyLkZaFiYXffaBwi89dhJ2PAjmjl78K5aORpX2IPi
ib95Du9Qb9Irp9A/kDAFa0UZYB0bmwSnPlMk7xw1g31I1fwGmye0tczEMktkpT61mIjJBlWN4hPY
yXUsjYEirH/dI7/notcYF+BfK9ROydWbSnQJb8kPai4I4O6oLlvVFUDqGrayemslOrnFaQ0VZkw3
YJdr3kuvKpg3YpGmEGGTwFupOvX/sdaQuFPkXRdWdxgr6dIfwQk+iFNrlg5s1KK9xDXahbmqhp/v
UkdBudfG8o1kgaNhes3JIQf76AzTndf2hBwNtnnU5Gzoiz8DwTo68c6oO/5Nyp4Vz+ktpC5fad04
D8GtpzLjvG/V6l7TMZs38rttsVWSaiiY+43dRa/UQxere65L9Cns7DqJNRhDjIXXppVBM5kIdPRQ
dZOMNWIoAL7kjCiKG7u/JPONo/cfvT1baVR2dDE9Js4IUB41OJxV0TByIZhpXKue11xsI3xz/KHf
YxYH9F3hUEjU4uDp0w87B3fmvIlww26BCH++AUjVY+uVI2SuebFuNWT2y1PEOdtcpJjRBWhc54DN
ZSkingV/4p/3lwdNKHOYZuZXBsvzTOR/vv5vH6xNZxMbUz63Y/t1Qzn3KGqsmMtSqGPS/Me7y0uq
+R3L0q/3Lm/7dXdZ+vVRtjlyrkqQCS6fvHwA52+LZMsDUXoVCZ+z43pe+nXzj4/Z2ZxU+nfvKznx
h7MPEKgA+Lk/P0/q/8XeuS03iqzb+lX2C9ABJMdbCZ0l22VX2S7fEFXuKiA5HxN4+v2B52z37Fh7
7Vj364ZAB0uyBEnm/4/xDblwPf+6Dcy9/Xinj9f6fKvE9P/9TCu+5CG9Tmq7ne7Kj+f/7fEIigMk
teVFidNcHOR/vf76en3fvzUeXgCmSjQUy+U90xrC7G7dzYb2hIPtWzbrzApgEdLVzph4iuzFsXN4
FpFxr2hwwtmYWmjdVYaMHkQeXMaBHr9HHBOWFJIr8odYRl9oGWCFmTmq+wyyj4MOtCEA+jb1brNw
f1B6e2F28/K2AQzbttCmuDlERgY2IM5ZtdrjXlXKuhqteJa6bR1mwVI6s8EVWyBtgcQ6PbzSxjh5
nieubtZAO2me3GmjYkse+6HJrjJOsmsVN/FWF1zD4IFuQXsMJ6/R76WLooRp0dRcJz4eOmsz3k/+
0e3m8gqR6hsL8fk60De5rnvEnzFJKH2utMsDxrIpUGq3TB5OIJ/+9bRoNmb4bVOzTw3w7YVA+8En
me3vSe4UNwkQFBMYa4J2oXFUqDnRNRs7ndCbRjgkgGdhdO2WjUHtopURXKkay1msFqLanaWRnctK
BUlbLS5m9JBxYeM74gVZznN5mcvxymg6QorNv9aI/hiXeUYTaeqa0l7dTCm9Hdyw1IFc4u1dL6PC
MCbPrtlUt9nzMuZumBR9q3iPfZBLYV/RymrroxdbHw0TbeiOYc0CbyZybFP6MqefnPwIa+JiCaR/
bXwnORB8pV/1zMOTseytG6Em/erbeKHMjOYK3f49tR8NmMh1mFMTAfvy1Aqg1J7KDGCEv5o3tjCO
tJDdYDLcd/r81tW1m+ZcRN1OW271y5HC+oI6pbX0n/+6L3YprYztph3UY0Uo2EbOuXVdD6x1zwOr
sZe2ubSKzYmJY3ftFUFJdj6Lq68IPEilfJl9y6wCYolShHFEGYrr+rijKnH1umOzeABjGBLUbNUu
0sv5ZFesKJe+rkb008a1icQZOUmupp5r13Uvi9AfoZAodn5e3ZL86pJkdkx6W6sDYWvFDgMQWHLz
3KAp25m1mkDkkdfgmFl6FW73vREH3xqBdy33RtrUBI6AeKFh5rgSCf2vZ65PXzeudwG8+pVCZ0rk
GX1aMeQYIiauxMnyvcc5+Rfe8h12y0G/boweBs1sLOGReC4JVJSX1cy3bjR6lkihFnPfx66mSbgp
zhJWqs3P6wPE8MpLKXukxX974rq7vtr6+HrT1ZN4I1JhfLzN5wOf77re93nT72oRWD1T3s/7Pt+0
Em1O0/dFSK+DcxAn6d8+ehU5LAEsH4D/X5/v8x0/P169fvJsoHIW0gvYro8oDjjfkvqHr/Hzvf/x
8f5xc/3Tf3yM9W/X5+GHe8/6+tZI4j8iC/j5KCJWBVX6lPbu1VMxAs6m6xDLJcVDScH5KCrxWmaW
doeFvICTQnmSWXpCmHJs3/yYACGSCe/C0r8I0t/0RgORSeDjBjpzT/QOSPEyM80rxceHyJ6dI7P6
eOrm+0i+tC5ZSdQsdmaTvpvMc3egj3wGKVa6FoHrG8HZaUXUYyv0I8vaMn7zCuKZ6Al7c+uRVTHO
ZyuhW553mB4d0zhYvfc9xEV8c/rsNWZdc6C6wXJUjLRwPdc88SHg4bdrkp1EEGA8RPMU3eaweMv1
yXsZ4h9VF+8r/PH3aDPyZmiOWjN8KQbG2a5LenqklLlnb2h2GHq/xxqXZZKC1RU7kr5RvXjvrfad
5HLrtFQ6cFyg7epGeddZw/c29B5yurl7JF4RsW0XabywTiN0ZcoIKoAIyngekuVnUFL10OrXxIVq
fezT9EdNVcqJkYg8KrCadRCSVce8P9xEKEVmpK+b2rd+ksTRYaFQp4JT8NEsU5sKOikgcLLSg6+X
dlBBjR0b7irKDlwW9R7DakE/oyWB3ar/VHX71um2gdeIhcVsATqsXmdpR095mx4833T2HCQ3Rcd4
U1oQS2sz2bvNeK8N4d0wUdDhVAaldZxHK2UJpm36zmm+6H63a1Jcm/2gFUesqOpiz1j+knutc9qD
1El68S3nOnrTHJQlAfR23pNn9yZDuLxqmKqvnZ+cO8qXp3KAGtYXYbul+GXvY82Q0GRL597qWS6V
uVVsSOnbD0NlPxoy2hdN52xI77opTRk3gjwPssrFOSNhKABH5F3qRP0yi2g6sBE75tnTcexUv6N2
lm5cICWHMDe1TRv27UJKg3U0DEsktYbkR007Pde7rXQ1Yx+Dlt9QI0O6PSEl8lSPyyKnytGjRLD7
ysQaJ39b2MTudatEGsIRRaUNzEKiDtkU9aRnDmofZxrJGpn6yapvI0dn3qWeTThJ7p1Sw+k+2nL/
CwP8/xgeaG7QYPtvmr5N+qNof7R/dzt8/M2/u77+H3QPLdc1fRLC/qPr61t/0Lv3qfRarm179sIJ
/HfX1/nD1r2lwwexz6YbSnvy311f8YduUHLD8kCT1PNokP4P2ICmYf6j4WoYvByjI9YJA487nb//
bCjWSU1v0OytE+nfHtGfLIOivL3Eif2cWW5y6gH47pRjvVNQdVv0moZzcvzmuzsCre/hGRypYTx5
To7lL4vJWPCaTVmyPDA0yGUGK/hcJScx9+POFIlzZi4cgDHvSQmB1pcPgQwJRRl6F3W7HA++Jnex
RRJglJI9hWpwst35xopbjnstpxMD/MPem6ZId0kotlWKx25cVJTtVS8SUHJ0hDYdFLFNbohhU5fu
b4CizlNL6RrKXGD2Mr5n+n7MWjAxRQ9HgFQMi1NIt9F0oS0lyop6ngNqf4ofrMI3UeMyLuVvp6aK
SXaZnYtXe1MAr5pTHddY7pXzg0QnE1AMIw3jS+yo7qp5qBh1F25rCQjmWGbnaWkWJqVMHmbC3hNC
XbalKcd7e+GXe8uktZc7X88NXGZUhq08HLeYoX4VtvsrdEWGiLR89Sf0dLkqoAvPl2me8ReUhQ4T
BU3ZnYEX7FSijvND6sVNe2sZaxxTioMrp2eVm085QGNQ2fELAB84xl1q7adcK/hZu2Y/q99hNt53
TfiQEUgR1HqqH6yB1mAyVM4W08gx7RPrsrgL7FpfwscsCpQLe643cVNYxktYUnDpCp3qUhruwygh
fNCp96E97PNaK/cWGQaHUtk32yBBuiajzffOQ8myCLjMIitgbswFJ4IjDGNRJ8Y6oEk3bSPb/1rZ
BcLlhrRHNAmU/ip5nFXxhgX6ETbECagDK8ueMk7uM+HQ3AWQvcbHNclp8ts7E4eEL1GOOYubf9aL
N0IN/LqKvrXyQDs1MKPiXRIY2cfj45Jz5E0s4LC7s0QY32Imp9vMAWiZW1z2ddahfXSanMo4do73
qjOd2WfNgAPQN/7UiC4Bfkf35GuTebChspz/y3B/WKP8bnkTrpeeX7e2S4AEGSROlRYBiSYhziHN
PeaRecvLKaXaFiL+lgG6cniI6UIT72jij7X1Xa+SX7NJ1dqks70RlbVXGnFQFvpYEvLk3EH6nDTE
8Xn0YzBZv6XhA347KtT59CpxmJi5c5jMBd9hM/9oI2qyOSRf7RcqMP2xHRcDXmYd0iI6yqL9k1qt
gj4xxfjCzS+t8p6yeBC751LilwDa4G76BeawAPrHHkhRSsBtuTXQIgeaWyO6SyVQZkWfXpZlEMbv
qdH2G8vyGD/oRNemeLOkLXcDmNttSUS2UTVbyOis2EFibtBxUit7LB01HJyZVIWhT57jXgaFA4p0
5ISOzey50q3vzP62cdNdIsDjfkX3RUeeqm78T4QL3IzEe5SccZhRrnZi3oWNKzcm+a8AI5b69tAH
2P6bg5mKQPO0E+bEL5bm76yIANi6l8fRqnuWctA7yZVBmpu/mwNmgSnPH2r6DrspS75GWjwsHqFb
5KOvzwvDDPIa04YxpP1WFeo33alxo2X1d8SsSCGNndAaefY0aAVZHN9ZJOeG32tnVNAxqEJbst8K
ppZkZTDbMDr7d4j8ZWNmpLNHj14Voj0Ia+3JMs+u6f5JOre3z1HU4mzFoGx3IKgiK97pWFC2PvHM
eZidTaY8u9GPXldEC9cADnOLtSBSanubzO53gpkfx5F5NSelOpE1sPkIe/Pwo+SreYgDVAzjLTIJ
SZgq9Nqs+BGmLEFsWI7hAQzMukwrGTd5Mr4pGoqBDlqVFf9PK7k1GHNTG1JiRDDl7FZFULZZvm8I
GzrwqwE1yPZ5L+8p22f7KcUoQS2ckNOQIAVvESa0uk9yR3OOOVU2CgwiGnUtuXbztHUYfY5pRlst
+xPcbLqNVLkpI+/BpBC2IdRJR3sL5r7OXIxrPV52ZFuXXkWPZleCuUhx3wLc3+p2MBDlNenMOAWc
mG3CMiGqDOfs4irZYMfKDiO4gYlKRx62t9ijqjGT1hp4WZPsgetoh26adgYUYA7omDCVuEy2mYqj
fVfnz6FN5g8rG+qNbbIToRKEiToO3R1pEqzMO8RNtjeZWcLFyczjWJRcYnVPh2Nf3A9j9T1JXG+p
EJDeXdZIlsdX1hs6caavWle0WyofJfkIGlPIAmNZHHtb2yAKN0nvGyB4FwYDBmXqa9vEVAc7pADc
Oox4Pj38MT3IqaGp1LAYz4T97JXRcw0lfldj3AuknUeBYReCfO2y2tOPhbjX3yGcEAeVpVGgHLrY
ZpT+QHfyTZYNa3HvSJkVBAj6Car+u0GoY8H67WjitaO5YwN+B1E69ePGGuv7AivzzvbPESzzgBSP
mwMgP+pJrQ49cWwKNmmVUMRW1I8N/xlKC+ZI0qttQcHTP+iWEAtW64qnho/aR/yylMo3JllSVO7p
soZcVQeb9K7BRLwRZwNmpGeWVGXghIA8q5knVqBK8ebRYiWBoUinp7Qw752Oz6gxkGxS1i9H3B9A
Lrrmht584fRMX6bceYvqcPFNqBNsDf9iRyoYKdxvGp0I34YTmfyCg4G++xZK55pMeXdtbTRKOoI7
7E8BMPwfNBtyaV6K0GV1WVm/fbH4OKc9OoD2W1w354oesJ7R/BqVXwZ94utBr8X3RKdkN+PSFhEn
nz2KWziLo5EAySHXYOuVfKHgYumvhr/87iWXNq05G28ZbhFk/QIMXpafDHQtUB6mB/u+nzjwUqN+
c3S6aBqODEORY+gymAWyqUh9Q6WT9mlCn6oMVNgTcMVas+FEhAPbvw5aSe5cVh1YdjvBjPK7e5tK
K7/qLHhLZm+XLJ/aPUu36GKn/pshF0Q7tjnO3PSr1DRwA8tVu4/C+gQ42z/LZd0VLtikCA+hyNtX
GszQ3Kzq5hKjwjO/0k2P93r+i/x5nCGTjVChPYUq+2GlFILbiispCqcFHMxg1SatPBI3e/Is/wso
7XFrZ8wEE2t6mRKQvW7bjbhvcfrhs9MA9I8jEx1qwVFnnmSDBzLsjXDLWjFFZwDaw6/H06zsZCe7
2KNeEZ5gJSTbEm7FdkbPC05fw53lnUbBr55OGoeooKc85CLwh6QH2DInAYEmedDEqRlEoX/sfR9s
kACwZoj4R5bGapuWzT6bPWKo63GHiWuCCOV0HJEcoJQ3X4ANOXP/FUKtvwV0pN8yl2WpdPdDIUt6
4uar7daQkrA4eF47fsy5CDABQubxVUtAvmN4bjU4ZKQvGXaGRc5zrliOCXx3uAROeg0FKWZmgRCO
lT3tfGmLJND71ArCaqeF8b2vaACLbuIj1fojwV3HLmwe4wWwZ8+GRyrYHNT8CA1xVr0hXtq+mxAD
VNVeFmFGB89hKkFUswbwh6wA4B1ZZx9sCsOBw4+5zUfH300ignZsEaU14wJOOLMloWzm2Aw3Fy2a
kdc/+zCqA9hCP0nd2ZkDjVBDUjEa04KrWzbSx43wX7Pk2Obm8BtWlYvRsi1JKmdQhsrm7Kw6XqZt
FtNNppqhNX4fSiXu1G8lqh8TbsK6FPCMkXAkGT6uuBevtVcc+7SzAksi6coSyuMjhaU68c41rqOO
/ORGVvtWVe7JhD3HYqjXAxXPj1gKKD/kjdwLtzzbLbncQ9WDRCGB1O4sTDqjJ1h1ENfc6BRbHDd9
bEuGd1uTT7M72IHs0Jf4HVPw3CRpA5QEyYVMN2k0pK6/TTLf3YwOzZ3i5P7pudHO1nuDZn7BedLQ
jlX6ycGWVeZ/zrEPJW2o3I3jeRdWrvrXSZ1shGtNWTT7pGzfmSu9MdMrRg8xTYmzE5FvAO7b3TVT
3+66kR65GRk4PKIQm15Z41kkoNN06t3gDOWewzrM0RDoLFsCGFrXaNJP0uidWx+CyFEqfJ8dVe4n
rjm9W4hdgW4P8Cg58B5Q4xD7rMBTPbh7+sLEkMYxk6+su8e1g+ACinNjU2pLS+2ScgKeGmHex7Sm
t5HsXrC15sBG5VveKnxzGgFrNFg2ee0MsOEw/0KZIqVv43/pJ3nTYr8/YdTi8PDUd71XCeF587Gp
xO9MZE9DzVDqGDcvJlFz8AdnEWLuslS/j9q9nrjdwQpBZzjEFkWNoE65RMfTfggBT2spiiqvFs8R
ieHkBaryQBqQvuEaOrMKgwlwccz7IWIuQa8IYPPoUHXVkx1F0yCytXekV3rHVLZoB0CEKZk3YAKj
vRWGAcazA67rn1LBLKMWQK5vyRXOFsxJWOwYu96N472pR2dr17GYJxEcPir8PwiHA80wDjHTiOkC
MRHbpqSjeC3o+7rAx2zlntxyOf3tee5d3C7s+9g/YIgdt3RSvqMBezH0sHsCCfKoE5QbyArvGzAX
GX1z4d5s0iRU+4glewHExawfLYJit/48zAz8oRNE1YRjt/phpGa8dZLU3zstsyyAIOgwe+jxZfrV
d4crNuLmWPbWV82HtFs1055Uc6vXv0opSFAZC75SYgtiI77ofYI+h9hV8Hz18zQh5pgm4uKjxP6p
tfa3Skp+dvPVt3NE5hLM3jKNEkZAGF1BbRl2HyXFaV+nTjBkaEVSpBE9SUOgNRHRpobaDuV3nDfh
tkx0gPHqTSVxeSkZCpLC8w5QnZ7Q/WzRFVdfkVQNupnsEsfBL6k/6C19pmHuuOYRNm6DlvEjuGOl
fC+i+EV6tX1F33+btcnbcL0cjd++1rxFYAe9Tt9bRESiBFJLhJnambkwt6FBcCDdfxyOnMM08riG
pMamX8I/UR/T5uISFbUPhOWpbsqupmop1St55+oKT+9vU/l+UFLIhs7SEweZDltbQTcbNRi0DlCE
OVRDQArOvnBGAs8iOWza8s51VPglhD0Eb4eesCmaTW1oG633bji6dqzetF2umZyhnveYAVpblKjb
fHHhe7XO8nTq1ZE0yaDMumtn2dg1e2pUBBnRNNS/mqp2T56YX3J3X2ppCP6AwaUMjVuad+axY8bj
kIEVDErjOhrRNGi86g5AV8oFlXWTyIobyBjr0HlIR5tRf64G/1sDGAGm0LNTe/Oefui7KiPukBzL
Vn1VHjOHvu1imgjjzjajW17l2JkZohIMbPpAZliUy6cxrsndiinLbGUWPUGbPbMWm0jdoTTUVZPi
cNLNRyIuXom2bx+NGGeFLNSP2T6oVlYnSCWvjhi3NwxnT8kcf51xQvGLMoAlVrVduZot3kfEtQuo
d93I/M+0X0DESSePtTbvKvo153VjON7B4Zw7rLdWUGxtFCjlLdym1KenHAhsGBf+2czQbYe9fj8k
+sIV7E9tbiHGXPCDH4zbdVdl3qGj9kaGecJIlvbHdTHpNbS0smhE2+W0w5fFxT/V6nch2pRceAeO
vxk/tK753LdNFFTeUBwFyztjGEhFZER+V9qDE9v9T5VVkH2JWcAjvLCTfQftpNNQ4lCLywDXUw5N
cKPVGd9n1LwjPTo5ZIYdpd0zohn2jm+6IHAS2a9hpvfL6YosLqVJ8qS7MbkiunoQoXvTFPJuMaU9
/IqKABHgDr2RsKTTj6LtpsdQK8GbtogWsu4Rkdw7QxHSO+HcLA9ktsreHKXuSrrbQQklihyTO9O9
NIn1TQkvJTSzJ7ILfVBOuEZeeTkZXCacYP0tMRjayXDSOUIwbE+e+Yi7zgw6t/rO5eFi6N25loQU
QdAgX9i2r2FVMKPTUuvQVIYfAN+7SzvnO/Ko18rPH+uqaqkGDe/9gtWkQZSUub61HDKUZb30KAf8
8yJjWJkr/IJOQIB3oj/0fnMzSITAJ+wa1GdDwkkMMsHq9s6ddEFqNjli2o4p2ZfB1tIDCE6NMuvw
Sgre1hUhSXh5np4V3QwcgwgNxb4p4u0HcNmrZ5gsGSEXo7izhHmdJq3e2wvcWPmi24xYXJH+Ats0
/9qIAuzmJ/8Yrz7ucjEWgA/AHasxH3akyb9XpJqc0aTdtxxKCLG4hQ/lW5t7P5OBqkndZuRWZEW/
WU8OZ8GMWviOGGTa7Yr+xsIhzt2Z/nh1Lny03RmMSjHWrwKR0lnNPj1G5pAwQLN5CloLF8f6ybVx
VodkZu03u0TgrB+1oy+UsSiKvUMSCYwS6VtpkbUpmfKvvOJ1k6fwWjaftw1+KF068enzJJ4K4Lkf
H5kQSYty+qlkZQTD29/XUdCYgM2lT+TFZhgdd9+EzQ1iAtFQyULZZbVZnzrvZT0ZhUtFy6RJ+Qld
RkD+71df3lukCQXSyMv7S82bZBqRdut/bAM/WEZIvof19kpcd83p0Rb9T38wL31M+US1/Lp2D4Y/
rhNC0XtU7ONsLeoZ7JIkJIqCxRgYdcvvTipJu8OKyl4/6TqKrDfLRsB0XtZNKyN4/eiNyF5rrlZc
YvCEk7WDuHCwjvRbumMRljvPZfgFMsO00ey/dC3hMqMtkUuPeQ5DdqVeaz4yjrrwH+lUFOdhskCC
lQOJMh1jQu771TGWM2Up0MZTPmoHgT4e1JrUYW6E1sVowHIMY6x2fgP8VocWBJ8Cd8M/GdrIIlnL
ZCjV+r/M57YmFrSEiTGbnKgtxcWpOi4zjHX8TWPy6vyiJQFk/QnRwKMOZDa6SNZCFIEf4rb15nrE
6fDgZ30kn7yIOcxMMoOQcELZW0+VvzYmcSYb5ukuYglA533lAQn/AILzxxsPBXqw2ufLRITboi2c
jewFE71kB874VE01KMPK/rUy2fPMvqMD6e9X1P26ESj4djZcrM2KXxdV7XHMi9HdSh8/fRm2EfVu
RptuPictU3UWV4jtsxCDmUwgYrCSNDpWPevJuG6q5Xhe9+JEa45gDQNE9BCYVyr4JxB8Xq5y773T
c5Ul+los4fLi3DvfdJCip0/K+bo3U83xTO1dG2yWgk7ys1aoZVnqzVd8+8jQwWgeIn3+NiJPCuwk
v580T9z0ZVMDmeo1k8CSNn7WbZZ0NJ3/9ZgBX9CWDkLEsbSvZFoP0Hz1nVexYMqpSFwdj0pXhhR1
fQLGh/ZiOgiwl8eMXEGiDH8riyQMUWsHCyDeQU+HboNOebCgKjfDAZsYlIiqyO8GSxwhcbVHiAl7
Y2hKBqjQjm+1TQ3CHolVVYgprmNZBVSvnqgtUMFtmCSZy4fWmyXxSFvQOEw0bvHiLNBwV241a/7p
gyKopeivnWtdBige6Zzfej+jfFEYxS2cfpe9QcYuCGjQUMw75ngCNNjIoxc5+l52rJ4VIfR4xlrT
uDFkmgs50w0g1+KaSbMr0XXzsa81VANDBsYB74oLzLbGO9X2wB+0kiDcsPBQPTVhHSBcRQOAXdoY
8zea42iC9ey1JwZrhwAFHZby3pMmf8jTkqoDYbaHvmaOrV8TApahEiRXwzarC65EvsypsgPHaCXL
E1w5W8RdyRbna3753Lij6WyENxtBgSJqcJ197PlfKNzqyNmnOrsQjb0t+7ljDhKRsphwqUPEE9iT
aZ4h/ADjXfYsSfCIsfDRdaJbxexlHxuXAE+cPEzOevfXOLkJ9sl8l/hlC7w4AlhgCbQvy169bNa9
zwdiQhzPY1jAMaNjiiWNp+ixxewPeG3w+bz1VdYnW0by3FJfhwlCmMVgmc7ZLGWLs2TZ9V1DI1k3
hn1pA+3Qt+u9n5tGle7HHxXNIqez83RrDIIp2uieyRrUUdQsVxLq5Oco1L3zqJtoe6CANOEUZLjG
ppaDU9V4r4am+0lxxeIFSLvP1cFXxDJVE2eMXxH4i6ZX5u3ZjoR21rlwnipGVbVowXLNwgSTKQeI
TArLkcxuS6oxaHMmk0aoTpbJuNZpabm3GQU2wjbe7Vjn9G5fCC0Fi0CBzeleRVlzesHphQ4D95c1
bur5Lypdcs1EteF7PFJu7e+KMP6TFPlwM8IY2gpV0XoDcbmwVZcaJkFE2ZuhbnJS1DGopA1OQxjL
wgTT8boIvrKsad99l5631+38UXyV/qs1URhPbIsUPWv6xiWbRHO/W4BPVLpKtKH4jQhxk1ROOtbZ
OVQLEH91nHyNdehvFDNsJD3ebizzl6yVUPpgNhSi5yLLiGfH9qZt4Yp3NuW2Qj54LXCBLF46bPHX
IX9LAJ8xrt2LSYNFo+f3pQmuv8pDvC3LyV7ugATtGAerk1GMVIdqJgszVCiJzatxi+rOo6xtNHDL
wnA4e2bWXZay7JJsIZDSu1pF88s9OmQRi8mysQ5xKZ2Bf3JlUERZ3WfaSB6IfBhLEtll/FpP9Nj8
7GtH45QDizPG2TQKrKAbwvBO0mg7lxwBjJQHaG6EqkVjvRWIf2debKC6iDCd76hLDi2JXzr/7Abm
X0vYCINiZGMosgvcrdNdnpo09r+2MFeCQWBiZQDkDF6gEJzAZo09VJ/1Wx2G3zuDMmVSL6rj0wgj
uMqTHxWdADeP92VR32Ul3RztQTMrMjxpefvZlzoMuj6DdRcWd47hb4wEDt3o/zm4xR3OZVoKQ/ID
4cZuMZlVBJc4yZfQwxiUgrcFq4cFxhAXDTqQNkGBi8FpwULpqRl4w8Gg5EdE+Mbykehb5pVCIHJB
T7+pcDj0iumn0Hd0Ia6Uzy1zvMt+a+ZwTFp+Vbt5H6v55hVZkKqITPXouXGMJ8O5hq79ZyPuUkJd
N9T/nkayWVjcpKd6JIdq0hyywgBubuZBGBfOdlL+/tr0AmfR5DGW5rEE9GEUm2nJ8UmtGYGySXKb
HZaYDbOCSn8c01mPNxgFAM4UESG2qtcPXiu/9PVxDT9Ycw/WBARnzQhbb7etOwdJyaxbmZ2Pr68f
t5IKI6nqNWs4Rl4VpeJ7TMzOJlsYMCznArGsM6lV8GN2VEvPzbIxY0VZqpokZ2fb7LDn3vWgAZIl
24a4IYKMfNaxiQOTXy1+1nVDaOaXNp+bPYA45ovJElgzeaIiJGH86cy63GY5ixh3WXGgFCMS2p0O
cRUucoJyk1kh8+/1wfFetnlGzhFLGGPZ4O9mhgYXpiNMmQJTXkukJwmGUsm5UsSAG2sL55FbcA6n
CzNHc3R+eBp0UHMIMCxm3BQ5AUIA3YBS+XOSYJnTCzq6UHaiZZOz5Dnrb8RhqnM3a09ewX9SaMsl
b30SEZv+MUZURsJkgz4cewKLNWzq6+4oq/A0NjsjzcJd60UvpoL6Q6N2iZSxl/94/Jg90gyyelQZ
WuaK/jJGTPbMPqcUv8xQ0cLXXDVK1jOftwvDPukq6g5kbdPt/Xx7uXwQGnt0uhlbFnNDnlre1qlD
Z+OvNoHlvnVv3WhmeS059ZkfAYFkquIeRzfehdn8XQBnZuVaPNuDkVy4FhiU4CgylYVLk65ckqX7
/lVv8d2IYWkWkozjLOAoSoH9OXLFvJkSmyYQfH9yHthEMydsBLavoDZ8XjdQrHZeqMljt/6H7VwW
QcaUh0qANNFLapSxDJnsk0p8yzSGxd24hJ/juWyCqtEZp/tB4wAAD8W6k+VG4kS7tmVEZZc7swVC
pTr/aZWg/a9Y70Os9172RddMj7+ipCz+LrwzFyjw/1ur961Iul9//p+n7kf36z8Ee+vf/Uuv5zh/
+C4sFZRL/ynXM1zzD0pjcElc2/RN/29sYojGAomf+KAZf0r1DO8PeES24fuG6TK+mO7/RKonjEWJ
94k6smirAGeB/SFM14HK/080SmbIpjBUav+qRXlDOCC+jXVmYqGe/YMxOOY3Rk2EJnPjH9ZHdU8z
Ph41m0J8PJpl6b8e/a/+dn2p9cn/1d8a/o8kog0cQWq/rBsPcwDxsX/d9sepvrjL5h/3yWimmfFx
p9ZenaIbj5E1N9fPTVb5f7+ZWJDxyxR9li9eoirLcbP40VZbbtZTgaZHxe6B1pH1YroYvYtO3Ucj
JLIYTJ5Lx2yR3b7ZVb0tOsN/Gcgutn3ZdXj0IGKh6Z3DyzTV4WXdc1DM0WSPnGbzeTsNAZENoJzS
SY92lhtSnWwEiA5PzcZlzAy33i8azst6O3b6e60MdfiWiTxO0irAb8XlNVs2ccjymDoK1LL/fGC9
uW6cpCmvaZVqYECW3ero0/q+ro9l46jB5CTaJoqmAVkJ/V7ZNsM+qkKPbgt78zhSofQZ0irjABKx
ffb1Wnvo6Isc4ACWJEkN5d2wbEKmz3ehC68UCqDadJ2KMNdYOREHVR35B9F1mBu7+S6qNOvJKJN2
aZVG+wbJ/lMcVciaqvZbnedhoMe6PTymqSTYiAulY7eP/VIi5f8YjkWSLCxn7ls3y7kCw1RGp/Wm
M5vR43/3R+sLZTaStKYsTwoDIJW3pJ8uykv/vlnvq5AK/O2B9T7qi9/+9Zt74m6Sw9EizOW+EUn8
FIaafaCYZ2wby4mfxhZo1qAAEkiug4c67cTFMEyUlK5CkGLUyZ09SmdXeHP5aNJ03VIEjV/SDE+u
Gv3hUhGegMd2BCJL5f553cv+2muVlnzc97nnCtM8Eozs7AykQlvDLeyDH4c9E/HlNlwI+/B/GTuv
5cZxbQ0/EauYw62VreAgu+32DavDbuac+fTnA+Sxuj1TM+eGRSwE0pZEAgt/wL8x2PbahOXxzG6W
0gzh2WHmvp3rvtrCS3Ufy6Znw1jJ4p/hiIt9FWYIek7aMjTx97Ba3T8EOPYtkRnw12yLAYstfbZg
ycxZaO76bLqmeoEPClYqKomd0yQOlYMO7OihWSor4Oux6SerlbAFJ1CVP0i9MY9O33TMbkMgtBX8
b4p5LrT9CmRfbo2ueOPnyR/0UawRYH1o5p1mzNl+tloDHkdiavs4F3ihNikQ/h1mmHkieKmPG+27
XWbh1smAUhShYi94qcYuNMkfCqCTYwKI55Shvu6yfpm/9OkgEBqR0D52A+aImsXOYWAl0703W+Pl
kGOYO3rR75FgZG1W4XWDADMMdljqI8pumxQTiYfCL3QyCnX2IxqC7Rh344vV1CcnrzYIOPp7eeCp
5+/hVrwXM/kwuZb5AO98AYpzavxM2l7LjmFtOkteN/MrC+qD3ej2TxylzuZsIQzkenhnWX58KOY6
O0ae996UmeEBM6Di5bdX4T8JXmlC0er3twuIEx3SFfs/yE7wovmEA3e0LOpCO3T/l9hRukOBhdmg
Lvz4FGGz2yY6ZXn6ufy56W/lv51+7ttMMxLKLcwe05jV564SIlHTeJdFUfwMDdeHcY0B3eSvUvEx
ywPq6RiQKFkC1x+BFPnx6wXKJvIUKme2GPFYWcl2124fPa5xC048ALH/3zWqvD5WyLWcJxcvtgbU
xwNe2+zZ22HMKqotvwVJf8umV/AlQ5N/Z7p+hhedW37r920ECq7JimbdRoW7tdOk+QJNZ5cBKBjm
9oz9Y36v2K31mIUdyllO9zpZVridbdtcaUB+X/OejfasbsK7zGqCbR3gNaTVWnbj1VP4BpBlEim+
EaKoO52zpLp3RLxxR1Cf2ezvqsjKofGpCxnvPPA/Uxujop8l4ZvW3g3T6Lz6U65sUeg1VzJMOnLX
xmX0HHguqq7mDIN4CKI3Q4+X//HtczF9+PPb5zgGTzyT/UtmOHwVqf9N1myODbcBdB/9jLWE/YgF
ry6Ekec3U53ZVZ105gylbzx2s8urvJjeVLEXqARtc5jZcH8MA+Vl4ge7ZtUcL6fUTw61oSaHrKzf
z2RMcbN78r/B9lNctgW1DENTtrtWx3Z1Xxs1//F/GE7GVMDjZdg94AJasPLvhoOK0OYhqTGzyoo5
eG3t+M4RP27Lt+4r8Ekvsqkemu9N+xkjpI+mhZM6PwvFuI/LTHux/alYaSXuQnXYguFFn0uZy/ze
7YYdP8n1EJvstokzNTUBxQYdiDd59mft53bKCDo1wddW9r3WFm6D3U0NoMLNPfWgoGz828ErtV1s
2PXuU/zaNvFL9SCLtlUc2jHzt1GCQy6et38fTsYs5CD0IR23sqscWMY/d8s89VFJdIGhTNY4I01P
vDwhdbla/WpP4HoidAm+o4t1nJMgDG5ihE+iSAGklYFRai2vftQidNEUK3/W4jG+00NVf/4ozV5g
PEdR9az3WXyniZKokyWdN9W15f+r3yyu8DHK9XoBV5Clj7rr9UTdtfRxZ1aeOjtwruSrtCg8uiXe
1aMFTTlzzOAoY/LsekhkRZDCdEBs7dLunxqHo+//h3CiZf/5Q2btZIhlkq5DN/Rcw/n0Qy4Bijp8
e92fuDiCq7ixtEqHv8n6o9Agc+oKuv8UkmQLeV55KsFjn/Hi6zNn70MzP9p2zXzio1j6KvMJgOeX
Wi9y6gcvmJYqTyrUVvUDmlzBtilV/WCJM0PE5JmMXWuL0keX8aOdPAM4/KiBvjgMjsfslbTaugXY
fpfMwftBVhSdN7Kc+Csmm8w8nsksUlFa6Wjd1KIfBKv3YWRr2RCwgXfz709LB83P3x+W4n9smFBd
DVszPbGw/PNhObJJpoe4J/xkm/LczrX74DpxfGzwO1/IpybTrh8dqgBC7Dk6Vh9xlzg7cu/xfoYT
VVT6JKZpP0Yn8n5rL+NG4PxI/W9R7eF7kc4dlNNMO/gfP+XLmYipc1Ot4shGHShskG6Qv2NZLQ/y
Fy3PZENmIGAYDJMRZfAyuKvhnVlBPlkiNGWeqzQpb/LeyxGFZ+GRFQLdqwIslUUVn52HFmCPLJEl
ss6gEEoknzMwD9YbwCnU7SeIs1WL2jpizShxJ9kPpCZQdbPHt4ylCNmdv1rY1k/fum0wJBWom4TU
os0X71oujf+Ycdl//xQdFoemCzPQcnXW9H9+ioHVR7DyQ+OnlaO6gHaNdug+DnaDXc2NLLetyewQ
ojAMkOb2Gqpyfl5pBAdHuEaeFHyHUZVhq5ck39HEROiki4OMRzEpf2/CIeVThawdPVKpNdiztvOU
dlfMkZOeVCi0y0jPXqsx0nZWYTV3mHQ1d4Y4E/ECIfXtpW0SmwnM2gSCT68/z5hj3OPcsq8RJng2
UMW8F3UVsItrXSNKpjk8kTucVmxRVDsAsJD0xVk8TO9n6cfZtfZ6FgxOvE9I+G7+/Rfm/u0pZum2
CZrGtS2bR9lnVenWjlTw5TnGFlO+1DQH0kg3V6xZVBYutuZme1msLF+7sYB3wIJmlozyB9WfGsZu
yJbVpblsNIpGsuW1uRxSFuWQbmndpWxWrqO4nU6RaZQ6uw5pdyr3MoI04nRKZNgpY38dDJAe8WKu
0MYVPWQ9eaxObNEDP9Ki6XSpfh9FY119U9eZtSoC0Ahu17KG7OqDFrMfApOBU3lolNTfZ3DURURF
av/wW+Nrs0nUhKqLXHC6isqS4WTocup3EQ9WQEJrv0mLY4MSyJpNaWziyUYcZUweLNZa5IVFG3dw
DiV22zs7bMP32LVh6LXvI8iYV8IR+fcvAAKmf3vGuo6LDK7lqh75QPOTrnfohH4aTyoUpTafG3Pl
lB7UpElBz666L5WxR3eQ0iXkaILokXdg7xFtX6SX8kc97njT7eDUuyl3lSMC61aPkXfx2zCyQo4V
QRfGzmfApbWsY3DDs/LV0iG+lTUMEDJkUyskbbCWGfW8ehv8MmDHMFfPaoj6XF4o/rEq1XjHZgPo
fTs0jgmzphWynPXZyPKYbdoweBMjhonDXi3GQn6QPLpGWG+wIETVZ6iyH6aKWdA4TK9Rn/krCDDD
LXJl/r1skSIFckrjOL5p5fNKPJ9G8uoHRz60BkxegBQHuNx+1FwbFjp+90Yg+HaD0Tx4IxspiBCe
gb6EZx0e6RIGD4huEfto0Y5VstRG/7ESCQT4ifla92HINKIoY1HqZGtEHWM0zkTKIfgo5yzVH2RD
GVO8OF7OqDs/yIrrWJnMXORs8mqN0t6C819VrZufumAkISLOHD0rToKEusfOYfUpLlvIStFTNr12
skTPWvT8GFa2kHHZTI/Gy7Ay9Kn7n8M2XvEfkzYwAZ+/7RYyiyy/WP/zBTXcT9/2wEO9Aa6k8j1p
ILCSu8BdpnarpVZ041K+I67vErf3xpP7JgNRXtJUvlOw5q0QL57f28uY7DnjHHXqf/BFEqOKt9Rl
rD/Hv1w0ip1fDg+wZMyah0wceucxVM3q/jLzE9M/luDXCKi15L6MD2anL0aeQg9Jm1pnFBICoHrs
qkOasc75bMd7uwJjLGtHbbTOogMbeM2lAxlXOkBrThvhIiBmqIoHGpQ3RLGVxSCruqWeamhSitrQ
/6tWZt6vtTLzLmtV0fhTXw3vo2cI8dluLsdfPtuo96Ea5peDEvQ/ZwjtOxmSlZ2b9rtYr39l2Ozc
Y8s7L0fUOvlLsiLv1rGBt7KY1cR9kywmfbLuqknt9g7+Liur8YO3Bn/72g+N13n2l0FQIcsK2hJa
Th3CUjDCs5bACA5a5U6GxmgsmGSVIUZrMY+4btBhGnY5Ahqg8S2t8O4qCHx3jjgrrQAumj2nu2vF
mHjmEdTxQja7xuUgXZv3v1WQK0RyW1WYbAC1m/d9XZHdSJiTx2VxD4jlRzs54+vUF0C9NWva2GU5
vfpdcYcA8PCI39N//A4c/CX/mFij+K6apmpaOD9qTK8/5cC6wUeSq5rH72NNph9huxGlUpxVrCPz
tAegC34JAdv8ZfSht5+RqDyTtm22aIgOC1mUh758siGKPcqCHvG9QR/CX8sizAHrGMTWgyx1ft6f
+8j/BVW12+u9AvaiKs1LnguQ7KoYBmUvc1iXXFXqeuEaGkaC5dxf7QyZxfJAOYAeXCq4lYtJWOax
3klKrIvkvAv/5N+L3uRlAmO8ZtvLOhppcZbJfXnAO+0eie/yJEs+H8EqNWA+XXYD4tq+ti/w2UOG
thUO1aOxlGeZPbpPFWSWQeRpZNycEuTMW999AtX/OW4MKm/DOKoXg4bA63/M5DTL/dtnajs4hAjf
BdOA0/LpM3UrHQB3YxffGwhtIL38etdm3SmGSY0IkdBhBx4wHuVZkeTNzq6bE2uNxrqVjUUxG5D9
vPGMx1RNnaNXRNm29LwQdeshOzrxjM1Tno1n5lH4CUVR9s3Jxn3SlQ3vV2x6nT7RfzrTFMMatNBe
dMujYJyR4UJJ32TptqxmFeq1nU75fQ5OwXPmTZeh6R72ehKhOxO1y1xo9MxionU92GHUHFxxuMb6
HIyHBiEUSRJt5fF2bx+L3t4hVL5FD9x4MeKwWE6liTlkqhgviBccfN0rH7t0Gh5B9e15BCZfSufO
cebkwK2g2fhxcGdEWm/ivt0XTaptZUXt9ewQ6YG6uSzp2Hh6SkuMz66LQLluvBava8KPtjIkW2BI
vEIvot01ZTDtrwfYT9M+S7NtJogdhhFgxnatvZTB9IN7wVTJigfzDrLYEv2G6miIkgy1vHX2ajse
ZYlnzHu8L9RoPcUqcMKPmGzCHs6b1k3NZiDHW3+PMZNZDe1o74zcZvlVTsHXzMiNBbnLaV9MWf6i
IW0q44XvF7spjGNwtUH41SgaclEAh+5MTH8eNLN9tkXcYvG+BuDgb3KIqGwiTSEcG2TstGnfj4N9
zqFnPbfFWiaezEaTBZk/MkM3FDWykIpmATQjkdeSzVDfwIQu/A8TCkNlS/vTY5Jno6Pbjqs7Ku4j
4if3W7J2NIa89PLZ+J6F/F4cU3UP8qBgH7uuphT9rI+YGbZTD1a5fm+Tw2U78MuzPlrItp+Ksr2l
4nCRZvxJ6BefQ2WebuPeIzEqDpMFq8FkJnIN2VGjQjTR822lF+alWYhl+dqGS7WQMWNIoG9VXrXG
Twdm2tjAch4rD/1dILw2WOa1LJbYtG0TEKvMOqmNYRzutaJsgaZS7FxLu+tV8yhLWDwWT4F16Sgj
GSR2P46d+8CLfsRqlu8zKApbbH1hH4kp6yTmn59iqoglf7a7xhQA1zeXvbZP/TrDnfZghIDgKcHX
LsmSL03fQ9XQQ14pU+AfQTL1yxQe5lecXncqfMqffzZN0P3eo8DnH62q75fRiEWHixwpOy99eHLF
oQIEfUBgfwEYNcQHuMpUuINUyPLgjqiXqeYOhWz4LDLm9VZ4qpUEwY9wyhEX/uhXKbqzSZHQPVRh
mN4Zc/s2O576JbaZppkZiRtZrMvB3DhJmK9ksdFTFBLcwd9cGqPKhX4jbuuyGCjVq2OFqL8HtfYF
4bQFdtH/68BwwnM0rPNkVdGxtLVX+RaTIfbm9ixvojvM5Z1DkJiPJiR3DaUR5voaDlw3pUZG8DpR
v87KZa2Oosf603Rd8dViN6IxcuvNPk+fFrLobRWZ4AQRf491ly33qdkb4hCgs8yGIWdzAe6+KYXw
0l8heSabyRayKA9q6zR738eUj133CFx/5+J65RirooiiV7uA4BTN03wECeh/8aY7GBrRq+pb/h4F
O7Bgoqh76I05NsKesli0+b7PNf8xruOvfmN/w/bCQV/HB8UZFtlzG6b7Ou2nNxmPRFw31X+MOzx7
MIMBXSW3Q0fbQ6ZJFOUWqdwNlRXXbdNrDKD1tpzxOGhU5ArUEDNTPYGcL4rXg/dR9FV06a3KjDay
FmdGABrytK70+DhHO7+sjGPsxcARR8jSBuy548gqDP7zUH1l3QhfJrSx5Ca//Fx2uMmNUfXVTGAD
xnrarlFzKr8ij3WMeLOfXRNHSNl9Fs0+dc86ZSnjTJVMtNriQ1S5ym/wB6MoETPPHONWwh+YCWh3
DdhzWZpyp4UJzyzR7YLkzumeo9F3XFRSmSaEbDYuR4gRSAWygSVjlq2xg+E8e13xR7Pcek0GVj5g
IRXvwZweZ5J7cOe9XFnCvYzWUHfCs+pVvqisBPbB7+27/8qemMaf7wiL7D9iiR6YDtUgzYkZzp/v
CFWt8sKJwoacP5O/bsx0gOAReO/BCl4jvHi1mqWQ69QkDs0xwuKBOFIgzlrtI22tRHn4ihgh0omx
ZZ9IPkzPWZ2iT0GzvIANGITC+FkUCzjryyYWVHU3AnQ9tuXtrA7fC9RjfmXlybPMGglcUiZO57tf
swxeK6YF3aPp8yFnILlRuu2dW62phk1bm/N9UWnBUp80/UWM07d+9Gue38fRFfMe5wMlKEtQMiFO
y30R9yffAIEbACDVTY1Y5ZodCYOgg6D7XA9dd5KtZFgWJ3gNW7NXv8m4DMlKeZh6sMbI/NiLyxVk
sBFDNhp8xy7PMewTxd8u5sIq52kD1+R6A1mfZ4dWrZYWLNn3m5KXsnLguXoKqloOc4nJNoqFPjeM
mX4pg5/uuh56njmkzDY5fuO7QG3ujXR08nUM+2AxuCnzl0TVrUNc6pi5IiouKOxKv5flAgEZYJNa
tHKNaZXyqCnI9yMTPnhutEW1Ijs7XegcZ9O/syGQnWUI5pB2g5KXtYtgYp/VETi2Yma/ri0GS/1V
5bGzAuCC55ToqduZs2vBWtzIMTwxdjpm93CHrKNsYaZVskXOduQ3SqWMgZRZNTmuqZcr4QWyziak
fy5jRNXOj2c2cxEga5IRVBP99MaFYOpp2EOK6xqFXz0YZAOvg8IOjNDyMcuNHBUNbv8UpcEtpo1W
sWidNl54pT9tWarJTm0AT2hssxfZXIbGmf8jfuvi2cE10RgxbxVtJIMqivJQBcDk0N45yF4BVjeo
EfCZyLuSMUPH38dRXRjZdIrMqEbvh41l+b+ZRv9NTFAPLlvYd3UlppEmb0RxQKuKZ5tmeKvWhnMA
ugLllcjJHmSTZnaQl4NQhIKQXqz02AT4268nq0m/gcVJ13ABQUMApP+Szv5WY3/7m1n7DSrxhb43
hn7ELKX/rlV+8i3IkYNKAeyd3MBL7nR/tm9kBYzyX0h/KA8RAnNs+UNflRfoLRhEvfc6Ff2E64LS
QTHho5AXSf2novSMr2M7ppu0HDzwXkr5Sh51QV7XX+uCW8EyznxU2v0QV3O16EZsbXi6xEjfOOpZ
mfiXlUPOTGCM1Ao0imDRB/mDrNXsCD2LSBFadTQOFc88NEX6dhkKI4U71KWyk+t16llXp2iN4D2c
RVEES4Lyd2RtL21bQfastLkgQW78kKM5paOgqzxYC9JN2llXRvMxYw4qrnSJsE4EVh4ml1t1UXu6
5dmuwuakiZHOPCa8egahjXY+NLz3ey7NDsHFOdzI++gK1WQHNX+/58F272A45Jd7Fl8H8F8W+AMx
ZGpV893sOFtZkleR923qA0Qd0eLf7lk2GBuoYJ/uOUhqld35Irxrc6TWlcTadLW3KxO2I1dKV9q3
ikICCL0ATqcUcMqiawG9RkgPk+ajxlXwXEjzVFtcygpo7ZvYcknRzrjayo6DilO1H0GJNUKI2zKm
5jD4D/L0Ei17/PKYR/s5QmVhxAvASM5xU2nrrsbbtVbj9ExqPT1X2YvL9+lBNugc3VipGNGtZLFU
Ex1hm6VsKLtkKWakQzjkaxlrhEoe7HQwBdOu6NPFezfGbcI2WdpdlW0iCHNnFeW2u0lDF13ciOyc
VRNqFUqHQpS4EaZM3pH/iEirlSWzfdrJrnUwOjfsLjY7GctHdThMZvx1ruZu52Jzt9RUN96Y7Wjd
qkmeHYOxbhYBLvawglwkhZ6RRxRuuuX0v3Bep7nT/JrS+cegZjoyYCjxxPjOngAUuTt2R5yNprfB
AxZQE/eiZ28ooe6xnW9+xV204Ymgf0MSiN2Mds4e5ZXHqbBuY3RrdwB6N6Vr15sEd7F9G4f/Mwa9
WoWYuWx727WOqIKjXlIG2krJfWs5JajdoBrlPivNqjLNhj3QQfvmBuqpQJMNISz1PnRH/snxWK3D
SC9+Kl3wo1J7+9Ue1WRhDhPWyAFiYO2MIgvaEe/XDnLIPp+uG3WB++BbM/JTYTh86SKyH7rmf7re
UEVOeFM05dqbSm1tY06+rltrwDgSiQmUoeGXTr32TUFbB6v35qvX5M46rKdxqyZF8QVV49sqE6Ni
pg3DveigU/baXQ517ebSU2Q+w2o6+55W3jpm0q9khyzfgB5y30w9hB/aDs1OJDGfZs++l/VkvvNF
rVXDKSzV8eQoU7a4dPSCh1kznSd+dlBnVYS6K73233z4g+JOmCvDsO/m4lZTu/mMT8vr5Uay2bpR
cv5xyTT0R92BnlWIDtGg3OLynCPyFk5b3Z0QgW677msC/FI2UAzBnSu0TOAlq0fPFTIBomdjNe1N
w6zhHpZ4d7ARWVjKCsVq1iiZzi+da5gbt6xh3ySj8lKYfPKiZ4nm3XIO3fQQBHP8YCMPdfl3FYYB
RZRp36OtuN3e12rjMmQdZ/zgmvBrO2N6PM5lvbUHd/oyF/pO/n1JZljMVLOMZbPi3eVJjKcnr6Rn
K8ufq2nIUamvsm0RJO1lP1xuilstioU45mXb60Y5/jBnZXQxKONtWqMV91iKg5syt6sQBlzJ12fE
OvmxdH+EgM8uL1SYaJhWl7GxkJ1kqz4NzxPTyaMs2fB+b0d34DWMDPaGaa4G4xonmxSBWqTYlYck
KPea3wcvo1Pwz0kyFP/Q8X2pa23cdGo2rmStDU1+qZhTv5O1/WD+SktXPcmSGFEf3OA5FyP2M6B+
MYRVcd05qy02IVjTJyvT7VEgVC330FmojN301ahvB6e700VFjapptfytWhnLLQ99mx2QmMyQlmTk
Hy39r1MktNRFO48/A+1tQNt963d9trAKz0hYvIZYA/CO3FTk8QGOBulGh91zaqwie5xrNWRzVUVP
VzbOFZbnI9aal7KeGyM+Y1W7Y73PYE1+hsYc4wbmpY+DZaE7hzlnZ6fU6R0SHXrb8DWTF2JB9aMr
hec3vKRVBBMYZR87fkkDBTNOxSs2slgNOKj7YVIeZHFEZDUCAfKI9pvYhEKIacqTlyCsk6NRquiz
umrygg6Eu6lVhNJkLSpkqGTm/rSTtb2KZmwR1neyUglWMyr6X2poF/ekHp7ldbLcrG7lTWVifMAg
/3xTsjartctNKUqChkqSVBtfgPx8geLxBLJHFvMhmm58VjKra8wNBbLHlUAgGQ0Un7150QiTboHl
+Rjo0kiOGYlGFjJLy6oNVhOO5F3mxecA64pnEomrBPPsR1lSkbpqzMh6kCUkvFCNVpNLiYQqJlXF
gEcA/fzWu0unwr2TJTLPZzYcikvJN4yXbnS0k6zLg+y7FlrRyZnn+Vn12bFqUhMGgxjGVaGn8dvw
D7JWg/t7g6NWe7hcpEPzJdJSF5opfXPe8zdaZtb7S60NWTTSU+eWFbv6jHNzCgL3iI59gsTiVDzN
thPDvFBRUxHFIFXbo1v7KB/aEd9iFNyCyVcfZaXacqnCaLzbvFGKpzFBDC2Px0bgk4qnwTeyAyhX
sOOyb7t0Ejd9kk2zPE+AaQdM3EXTEDGMlQFicC1r8UspbtlZSeuhOaWGYH+jY7kEjNqcrKqA89CJ
0zh0+xu2YPz1JViFQIWwC9bu4wwMMLLIE4wZMYZaQVw1slcwertxZpciT/z8rHlDdkIy4aQqGpzj
GhWMm0YznJ2staKm3fuTi1oePNSzjOnMk61M7w4yFMEP38qF0CQHwKl12+hFw9OX0UettNd+OOMW
IYqyhw4zAY+xRxnRUF1dTVYKLFRcAJWC4b7rp0tz2WIYEZLsSivZyiKk1v4Y4+43O+Nb7vftQYZb
ReBW5rFH5ZMLBU1lIiYD60QW5WGo9SejxS9MXgmF2mYb8fbCfogO8oBi7DhkS74o6f1gjurKUJGX
5UlTrfO2cJayY19oyuPwv8tfi3rfvJxIkq3lAECh9bskjTc6adPLX2vlc77Q1Vl/v303MFkDWS/s
UAdIdM32GpzxwgTkdT86hnGPsh8GN4qL9cVfIXmWjKC+dTgTsnQJDb2CSvI4bsKqe++OQSBujPPU
L0ask8NydFapGXSXZJRMQcmD37iPapT7t5ccVNawVY6+2ns7w+uGdedgJumFJVqmSaChs5W2RysJ
cVoc0/CHv5NYk2u9avb/Wi/782rOWPylxTrrSVNWUWHuO8DpN3Lf41qUgN5rUW6RFKJxa6tCHgNI
77VW9m06t1jWnjru3LH07hpD+1WFxvRqI1yxVura3lhiA5pZ23GqU++xZRYqW/mx8wy5n7wiJrJr
kuH00bVnFKrbB3iG1QOagF/CNJleyxiHWHT9cHzh1fka8s9CHg1pNLUg5Zjk95XRs8+v1NkhZL2T
JFFYrq5NIs0CwI6s2HIMcb6choKdFMfL731Fj3cWe5DHS6zK3eFoj22z1L067HblWKsrvRyFUoLq
8k+LgTDMJhTtvHeXrd8bz7I2QaFhUbo6GrYYEo3wjxalMhQ+6lmFegwT7J3qdro3xGHKoumenPT3
CXsWxHMoybjb6e9dZUweVFsZ2XOMnDvLSDD6GUF1Tk7TP1mJEIasQqRfRdFUNAe9tiBayFrMQwAc
1CbgKSplqGSDwjNU7UGW8Mjt8aME8hk3we+jqdo6Cmr7AXQogl3JsdPz4UEzlOZxgCC583wELWSd
jMH7zRegYUkIifYy5iXHtu70Qx9np2tHexrVG1n81NHIEStZ0GkQV4r8+f1KskOc5f620HG1OuVM
G/JB00hhBc5WUXIh7jvYfztjhs/mvP9lVluyR2TSyFKY6qMNznWoeusgS92oWPtQM77Jkjw4JqIl
sYrhl5EN2mPfu8FjTz5VdJbD+FGriF93tAQzMmcLMSIe1NYBqEH4aIdrvIfzQ5TNX3T5J8WTjuJA
aLuosPLvk4e4rvepYShHWWJfPTuMg/ZFlmoYc4e6cOdNCoTiEAWhdjmw1/l+ZkVet2mT6qtskWrV
e1wWUdBaWGYZH8HNtnhAwuKc2ZJFP0JxTgNqcHeqqMhERWH65g1qwChOFoN314/ae4849n7NWKn0
vpXuMDVqHw1tNh/MZOPPevOY5V376PBoBzlOGkU2kLFhxLhCMcv3Tg045AfHWwvpaQtXiESPDhbu
Rid5GLwReO2Me0xfT9y0qED9FybSJGrMHj64QUpNtpO1ytA89bnPp20l4zFH2C6wbHc/ICN49DQ4
ajeyQpZFreIHP1wrQEIvBLSDOpl+vp4FuPYsSxFTYH0szcT7vfbaTqgUFV77PRSbHiRnxxsUu6YT
avc6anEe8nzEayDXpM2acquKzY2QZVI2lvaXHnXB/VSgOizj1+552QcAfJ3kvtVrzLpBd72wkMAp
XZzVIibPZEzWynZDX4efa6G6vfctEDJb4PGpb7C3DY5uG4bHNEQdYSqR7BOha1yeFXYbHDvXbDZ4
Gc1PZuoflbIaf4qThA04eRJW7xGnNtDKjINeOft8El3chbdKrd2nqBudIvnJydMGc4yb0p0GEiR8
prY4yApj1hG6+KuHy196srMMyDSE7XrroiqAG8PYbga30p74KBWE0PHDlMW0sdqDRdoGRTRqmzFh
mcZMIagjhM0MRV+jKBo/yEpPKVDJ5Je3V1pDe5ID13ElFBUohjYDezm5dp8M75M+A7C2AHyVIbog
Eicn4XOqBTgMS1/cIPzWNF7UOJ73Qg+W3aDUfFHsnGytkldIMVfGS102XyfLSO8D8p9P/9BJ0SZ1
mRe6fcy7pYLHWsJcCUhZz4mCoKk8GZDz4MW1tQ3bWqPqmW+mzM/Ij0OnkUWjMVlZiZevLLatVy3m
LKwepik1kZ30lAV7/9OrqnbFou+sDEz81L9o2jE3zelVtgpLE1Bb6Y2vnjuRQRetjF6RrWTnf2pl
KBU6T5odkg1J+hcT6K4YoWy798vK4qfL0qpJERyulEFbovWUna4HTFUKcirHayTTeI/fgJpa1LVV
HmQFG+35qemK7qCWPTS+jN8y75lnxIrsbTZV1joxVeu1r5tl2tTR99gRSppl6x5ix9Hvxt50EMem
QvT06zh5hs/w3lPzs0tP2QDQ8XvPSs+MS89Cc8PvVdo+TAWK4H5cfQPdiFdG+AvWM9mXsrefLVwV
V0U/YMiAUte+VkZ9DUy0OJNpYW/L6aGSsLaTvZJi+tqFc/TSCh3u3BrY/zd9NE8s8nc+kk2PccO2
fJClWNmCtiJ3H/1KfN6oSok+e+RVuAbAYSw6R7hfIo7rtNmyQl3ogd3pfhG0k/vGhHMbTV30S7O0
QxLX+tc80wQWwYrutdbXt0jq2NvC0NgkisgFWvowfjXt4uh5vFs1xf/a8ULoNMs7+ZVWPPVOhBPv
lKRbzSuKJ5Wtqi1vC9wQzLB8GqZBvWt7bMhEW9nCGvEkmaf0XoaQq2kWseuGO9keISFrU2UaJkai
A0l8yPKj8yAvJUNuiKpOiyChLLWhgbBNhKSyHDuKamVtF1jdy6IdIOXQB+WbbIvgU33KIgutLTbN
950bZU+krk59mhdvBlo/SxMY6G3tIleszTnidFrxNvmwY/kW86Uoc/W1VL/L5ormRhuEjcaNLLra
2sHM7WthIMiDJEGzluGpT5etGWcveZ3pOyzVqpUctFcsbPk8BSBj661iA4muukgek8J0UMTPmUA4
fZ8sCvzcrP+j7LyWG0eiLftFiIA3rwDojbxKqhdEuYb3Hl9/F5LdzZqKjjszLwimASRRJJB5zj57
4WZ7UYkmP1ddmT1E87AhKj/CrgkbfHrw3SVBurb/H0++XWr9af95AYjNnZt05YGAByHRbvQSFcPe
RCnaS69Uhiv6C2VaQEiN2m1aU+Ar9O+0zs5+n2ayWDpQzNZc8PlnveGSRPyJTaXjthaWyX236F+o
0yEy0MbvsuxEDxCNINmvN1HWB8POwaN+I5pmDeg6JVBwFs1AextCs3uPtEa/TnlI2fB6sQGrfQv5
cFrhkGzmc/8DJx9fBiwXYlZTgPxznK86/vprpbv8XJkWlg9pJ50CB51OQ0xuC3NeekpmpfGiPk2+
GgOpYHH+AhYGN/LmZ1Vg4jVZ3fg2aU28qQIHAXs19/gCx/M+CdruIZ+l3q/SKHgnQfQrT4bor1De
G6rG71Er6pud2dOHtX73pKrUHpOkVnaabvZQjpfo0g6FsYmxw3iV1xsFaczpu2S2+NoTE9NDLPpT
TQ72s4SyumtVbbVnsfdVTRBCNLHbNvfUJiS3pqQG2l512vTWHEO+pXkhZb5cJvpbJk9kyzG65PlK
szOSiaZZ3iZbpKv3tZnUt1GzCbs99ha8p+vkqLRY52URKIC1WZlkT7B76G/nasGU7wNdGm6jOUbb
+96Wp9so/qDwzRRpvo1mq4o2HBT5NrpAq9qRYldvP6ixSITEtabdRlEYGzvqNI1bM4plbSd3pnlr
8mxTdkvf2rdzi2lcdjhqObdRZVAn3B9q3c3m9tDaFajbmbrVbnX5qIe8vYgD/96/XyUaNcYLCN4/
ZohpUUR5LIk8CGLrqW3V4vcfGZlfToHzkOuqfXGWzsuGKnjg4atZLi7NaAfDCDe6tVPME4ewTL5b
saEcREsMmlJA6Dcft8n/OTXJiEVlsI9vP+Z+jU7FtrvIxuP92pAupBPA0GOLEtxyxdwgKRy/bgI8
OdYLKzk3Hzy6ymtuhHAx//1hAcZwJ9hij2kn//6rjikPVX0pko2Ye/9hlpoeDLutzvd+0DD50Qyk
d/GT79eOCyBBBMaU2zWsl8BSKmLaaX87SLHenyMop+e5Qmf/T3eWRUbnirZayfeXBqm0kgcvJRi4
kcvIQs63l2JqV2WSG3Wtcxv5Xy7XZXBWgpDUwvoj5/U6ZtizKxJtfZZsLwRch12zzdoMHIYzKs6h
DvmUi6ZppBBSkVhdZMPBLQ65nOhXcDY51A3QNBWDtA+l7SjTbO3+ElW9/pYTDRD9ae6ANolQfN8u
jvsROZIYFzfiE36IRvssDlWXOOdmPYhm1xnoLgMKv0TfWNckqcnxo1fGjoLIVGJdEpgKlxTP5t7R
lhMPYZ3Y2DpgBhZ2riFRfzMtWGeLiWJEQRwtZkfrufd+8coJlL9PE83buU1oHCkOmTLWRu1unlXp
jKQhs/Wc6i4Osx4Xl3E9iFeiLyZhBFkFsN0fAxGP5N9OSyTU7DIu03/0i4uIU0mTB9uG5fLtJ/7X
DxPnKo3znQDiGpkj9JuNwbyVV/m3qKy7197dCvIy03YOZgioUBTz3eeMWggd0JHGndriwmgoRvwi
qQ0mPJhl7+BQZe9xkD5p4Zz/WNog4WPR/T7Dibr/y4xAqjt/XrCyDBw1Pzt9R/CqC4uzCvhD1xL9
cO+yssRs3Xv7fkaj4uqHxc/FXi8i+m+TsR+Hg5CDKDH6vnucK57Qug4jidoM1SHd11j7kkJCt56N
7vHWWRXotVVEgKKvXAfaBvkoe2zZF5e5DSgwAk3UryC7/incnKQZzF8WQPD9t+9Wwinaf9Z5/lkb
+tu4mN+2eG78cbk/LyTa/3tVqCgfFUWifOt4sItT7KKevGFLcSEiHjIuk4tgntKCWYHFxFspn2p8
+2QtoilG+qBVez/EXM01+C9vRafZmBphkVmDMgjNp9LG9rmOZe4lKv6WtpMSLhmb9Em1P8SY6Kmd
AFgSkUfv3mcase7GRbaKZ4zmOUIr8Fw+i+nikOH8sS9l27r9DNGnR5gsplbU7tXSHvdKLqOByXOw
FvGYXVpiH/uon7/UQamMfHZtjmJEzEGn3HmtMmi+ss4WAxaexdty0DDuXb3gSygV7WuQJ/kGYKXJ
2wSj2IinTyVP2aYZeUceum62UxYikIDmdJyheexYOIaPWC7gIirpynvK1tkdc33+qSUUADlA69wM
Aw5r0hw0S7riplncv0oBSbxBa7LraMnZQc7AfUrruksu63KjTfP0WrVUFcWmFX1X7PRwuxIuBARX
gu7n0PP1w3HyGiw4/GpdddJWP2PFgptFduiftnglDiCryr3eale9DsOL+e+B0Fp4qSZua3lsqzvZ
bj/F4L3/j7nLVEertu0/r3E/NUrt4djl6kZc+94vXt37FhzH8WR+uffcp977xC+TLhdVsovzvduG
Hb6rzcIi+WC0EHRw2pSsUNtO+PRsKLUu/SV/cqzOeJHKzn6tCvWxsmZgySRSX9teWdzF6rLTMObO
6xL0rU/cxeI9YFRvR3OrsfwHHUDTmWcgXBISHHGlZGgUgOXRNzFoWFH8jK28z5r73KRGdcjnkBLv
VByDOM9PZKDQMoi2eJnzITqiaO1OxjQ5b3lgfeVLOeIcRkvtlZe8kMeHWyvSCWzZ0+OtZYL8XEr5
SbSclAiJmenPhWZ9kdVy2eQjPHRxUBHCbopAk5Eo0FfU+t8DDYpKTHNse9PJRo+FrhhRmsgNqV7f
368AhhPpWRjtCqwDzvd+LGadTaGhvnTGuvDRH2JNTFXVY4fo5lEvLTztsP3A+KhCWrIecC8fL3lO
oipgN8KqlD5MY3eAkLAGW1tibhLrqttA7NmbfTI89r1vJtJ0lmM8lXMiW98Tn72z+b3pOyAQaY6l
h1RZ13kgrSYGaoM7k9bKn8NoaCSQu18OHOCdMLfPgwErwN9eJquHK2nddvGE5T02DtWGDQpcJYoO
ujTrH02jqV6poSvJmBUUgxV69ZqzwNk12HH6YjS3JuPSjPk7wegMFAiFoYBlW8zWyM7C8AF/a43U
u4VODlMOzxbcRgv52FIGfjukxfh787u0mNDUFSk8ERUKT+JVsJTRb00x8Edftp5R2YDaXHGKsnQb
7i3GviEPNUURGY85p9o4kpvTEMbJk2I0gxvVbf29HcxXZ5K117SfdCoU9WCbVUPwBd8swgJV871e
8h6x1txdqVDRLhPZTq9upuJhiiO53YU4DcLXAgUM2SQ4KC1WQXqrAopZD+ya6uuo6X6dEO7HPxYK
09COVzEopvGI/kX4OjmKa4gDXiSIwGGt56suLdKXdyBF21DX5q9aVY2bnkQ6UK0+2cUDivBgLSBJ
tCS+lli4e5SzmkQiaN4HorWZ6x3SJ21GevHvGRIVKhcJ4SbkWUpBitb60MJgZNfTWCfKSKsvY//d
XLvxDDEP/RocJEtQuyiYw70i59LZ7kbpXFHkdcaxVd+MIRUvYkD0iVFDYZvrijZy2NpzqH2R8sV6
cDoU4ralx9/lOXtu6xqjG6RdmPhjUQWVVPrAu8MTE6hXSv2+TvWzODMokOqEPQ8ISS6ec0Umv3vT
2jidkfG0S7WHxDTUByKS4LJyKf+tT4w2+PLidO8029mZwRGn7IyGebL5YHKuOMBgVa9O+SoaWskN
woWQQ+FKaf20mrlPgdjiF6J3du7fz6rX88OVPdjOgbUTA+JXCdA+uGSgY1cUFFKGg8ASbsJcdenD
UGFbQEKfgHOzzDurbq2NmGYHpAhwo+O5u47+f5+FfUr91vetK2nq8IiX6PBINcLwSBHXwSGTdL73
93FBonhZbLaDTBMDKQxY6hrVgzhJ9PP3zuA5xjXEZWkPlF4QYR9t84tsyB85GLS/EmdHUav1S4LE
hTTErt6tVgL+5aCv08KIksXCHvYos7QHo2r/Ppt39AP18F9a2P/icuGFWuhkdO31pVXn0SUyGtuL
A8ALou8+0A3TA86I8lp3jhi4tS+icExUhSWDisl7DERrrRsT/WuXmOUsUbC7JX7VokTwt5Z5VLMa
PEn5sygAEYdlLQpJsHe5FYUgFyUiENTzDpft4TWy+3OrdPODseTDa0/WHTP5fjmIwRiT1+0SUZsl
RmULdmJerGiv9dQm76PnGR2XGBRdVFogtdXnB9EyAmIMEPACtjcFlrVjfoQFF14GBKU+zm7EItYm
5ivkf9ZX1Hvzlon2tM5pa6nzlkAH7mzZ06GhVvLFtvEeUCXV3rLkXV4kmcJP25ne5rUlumRVfS/q
MruI+S0f2R1lXjx11hk2MqKnASaUGHQopmhA8PLp8KJJja8mxVZjPnH3qbKnWQZC1ejxhbyU7PML
jU9wZVUWti73zaepGSrElSol+flMwb00fCC3/ggxIXtMjyY3myeLmrRsnsm2Zrm104mub228h7d6
mSESqCRE+ia0OdKTe9KxB8lq4icn4OaOwd34FXjAF72T4QrjqOeDWpyu4pVkIDeqK1XZqib/1oTy
ZA+UGa7VpPWJP/GUJhRL5IxH8igHGNDDzPHtUiWKm65K8r01Pc3OuiJyKCMO+fkuiIDyqKlgLN7U
ODjZSQLJPrAmFxnbj7XE9bmStfCAEcOnM4TfoiR0dgEEIvzcJGJbbId5SsZ8ipY3I56znbkKHux2
gpla8bc6AN7jK/J2A4R2FT1WteZso/5RTQPU57Xy2mvKV/wqbVdGEebrfUC0E9h4g72oJ88If3Cv
9QaAw4QELgV08g6CiFT18qPjyFiBkicE1Y0hHOqaboPo2ZKOFYWfwBAnTIR7nstylpwmZItuVHaX
nnA8rngxbOoCzkGtdZuwVODTdxKQipUkSdWhp1YxQqf4UzH75VtX97vAiA/AhR+0qpFPQExCl4fT
sHHiBrBZPAPs/tYUeeyx9/2VTArvRftZYCCaOMWXIUdMolb9Vptxl0Wt5o4NrFVV+hIWqWc0NY+V
urs0ZaR/y4oPs0q3Gu9M4TTkZaz2l8wywTf0d6oBIAdlkHlwkJUhZwyEDCRphMtdZAisjK9qrC4I
vllTOnGJEdYwf1IduakKHrBzDh23rtJrbKKsXkLydkbabpup7HeoRb9JY1G89sFftZMSSGzaN9BK
FeuE5VpNBJByiFfsYzIeHovly4p6RY/JX7LUyR43mBmJ5PgrS8LmimnAiFv7az8MypsGdQQFpQcl
9lWhLsQvKc7E5AKEbTDrh7IprvoyHUs8MZ6XNL+OOBhtFEpkNkvKP4NELzAn9KTHODw4dbex1Eo/
BNCkqHwZn4C4AdIxu3oXm1HlDkP/iPTD15t5RIWsH5XSllyZin2Udv2LhcE74aBy8TFmgCsO9rwB
n/RDxqwOuxsvkXp5P47UmJV6gfAVXVdQOmT7Y+stLCvSRF1vH/PB6Lmdm1dwv/WzpUOoqs1d18dH
p4hlz0QBGRW2uV8W6hh0bnEuvmfKkW25DRCCmvI6wPeIijW97mZUHDKkr6g9soqI1U0913iApebU
4PTBy5q6Nxz972OLKtNRlOawQ615KCsCXagjmSqugvErw7cLhEWDFZrq5ivJjGIPqAiN3uAHrU/+
hOnRMXJidWv08oOsVvURIfnCNyy2m4eM/bHfUhS969X5Fw8xkzKZxXlqsaj2JFYGLk+/8Giq21QC
exFU+OhHmf3zuZj6z8RmAzdbNYRS9TtF5i+YHrsqOb1DqPXxxkqGH1XLvydylsdKB/YtV0hLycCX
ReYhm3UemgyH0M7eon6NXot4qTdZjxC56X/lVkoIo6MEKJaqarNIsf0wNMEhX+w15+9GwRyfFK1/
KwzK5pOq+uyKTNpYATS4JFfQPATDRTajgRQ+iWqlLV/aePgaNnq3zQyQTqlJQqUa+20wNIXH75ue
8hxsCSRjP69yx1VzY7jUJW+WkkWv+UheX63ZugTRLk3y7UJAeW9G7TnP4TZjxP02VrIXJUF+XGyS
a1noVGQ0021XBuemal5mDME3sjI8VoHyEasWoZq2OcnsN7x+GQYwrYNxlFQpImaf6ocskke/6eq/
IqUsXZ3ia7n5S8Xq1Z30ZPLA4flOED51habsk/zYhL3hN7VbWu2LnEXvtS7H+FxMbH3t/BpbJq7f
2oglUog2tXHyg6qwSEjt9KNrnIXPkT17Vnuu8Fm2V+xY5BTAbvLK3pake649ksUmbLtrYfREc/Nq
G0ysoai7kQE+tP0bMX0YyYPxoZUhFVmEnB4i2dmPGXQbuz2W0vwLu34VG+9PY8yfU0MbD3BtEeFH
pIt5OE/ebCDnK/Gi9AhD4yJa8Pm20tqts7w+JWPHPdie9C0MWdXtpWn0tUx5z7IK0EOK+dVsO35S
AbYdU4pTozE5iQPYDQApQwaWvKHuiHJCZLzDi51SYEFkCR8Hye275q9EM96Ncf7RqB05sFg/I8Y+
VVQhYvexYhfxUNKC5kuLWQ0eIdkrLDXjOvG4x3Ava/ZV2MKzmtHhSXH/FPUL+Lw82+Qs6nyVwizf
MRKMn5URLS2o415p802tRtqxKu103+R2eE4ismztqMUnUIXGIWCldoziVDkmo0aFZlwspzJJx30x
JTPOmKa2wyJ/vgxxHrKYpawVeUy9HcYRbs/cKpsqSa3HvAvjTYjhcU9Zjx6ZJFPn3nh2KpbERa0V
+xiluLeqIL0ulcmb60jijSgyXk3NGb0Rt/K3tt0Pkhl7RZHYbx1Je6+xjP69SWIJVDoyIG0eDDdB
Uf8Fqjqbq3ooP6SanKiTdtOhMkALUePauh23y4/JoNInpq7lg7LiDnEy2gd0qjgy9Lgb8QCD8Eip
1sdk9r0bp5H8UcZGD1QWAWdo5Oiby2X8IJ7Ohi2thw/FCQbINlEP3hfis7HYzUdYcouYgqz+oIRs
gkeqN4+hpB3jmRUSRvcA1Gsr8EUziRb1WkhUEU3xx9KllUddEvi2Oey2tT7xkNX1Y2yyJwYfNFy7
Lh6vLX/rabKbLYIz9so8gHyQnZRaZpZxYa1NRMl5lJZGeu1S3rJR9waT37IKktTrU8gilaSkmz7U
1ihoj0gzgjmorzw/c9IVz0QyvpVlqd2GXfvNHjJSzC3WLLWMvY+8zNshAayHUsj0akKk7qBo2UNt
jJY7R6m2SQkBA9QadmqZOk8TT7/tUl2HtJ73fZsE14W/RUrMM5rFtywOokcCqb2bsYlguSHJD0rY
N3ztl0dTn3lgl83sEUhAXReti+qAnay8EjkpZui2GoirsMeNTpe19MEc+/LgLIp9VOJF88dq+Vr2
5bZrymVXtyMrisp5Rxzs982YUPjC9z9YUPzOtQ2MHTJ4QPCYohHU2vgUBWkM1zoj0AoXAdwrL7dJ
QslQFFCyAgHgEXrqVV1v3WFG4MrMVwRTkftS1Rg8uCMKHwgIeEUfGB6kQcuV85JEJI+HDufQ5xFQ
o6wZ+bbttQrCKkGN0gltP10RwS2Z5U0bV6aPTfhw1AzTvCQRtO0qXdAttITLFJ0basESGuOJ5Fxo
NSJd7TxLnbEZDHwvqe2ocaq1DH6zB2mY6r0yp9dIaoNTx1fVtcLqh24BFTLIMu4HWTtjlk4IebaU
DXyLcldC9/T05K01lfoxnCd4r1L1lbs3GeYxmo8YIAwzmPW4DaUHs2r762ROkluQrr+0Ee67KtyG
Hr/4Y9xRz1cS5km75pFoN+KGHuFP2Tj6vjCqYGcpSvSSZeCsVgCVrKRXyhu3fCSma9eSbUxRJR7D
wC68PLcvmcwqMJSAltryg05AZ6OZ8+wqnXTsnPItikzrXHTSr2biHzUZinbRq7rYtHP6s4XEtm/w
7fPT/rHsm+ScDTCApWSGX++MDx3PfYvSc9eRzfyYy3qwmXHy96OBSuk+CI7FWOV+ZEm/9EkfTzi/
absJGG/cT4bXRnxO+krNjyDOKQHVCIzOU3mw52GkSKesz/qoXOWGLZWGVETTdU+VkgSxLCuyKDdP
zQSfCBf7Bmza0O4ost3EEy4Sdh0t+9zIWqSV1WvXlk8S1gue3ZN2tNr2U4kyFXC8ovMNy/jyOXgW
9RNVcvi02GF9NdeYaI/D2wY6Hiv4UJl9md1H5cTRkRolmezV8rVtNbRyLAt8vhQYPM7clZdpinyz
dz6zAFxwBxjdsrrtOGUNAE4TV5Buuk6IDAtusNvMDt8tjHYAeamVl0TZZplCk83wwBsEz2FrAijY
RFb2XubT5NeEzDZZg6I8i1ETllJ4XXK1OhdTvGzagEdUbgIqtAIn20rJAKkuTzovCuIdMbjsmC7F
wZRV88QaH7yJ0e31JHnUFEXaVXyRqCJ6zBBwjHkSPbXsZ0ODRDOWhTzzqSvp6pYdq9yorPTZ2VVa
OO3yylT8BIGNG9meZSQPoFIMljct3EsUkr5hpU+xE50w+2w2ndOF5K1zeQtGwtgvluxQ8Vtjugm0
xFVBrG17Q90svVluYzLPbijxzgWzvGktMH+UK2dbTAW5kwRRuOmS7lNJTbwi+3Z8UXLCQjnVN7Wq
Rq7sOIHXaSaxpyCZ/ExtXvhX2cRY7G+EPzNM9So/nDUYzmhkQoJyqPWtZjNmTeJPKvgALZ6i95j4
DHWunoQ2EFF713gDS4ptbQDqqnGCQB1eds91RgmXRiLQIeffTCjoswk0p8xKWu+VbL3/fMdmYTxF
SfYkBeARB1kJLlGrfZo6efgFalnSp9EBnzHd1SXkXCXZjMo6WewyKT09AaDzFTB/Xl0rYH3LgNK5
AJ1S2h47FcpkOWUQ0sPaDUxD3skSe5ahNprbwVhQQehlPvh4CDwFTrpsqdGcPFAuOQtZiZ36lCcI
AZz6oCRjf5zGaDiKV/dDaOr9EWYCEZueb+ZkEW5H376bCzjk/HMBRmewik3iXdtugWUypcsxWjm0
CbwtwrPQecXV7I5kQJ9Nu5oEo247J6IXtkuo/xopEMjSunhv7JwASqGPzX6J8cnlQf1VtbP5iNkI
Zq5aX2wG/E7d0lSAthsACHkT9MMgZQPhhZ0g0PIUKdgETcHG6Mt3wbcViOeUvzFtDRyA9NKT4hIj
09kOjuLA8pV1aJxeDcLu20CSm+PSY82ajcau4XZ4bICh4bXAstStGwSIafej7Yr+9l6JV+JtihdD
YaUSLLZL4DHaCdKy2GeIV/ZKcp/YcfD/9iHNTvzSHMwpGKGgvVHUBAZd2ygrZFdSyco6VvKuFWGh
eK1cp4euW0i4Lz48qidFcpJNMYHmJflmKODzYgz9vbYNAo+b1PoL1A9D2V5TidsFuGUvTmfY47Ec
YOaU1fsR42IvKMC5J/Fh7KhLlFisIYOdtKP4DTDzIC9sLW+k7aojDwYbVvT6EjO0iu1voOH+j4gS
qxDKv1/LwmFrNerEa1pbOSJ0UI8RNeZeZVHHVn+3l+w7cRebdzaY+OSqhs3umHYByxd39egg/lfV
SiVu1oNoioOOmQcf8xUj/l/DQQUr5T4b+/h2OwPtsVFCK9Xo1YP5yeak91o9U80NXGgMRop0D93D
IanDhLDqjktpJy4cFLdxGvSZK7lPHAYUf9v5ZxQkBzKAkyJ1Z0yh40Mm5bFrPvQVvmZ9PDwVQXVO
uQ8ci1zLvKzKv805hoCSBhw473vpuKgPbe7gS7lI9sZKG8lFGE06IUyWZ/DpBffuJYelET5ZZMUC
3EKs4a2RbW0nKNqyYeTHKXTcqWnU06zAZNxRiGC99A3fYWew0Uvm5asjyiAtQogAhONhPEilCSIe
vzJ4QzGmNJbUsmoizuhg3lAP2RHXJ3mPGSnLKoqxTrw1B7xgJMNdyDq70oRIy9ZUN3VC/WUy3KKq
0qNTLj/5Z0O7RrR60MfCdm016fyYFJkKXO86Rou2I6hcUTXmJWwhfKNpywc5p6hxYBvlRRnOTH0W
lg9GQsa5LHGc74sdhfaLTxbGYVYcuNoUKZ7ckjpe0g9U/80pKBLdC/DW8Ftpqc8pxhmaUkrvFbfZ
rTU19iHrwuHJkdgpL8bS/ZjSaGct3W5ALPNiWVG54ytQ7APi6O9lAYCsSKRvfaBXHsbxA4rRKLtK
Mvue1hk2VRZH30JoLESSvNKa9M8hjJ7MILZ+5RHxNJ4LaiGZD1nA8qUIk9pt5Hlf6635nci8TSyA
e5QF/XNPsOSZ1CA1Ln1NoRXREr8M2/SgSuQ0rVyH2Rw4y24hdeCj0tT8ReraDctHv6zGZCfXa7zD
ISJVEGntot68IvTfS3U0POML+KQlZfwZQPqhEpxkgvqSVnK5Fq/EG1kzl+d2lD+7Vvkoxq4+BQMF
k2T7ycOUOSXPiYMP0Fj4YUrlb5SkOcWt6cxNatPNeXaq82o8GWv0bkbqO2oNdNGhkd7kOdlEjkZI
tY40P+jh24ZJ+IZS8HvU2ctFbwBPaDKG+fMgjxu7z1E2GmW8zZrJ/myIXzeOjba+DeYTgc/Qz3Ts
lIZQLffaTIS6YEPVOqPmWamlPLAD0A5NFbe7ltozrHQ6qt7JhP9q5L1uOMnPZuYDQ4hFe3LKrMIx
Jdf3DqaxTxqMLPDFUfEjq35hKxCTI4VOsjSm84LaGCf32KJguF4KFtTp8kCI4eesdodljrqXse3s
px5ji7hAzzwPPBYygesU+e+MX/Yoct4pubQMiO4/7duwmCk6RVscxPT72fe+/7yEGDZXNCj3+UDN
pQP+hriVSjHRq9vLclRYRK9t8Uo8b4ZYZpJo//byPn6fLvrE4Y8+cR3RNytd4WtyBetuIDnvIgmu
jp14KVssYQin/tMLWJoFwTqeSUh2N+o6Ltq3U2/HaCYNKBnSNkzhmYpDtT5mR4H8FG19hZze2lLk
sIocoHLNavhsKDJfBzvXPERE4bPoq3KTu3uijzvRJw4ytelyPAbnW1dupo8ht7H7Sd3oOAddReZz
P6lol4b8Dhv+3/oS6ICKMsiHex87ToyZTe2h1DNlE4OH2RlVCJxEqo2rXOnyNQB1waNv6r41tvKe
I0R+UWUQzUsQ5RuziMyncl7YPoWziw1o+RmjuNglWpXuSYxQtUx14pgpvqI6gz80GbGUoLiY5dCe
9STb2TxjT8CiWSItaXagcmyXsuU/FY3V7jB3eSuazFrdIeWNxLaL20poXsZuSljhy5d06o6YoeQn
Z2TtWbO52aOiWjaao5juLOX4x5XLt8jSQo832nkhoH+BDip/4rdW+NFoFht5UR5JNwPZzfvKM8t0
AqZRFzu9Kcn0yBgyKSqFciy9/XQY5DfgdghGu3StpiCSlOUGeng91D6S6qfW9i07ZQSNfWi8L6Ne
+Tm1c89ZjElBNZXfieVjQrt2NaHaX50MiNfaEgcKhcNtS+k3PHTmi76uV98cY2jOojXE5UKGabp0
3eygU+siv8zT8bmIgoIy2HjcSHgTPou+uGSxizjqKlpOX9enuM5/YUPz94RlMizsMAY0KOs1xCFX
/4pHI3oSl3EqTBBlECfufcLQV+vyvskOog/eY3zupODqQA4pZ3wGqd59VJYc2FKTzlvLDtfwBLdt
0Rca8VNekEEVXUY5LKcoK3+I+7roisdl9uRKUXeimQCFf56Jit+uUKRbSUWoJDSvQuSKHPQxqRJr
n7TcX7Fs+Ud0e5vSYpuqK8GXe/+f8wjxw/6WNXUrrnefOCjxy0Q2jp0N7tw4OJUXLAP1gzat/jk1
pAnRJw5DKZeXbj2EiQTqQ52X1fOJ0px/B+6TlXSx9pUqP967xCvIYeXl3mcn+S9wxqx+mthxbZDB
l1IlZRxN8d+v7n2m1CEiaJyjmCGRYbpNg6Sd7SUVMQwgx5E4tR6s7i3dW0ggaBOwZtiKpoJN55Y9
CXXXltFiTh+sIp81VrhOjsco3ydRhKh6bY5RXx0mENEYE6nsvSLzTXMy9G0AXW5NnaT6Xm1R7ndj
b75NRTPuMYCvfTE5m9p03zXV7Ic6tfJDZ1rHoGFRYqZE52RJiTBJy8xXayjYgjnRu2gZuYKHFXkC
0YrtwHzFrRuXpC5/El1lH7KayKvlLJoopnQvnYzPGp8HX52w3TVibG2lPpY2huPYrwpLo71csKgT
zRKrF/zXWOSIyRq3i0cqGE5iMEDR8fpF5WM9eOOs8b2qqkd5vWjasdztHKc4i4m1AyMnmHtwkoEJ
CHv9QcA7g03U4kLlsL8HiThQRMMjbhIPNvFsslXosLc0DmhHafY0U132VtZucVjN0H6G8a7ALeQ1
HJ+qqsm3jlSn22xcfS9H84UggUHyV+k3JaqsNykdiE5l8he8QDN3nov8zVCmmXU+dznHMjPW4pp1
WmLKna21OUgTyRYneK+zPntDIlw+Ob2+E626GptXSztwd4w35lLvLFRBR0tVHcq3UmU/FUH01k5E
srKalBRlNOpeKULLi8gJrFE+yxtQumziTO+3hLHW2JjNcj5/mXut8HQ1D/eO6ptrFaopD82TOKjZ
XtOlB61ovvT/w9h7LUmKLOG6T4QZWtymziwtunqmb7AW02itefrz4cxetNVZa9u+wYggoLIgCCLc
f6Er0Slwq+mJH40MRzESr05ZuygGtMiY5PE+sEuohjoagqhmFd/bvH/2/Up9jwOUJkHc7GrT898y
4lpJxVxdVSruz6SBLlo2shcucwy7MB+CPEjXKm30o5ti9K9xk/4sbVzAG8OAKo5R325iinuXVdlf
zL2bn64ZPvZjpv1To9+QeI3FYukJb8odE3IsO4e2BS5hocuuoz4VLPjrMK93gatZX8y4uUYAeX9q
GcJwynPqWdarbhd3tabmp0IjTpsrcX4EwFKS9I6+Mumrzr0LkSFsvXDnw+x6NvsCY7rIjn7W4Xc1
mO2z12gLOh+7+kklRpij2Y7liUvQVgUZi3cuBgJD/j508cIuTMObFHEReCD1ot3DvLef/W4iD9UN
FVwNY3yOanPhl8XNCVRwfGkqNEIsJb8YfYIvfWrXF4J+9dFcaOWszI1Xpv78+ZkcJAmKAyCoY6yQ
6CephcmU3kYEb+ydqb8MSvsazIxABkPtKfD14mGIc1BfilZ+wZy5eaqz/MVitfaln13tpW30kxxD
XNS76zBk2Y32r47B+YsZOt4bIsg729atL71lTG+z4u/k2IgQHLFmdS8lFb3F16oncr+chx/D/Jrr
+VFKOLWWr42XnEK/tL60RaW8EN8/y7HOs9QXBy38tVSa1Us7zFdTTVTkK/RLUqXzY7ZsWnXA46HV
CQdRKrumP/WuYqNlpNuPo645rHmnbEdEB80AqTSWI7HFN2aasrtMr+1HddA46k/tfDQjLDTWshyS
DQlMsyn6Rymsl8qqxiKpWhBGxVr3MvQZYckmLHAqteoQwhDKYVIslj9AEsDm7AX2TNYCOBHFsdVp
PbvqfO3C6X0tyhGtLvtbZCWPWdr/ZRZxcc2IeD32ffXvBgVM51gmdrX/dGBQvfFB56dsbVvD0Yxd
M2rVDgA50iLLVaKWYNCoxwgGYD3wZCTueAp7yJRaqgZPvEmQBOx+nu4j4FVSJ+3cqQyepIhH3TOM
u/z2qX6uGuSLaltBlzGomcr5mBxPfgjjlE0etzkAYyiWQ1qSRF7qIpPREyGgADiH3b5nVv6l9Kvw
UUqeN/kLtDJnscvBoY2VszLYMQvpvHtX7Vx/sEvnK4iRFtALLSpgqSyO36QQ1uSYsjqZ76WotUA5
IOOlZymWUx5f/cEDObyciYxn9jQP0fqHpcq2pn1Up8GrlKxsIMQ6oIkixWiIx6NtLoHo5fTQtsob
XAx7J8VUd6znGgqulOT3tYF+Se2sfpbfni04r9GKlau0qBZg0aRr5VGKZajOdM28Wq/m2RkySDFC
UMufkqtFfv+cloR4SSyTWrO0XMV2valvNskCAslTxVhtFs1FtckMBbaWfnFGxug4CJzvAIjvavZC
GCbPRmPNv4lbfExEQv8uO+giJOXDtxxdtx2mHMWuZ73yCIIjvZSF7d9aYw4RN1eiC3nI/FIg4vmk
Z/FHijzbL8xgUGgPxw/HLX/lWWHvCjMZbxoWkk9uDPqG2E/060oiviGCz8JAC9z4MR3zGCROENyR
Ij3H4/xuz7mxQ44T+EaZ2g/t3BXzLqs0ujdvap9mT7JRbDt9IhpqAKj67qDwuO8TGOjugMkaAc0e
wBXQczh0KhqbHSwWrx3vAMvP17qpfpRNqmCLk03vVlfR7cZnza/1D3sOf+azi4p+8tBPpX8K7fCf
qsuSpyiO0K1NHeUETV/9KK1YY9LanjRXt7+E9pmUWPrVmOfhZCiLcaGS3gWK95Ppunoz6+gfMyp+
dGNokt6pnIsGYpQsm3uMS4TGxjpOUWCC/OCFRvJtIEmUTpYLFKkiWenwYifV6B30kPRSBRDgtSjO
RORjUn7haWrz+C1tUScmS6B9rebAu1gemU+A7+mxCpHHNB3ASgNY+Kbp/Xvrmwvr+3HItVdcVG4Q
0asdWajgpBZExCzkLgm8jMR7VebmtWM8jeM3vWWS9FK0tnuZsg75wxGAcr0nzqhcNIW8Gpym6gR3
XkcexDduP4F6qI8pEbAD+kr2IbfznYFa5ZXPIxKbdvB3lbn126zz0aZKf3JI3APudkIipmwUcwzv
Ry/+OeXYpI8D2rnzXP6eocGUre59C7qg2Vt92L6QvNXOFq6Rt8DKicpHpXsIctX4APn5A5Ok8reJ
Cia5oH+irsNgyll81IoScYih7XYqInU4rwTDq1po0XMFSkVKsqmsVjtBnCc4trSQjV/qIF1G786H
rPKKjIoG7C++gI04xvbAhEcz1beJ1OrR08l1S9FCSPExi70HKfWgC98GAzL2aPf3UmXAPjg7kV0d
GjfR3rzeaEF5AiBaSlKlGRaCb22a3OSE5etzNfgyM3eJLoXmL2qfZfc2+UBazah8kVKRacExdf38
JMWRlQ356vYmJU/XurdISUEIOP201umTp117L7dB8nI12TApOfFqZM9yQuAq0zGpEhU0Ai2YVcfP
nU72YbmasmzGgcCfAmngKi0IdQ83v0AFartk4KY3xFeT9Tdn0VDsI296m2LCHZOl6W+N76AtV4e3
NAv50hVt/NtubXSlmTu9OqH9mg6/Sm823olp7ifDGl/5Thjv5Vj+DBOEJuQYIVp1jzildwExar7b
Wgueq8e1Xdrmhh7cKjwZ9nJ0UMn0qE1kYS//zPe+BAxTTxn+CswgoKJFr7JBHKU4YtdaHJP/1OlT
lO2CykO829aj1ykYQXn5Htrf5jkNI+PNLTrjLZkVBn0wLVcpxorXXbUZeIg00QbbeOMDNjlZtLbP
G9LIIyqtF3s5vQrqE3B3H0F0uG2V0jmvsknihtGuGcarE8TOa4s2+uMYK9DMdQBohRnAjs5m4jzL
GUQEwxe05FjT+G2+B/XbHLlB4xFg87/Xq7vfRab4R5j9AKP0SXmFS6efFK3p1qLUtWZ9qDW+Z1JS
g6Y4zxUAu7Wo+5w1Z2cf4MaTVI3GTDqvi9U9zmjBm9RNs3/Tcl4MKdWt0l9aqy5owR+VTW9PTyXg
kIe1ChbkdWD+vzOcPHp2XF7zFu0se8IRkNwumWJjCF5l46nhWS2M+VFKo+82jzhEnAs9jZL93CxR
4LpydnK0iPjKp5ZO6KxJ4tNWZ3jJP56q8tHry+ZFwwd594/TnayxUV9lQz9CwaMnW73V+ebwpY7U
8R5FH/W1D/z4vtbsv7YGCesUlDea5rzVuQfC/uN60aYfEKxARmhvjfZ0r0fxczt62SPfwAxPrOzW
Q4K4SQlzTFvdya6Xhq9aa7bXP+rkNKspftStHxy0En96JKGdF9m4NVFCB0IADHXqSlUBpEsuph4O
CRzVtzr2yzc/KQmveXF0lrosyolVxkDMw7wo91Pl4+YTZf5VGpuG+y0oUCk2TOA/pWq3x5Rh9hh0
Uf1Wz+VrS6DwAb3X+q1IELk1Q8Xfq9BB8XoY7pzO7LkBHAyBTx1IpIKU0uz6TZ3q+KmJ3asclCrN
NTSC94131aahfJzM8c6uw57nORhfGnMob95Yd6CCpiB7qIPymJdHRR3KQ9M49UGzghngkd+cTMVw
HvoEikbc40efmerRsquvjeEX8OH7e7/sH6w+QLE9JCcFL+GH38UnK0TwILFY6RTMADBcry5jhGGP
m4Ngq69qH8CcUEIw3WqvH1rmIPuG2UfufWtiPdvNIIH3eIVAJPX5mku2D3wM7HoTDLqqDDcQE1+0
2onOAR+EHXkWIOmAlPtev1NntOZaTTFILsBOcpVzOuofrLsYbEAvHEpDfcy69DopjnJfdSX02H5w
r1kPAc4wvsTNELP8c1kng/bM+tB9mzNLQ7VduRHvaAkmGsUuy6cWztROHY0OTRqi9dCJmoNX9pgu
z3wjWQw/qP2LFjbe8yLCN0FisKfKhPcYGPdmE6snZUAuuIg+0GV9JyN0iFqtPBV26971mTHVBALY
3TbTYN8YAas7RMu+grAYr77a9qcSj9cdSA3/sc9/cZnwhtyKsUP3edg7pkHmtlC0+4y5amaN6ouR
cuWhyuY7C8HZIAQkkinzscBddYCAemm0ob7VnV8fVdMdDo3jBPepW88HtdW/BiP+ASCmumOA50ul
zuWLBfzjpdLNL0ocVRds89p7ZBLBlfBNOaaN096XRUGURB/gb83+Pqim/h4gwaWrEWRs62Sf1+XZ
y0bvmhtThcMTgCi7N8OdEcGNqPvuYlULIjDotKM54IMFQPgHUk3fGeWyi0mWfM/d6vfA4bo96mxE
8Og3dqMA10va9k5ji04CcC20JFixdwZfe8OGbaP+qBJ9gldn1ncDQIOrsgQ8jOZFZtTaMq1mikI3
6siDpCHCLDkGZ9doaNUveva9t5XHNIXnizjKPo1fQC//nl2jupF/U/kSJjWaa+ptKirt1YThYdLt
Sffa9ZCAv3GqvZGH0X2XV8EtGJlhZBrv7xQWe+id+At6w9J7y4yQldOjSeFEXyb8AY5GQgzVrur6
HNrTD3cxIBtd/KkIBbYhodAV7NBAcKt727kGfYgjRACZRkOXUyvqJVLyFSJAvh/i6FeTlZjERuaF
b3mfgFhB3qo+cUN/1ykWMSNheLIPmHK0lfVMYETfxaDLDliOvmFwC8fMbQxeYqO4hjXjYKyYuPv1
zb7siAnU+TOapup9vxjsinmuY04WqXqoHfku1AP/aHYg9UJNZ4WiOB1jr9UcgyRx94CyTlER/FLI
PKDEEKEoRCjjZ28N5UeLrDkf7UuX+/ieuHCa9IAciDpCT/WYHj8EDUCe+YUVSbsn71mVJjaQabZT
iUGmsRry5x1rgVAfJsjFT6NHgL3Wu4mscPCKsAqfz7YCoeSjFF2iLHU/grzEjAhsFsFYAOMqHB6z
JXg9p8HJ9hb12ar/Fbh+hkCZAbzR1TEORmMK4KF/DmcHvX0I87tOg8rU/jNAGoyA/R4bDCzD2naI
Ojs7M2/VPULTxVEtOhDKnYIBi6YqyEeiFxMEPomF0n2bqul1DO3mnlAjXordhCha1j7BXn4l0tzs
LPTkr96kgwLVfevq2O5N8XvvpiS+e7MWnE4Vd98b17svI4ZZs8EdVE2r6jKjsNRqIW7MhXuuuu4b
3gcGnGA7OCplMj0MeBXdOwSPi4VAHKT6W+q4d+AfJmbZiymcPnwbWbUT3QiAL+EYqBudv2sKSBRZ
XBGoaAOTrFtpXSq3KnZWYrdnoOsFoDjPAnTDx+AEmfnm5CSl9ALNLaRj30qrc4nyFNohieNzObXm
ua8r76/Ue4fL1Kmt/3O26wOcd76l3gKRUX5GRr/PrSy46WMw7vVKbQ6s1L1LD/DsbIEDBXdCSkrx
Wbx1EO4dqyDooZoHZoAP3mgNz+mARpFDCTEZzITN4D3PFPtu21RD4axFm5n/1a6hiNWz9Wj5zB29
wQLH6GYAPSvPO/kY+O5DD/U1jaFvz5J5p6sBr6JvGndzHZM2ZfbxK831Yx4k002dkW9CKOpFi4N/
rMUhCqrOPSZa0hlZnfEhXjaLeI6Zj9q9atbty9DjOdzGy8hNySuD9qWOmOpWdXouAwfbu9ThMYIJ
uyot64+uT5l5WNFHkuroHJrFs2WM9mnMI9bfy8Z3H2avg4fWavGx6V5Sp0luIcuDW+o70cEoIADA
xo7uLNt80QMD9oY30qMwARtAXBHfi4+DUr/Muk9wjRgM/R+BMy27CAbMXjLSUIWBJZrW4nUFAvM/
G6UjX9SjbYrnK69qiKSWX4LUGDOvJcyCX4OD7PmSCFBm/aj7N6XCcAuORHdMPDjWQQ8aawqGiRWn
z7mERu4RlL7SUYu7xpyeF6dxqB2+fRhRpdljVznS58j79SYPy0zd/IZSfwqvpEN6ctZAF3lmcQci
4zJMMFKAKz12ZveitPg/5WacHPSuyue9YObChcBvgT87OsOUwymY3ccx1TSmgl325JGau8VN9TED
N/qC1wZow+J7OETpFzXHC8Zrf7mFT+eWKIGzhArqWWelk9KhHM/VHmQz8QkDYOUpB19aowEeMKmU
rQLY0wcpMNU5prXLFYpZe8cfOr9mccmQPXbOobZi4CGkFADBFfO+QDEtcgqb98Lemwx5D4MGpbcG
KKB0AKuShr+H5Ij/EBNgvSRz+BEiBYf46AnXxfLgOCME9wVvBED7gM1edUP/N1VQ36p/s65p79oh
O9djzWcSVGDiJP5ZTSAJtfA46/rqhH8XeWl8RUIeRc7xVU8C65IOyutMEGCht+Lmbi7GA/E3tTMu
sTeGZOsPXjx71zCyHmNSaftUR1apVXOE/wwQ4/ada+rTvZbG76PKKjWsAmQUQyjDi0lT5aNrkzT8
PaBAH6sCRJDV3ckm4Q2Wq7RX4Yh0+t0NjvYGbNdFGluZWAiYjNPagqvP0745FKntPcMCcJ7U6X0G
wfdsAEaw86A5VXHytWRigHwlFop9STJVinOqZ8z5ygyApoKtceeGzJ+MFPiLdciDzthXZdFfYEcU
751ZNxdsPq29FPXEacAb19YubJTmgeky/0/b2Qe9DH5NtjKdizid7xD+eO5nwN6maydPAVIuT0Gj
1WSGkcJ0eic9WrVdnUto4EYAO0NJkJjL+HkLU8MdkAp2QpKMBS6885gdWUU/GcQ5GMUPWfbUhYDF
vuf2O6Zl7TVbMDPlQr8LQVhcTecpWnCjtTGpV4AR4TRzZNlMevShKIZ/jP9TJfXSPFteu/pWBtxX
r4VOh0N4ylaAno0Oclqrq+DgnybVYGIYvscNSAH/bWyC9BRA57VbA27RML4hVI66IZ53q66GYIQE
N5SZLBjc2EHJu2n/xRp1fgpJcvwxuU1wA5dlzUcmq/wS2ZU32qrgkl1kN5mJIMHC4t8b6gK0r9vq
KAiVynlaIIXMZQEO9cCtgwavB3+XKNoSR6A2AIt1JKvyt6Pkh0QNnJfpl9kPoJiXG9csV5S9DZ9o
47U+HwWqKJXjnE3ZRVpGTsudQRYx+Pf8drmItNJCddrZTpYe5FcmaE2TgEX4bDHVOweNehaFEcfb
Q3IfrmA4f3bL8xvNyLnkqFFLOlg2idx/2cVVOSClhfGdFLOsOoelouM/s/ymHNxngHfGRf6k/Awv
eAqjakCcpK+OXln+kvPSMYBjvjzG9QlLpeClcp+si7WQRre6sdS7M1IreDIB+oDNSspaegO0WzLU
45SOR1WvvwseWDYDMOquhl9HPBXJkawabMyIKidljHeboyS9V5xXqAbfepiLR6/B6x4ZB6iNbdK8
ybO3E/dpIO5zmmuDYd0aIvT2mLqT3ipuqcPyrw3RbNseGthhHQh1ExzkccnTkL1Sc0nryq70AivU
ffLK3c4r+vyGr6MH+kx2lw1EBPqGcq40VlHoCyYzQARgzikrmvn4x66c7eBIARLZNfLbujunPWgo
O7rI3xubhhh1c4jb5Os86uudW+8S1NJdYaXTQW6p3JWkLVj/txriK8ttlmci91r2pG7tDlKWjZHi
GNJ0IRBNRB+H7lUe/No15dZsvUGO1EQ+dxUY9oPcCvmRel9zf9qg0PdE0JnlWtWPdrENQe5yvb9m
7vQzwCvjhCG8Ra9706q8hWkbnvIZonOrT6/6MnTIZzuLbec8BzNIYOz4dip0TpRwG/SErCQv/n9/
+I/fILvYXkF210N9bbk+PdRkcpAmhn6QIUC+7x1y4xcbQNb4msLlXW/uCqf44635A1Tx+Q4apPGK
CNbk3JyMMNfmY+yG35QuU4/bHWYQvOmOC6V7G1zU/jnDxPIkv6X3q6cUd+QTGo39vG+y8L4ddAWY
xzIOLa+1nCl7/7PO68oZ4YAwOUhP6OP0xBSGpcvSEfQRaScTjrV0Buk+SwO7mmlg6vsBCbaL9OCx
s4bLlFssS6pj7gwYH7kLuPJ//l27SK9+CFbYyw3gCgsgZet7c/zg6gVLd6Ow60XehuFtGZalJ0lx
qyuI/iwjkqXPztF3qgHMSvrsBApjpLSXzfa2/tFF1105PlfecPEacy89YT0FW4Gz8tE2JAhkLGTB
3pxR6L5ub/jWl6VOisHSC9W+PzWA9M6hE53kmCmdXVps53/uglKWpyZ76zlSXnc/HZfip7q125aV
bf879GArR4I/Na8BXLldCjymSAG59TYI5+XDoXsQTQOdheqkn/ChIE/PvECe+GDrGIM6T/ncvjjM
DVgf3utELGa12LVQJ3JAKUPd3VkLVnUey5d8cLuTac5MJRpdPahBQeymR2BmR4L3JMyCKV/sIs15
qA9BVD45WfXHg5e/Kv1gfZ22slRu3WTrK9KkGNL20mM/KJ1RNvUyXMuenkBfMmM4T3L35SIFeMYJ
zArdrveh1e/lLYHVTq3s/lE7uMZfuYWIkqxbJlyDj5Dq/raFSxFyw7pYSa/EwaGGxAu+YUz0L1EP
3B0Zk6PcY9nIY4+X6QlCuayRp/RHPuk3LzaykzqPd4lZIlDmdRcZZDRG7RbObol67iEsgvULYLS/
IOVnV7mgPHnZY6RvFzaMHQ2/5sF7xl7OXTHLfmK/+XienXLpEdtgoGqqc+W87ffp7agd+gni/XYX
y8xhJE2Wz0zmZtbBt6ALCakEXsBf4JINZuIe8qPShNwalBMDXZRRs46rjplMtsDrVufJda4TwBzy
uWfokWgUR/Y+wzFsnV2tq6hICwpybrq2DsJwqR9rIzFOcn35Xb4djddWf5qNvD2ppvEiT3V7tLKX
d93P2Jii3VgUKP1DIf93gbYNHIp8+6W8TuxYnpY40rB8AON/1DI7h53f5sMDguzmBWhadRPWzhB1
1Y2+8LsMs2x9vvIktjFmezB8oP/Be3xnTl59sCBII4vhGDicFLwELiP4AYXAY8ktkycj3TpQiT1a
wIP9At+Q/wzm0mAb0bcnuXboZbzfbsJ2VPakyf/9UszVRthLD/I+yVAvP0aK61x8K8veWjlH2H4w
oUWYQSa6SmdfVDwWpYn82XXKJbs4bPKqrbvktf+F1a8fSvmdf8wy1nPL3N0DC7gnIYg9Bh96mb+S
HCF0La/JYj4/74PJ/IbWCvHksE8uRROG6lGar7v+8gWNAIN0QbrO46Snyoxu22x105yRctBQitSA
iS2TMPl3ts2KkpTyH3PZ9deX8wgT52Es0HXr2W+Ap59sslTzHr3egiTUD1d+iFnfdFdXr3KzZVIn
e9u93+pIBKF5HUAA2RrLX9+K27mytz3G7cB2vU/nRvmXDqEOxjDGTBk4kXADWyRlefO44wnL+OX4
+uPnUit2kTKof0wj5RGuPW/+HkC0v0p3jVDSBTS9PIOw65DckJ7y33fl7HWoApTTXNwyPXymggQw
Q7Yl3CdOiBA85Oh2YFsDygHZbO2kOPg/B63Or+uvX3rySvbY3pl1PrN2Zqn19Lwjf/Kf90721lay
+7ksJ61X/aPV5z/w+SxFI7HR2u/ajNSsjCvb7EHO/W91WxM5us6zZXfbyPPYirIn5/3Pq/6xnJHW
0vDTn/pvdZ+u+ukvBcuAj9Fc3YUw+pZXHA9nchXVvK5V5YWXDaEUyJnQiFi8L2G2bbPVzRmeoNDv
aFO1BrtrIxlu5eJb0z+OyK5vBiCESMGvPVpelu2N//RSbS/Q9qJJ3XaanPE/6z6d9t8uv76uc76Q
+4sYtN94cHFoY1q7zIXlw7Vt1pXsVv4jVvHfmn+qW9cTy2XXvyDX+dRm/QtD4t1ryvBb7bxwL0OD
rEFlb/tGyxiyFWVvm5BtjT/VfSpKO79HMKD/qdVIIiSFDZGPl5PcO9Nb6cLrrtRKeSaUzbI6q7KT
7hVv2/AOmAra+FZW5oVGLmUZ+ZkLBUSUrMxy19CRH1jtvJfhgeg/kqwNysAA2pfOtQ4atkoMQUaX
opwhYSL+dpAnKZttuJWidAVHFv1bm60bbHWfutB2mTFoUkIWLkyvQZ3NQ+fo6byX9W8CwIBwUTK+
B+0QndY3Xm7KtlmH1a0st+t/FuXA9upKMSCQ8u/wLeVPV5C6OUvATmgJr9E22K8T6/W4PJ/tzAav
EhZv2dUiMGIsEZI/Vo5bMzlXNjIx2Iqy96mdDKJb3R//uBz5dMrgVcpxNh5ABT7XUClwDZAWRMoN
DSTH8uEqccRr32To8rMkyy5yZ8qkz7PLrDq7JnOsizzh7Ymu7/4fwcw/pgpbU9mThx8VPRG9tdEa
5ModRE+MOEImRUcre5i9knQMai7a9Civ6BqnlB4wznrc/CUv8r9RrVoNjlhnkzppSA7meXZNkAiG
JQ5pTTZ1Q7Zyt5V9K1DQPwutXbnoDjuzhQEZA/IW+bB0LTibun8nnG2LBECkol0jd1WeS51BZdKr
4r2M4ZkIn1xfHvDcIrrTrvHMT7dfbuofj2hduq53XdYssru+5hHJydkzp6PcZfmz20Z+wFaUG/up
bl3VyZHPZM6tpRze/iU9DPW9jbXeDhtDrOKC3P/oing8GwgBHnUYsxShniFAWlzxmeSopZM7Mxxk
epajngfMU08SvJvq4C3SsrO2XENN6uyhDOp2J63mLhsvylyaB7XPAOkNQ7FrIl512XiZa+5tD4Cn
BqboPk3ckxqFVn5EMgjDZVb2R6KSoIYn59roQfMEJ4tcM6KxEM8zB/eiWL1P/fF9QbS/BpBSXuHf
1AdU40ZUOShKXYbgUZaQnqhHVCBiu0pfY89BWdDsHqYYLQQH2MJJJ7d/9ix/fk6r5id8x0tvauXH
mJu4aqX+t7xkSl7jA3/zAxWkeNa8995sffeI1pPZ9QMSDlqLOs4w7IKmrr/WM5heluTlF11N7T2K
OsCrImS71GKxBTAJJc+5VaHfpKqHColglKFKcNwYMVaP43KEUBJmAgOOAmGinZvCLh/nKakeZU82
WVE46J7lOcLCBOGtIg4OZYX8kD8Nf5skz86tukj5ZWplYEeCEsdhCQDvXJ+VW1zEqF6rED4NHyNR
FQXDQ5sVYIK8dmA93BTuDaQG6TWPYHuL6tfUT9HzsGwgukTPvpp8Q1ZTuUpVmWHSje4iqlwFwmeG
RbbGCZ4b1LCfVTKhz6miaftpHANWEByIbQ9oVWpzL3MsRfGQ3U3D0D1qSec9zcumzoDt2fQt2NW0
2A6EepbutdLBFW0gO2NOmM2No44ujP/PlETz41oCzYHyr0Of286vIst7QmUm2ldhu0P31Dg6mmUe
pqnJ0XgDTF8YmnmzHaDOwFq1g27rSbvDCh4ZDBzASy8s7yuodvfNstmK9M9zUhBDHZA2suGmlfot
n83U2Gumod1kU0zB/6ks+krZTx4sdy9MCTYjavDe+wBGXXvs/06G/C+DVDq4cOj+vFsmfGaQiaAV
igqVmH7+h3Tn1zBP9L+nJgGtgCDOezBmwK7RwXqaNXLJ1pRYd5Wb9ze9j9tLmsbFI49Ag/Lfqq/N
qNC5stR8UI3+vUY16MGNkqfBrhqor0r9GvckjhzEHo9SlAOkQr8gv54f63HXY9yxm5bmsZZiyheD
5VrOI4NNlaNAu2XMOPxxspV/c9LZvJNL1Y2pPTpeeIEchlNnhizaiQ9Oddh+QRskv8NwTtbr1sbc
PjVde8xVZG32PhbLfZC9YVQ4E7QvGtbKtnkH0aJ5hXvePxI6vkoJo932FdM6yFDZiFjT0kLqHKP8
fFLivqsuely4BgLUhvZDxGLZVWDQ3aOf1t/XA2HlMkXtRA44KFlckcFMQLNxK3RTac+IbWp7Kcrt
yVJ1+VQ5YMKW+2OPI0CXapnoxWd7/L3+O2mS+2e7qOGcLfcPwWkQednk4UBPnxkHE+UU2ZVNFcww
3Ley9LaxRULyj0o5LEc6yB2H4QngDAi8AJ1rYvXf0Q9lUNLrv+o6CC+9PQRovIfVt7I8yfF4COtT
qqPaVM2KQ8BacXELJx54bYIouO+WzZCge+Ia/vmPA32fYifzEfh2fITCEN+VY4aH4bKRPakzWWUX
kAJQVIu1qMFv8H80lFPW1tvZ3Yg54P/LKak7gK9QtfPny7Rdgcjty/hYqkQD959+nbSWPzIVpd7c
p+3CoyDtaFotDFgUKR+iZZMjMPEgxcn3USyM/AHyuhoTXF8OlyrK5butkezhoHfHh68jj8zJsUtU
JSwrD0+MSVFuzocFFB9lKTn66VQpyh9uUR29OAiBr6fKX/vjjEw3j10JQOPzgeVXTWUM2fFlLuy/
UuxJQS7NbnrXTlV6544RgBMN5c0uI8+okq04JkWovallONy7ev0jDzX1bbAL9U0P68eOAfaR3DRM
F0QH+fr1BvpfTt3qdzbQkg8341Ikc8qHFDWDj6hSvsJHDp7koFkGD34R289yDKTwMYVQ95ovLcf6
Ixk0813zo+KLllylCd+c7E1tGuiXj2GdTvd9oKUP47JB3E8fdmZSs2s3844xGzTeUpQ2EE1J5Pju
P2oy4F7qEruEuZR+ZF6NjrZmtHspGn0zXAxcUw+laaGIv7Otrn/F9ArpImvUjxGEyo+mxxZBha93
XviVH0DByoOd+eZlxDLzubTHdyA03d9W+X12G/erpbjtLSsjpJNsvfu7mQFSqI6VPyOig5Zu2P8O
HLv9G8iWfphjXMTtxn/XAJ+hYdsO4D3Zi8P2OGMNC1/4/1RBi/z34Kc63XJAxWbzfTl49RG/thKF
Oad4zxTLvjVpN6G53RfvOozpV6zfd3JQAcb2DgLjK0xe9UGqbL8hv+AO5VmKI2oSV82bkr0U69g1
n2eydFKSK3aD+qCi9abDiL4LphlcQmGFxl2NVgy06NpHhc3OHwi6x90BLB6ynkjLHit/cG5ypG99
72hqg0W/w+1k9hl5EIyJPnq16vdwfKKbFJ1ItYEpRP2dFG2MiPCB1P17Kc7K9N3lm/8opanPnhmv
82cjBt/jj8EljAblJc1a9SHyoRGHPnZVQ149A/Q5IjvRv5Re+yWJW/UOsMLwoustr0qMqnyVuPfS
QOrRRTyVSp09SpVsTFSOIhsCQ93pGK4WuMdmdvAizWPoaM+5+dI0xcnt3Or/Y+y8mlvl0m77i6gi
L7iVULKCre3sG8rb3iZnFunXfwP8dnt3V5+qc0OJoGAs0FrPM+eYBBbWGzDm5dEeRXGMJGa5GRZc
HhWVRSMrB8ysOnqxS4qWbkfNbagJosBH6wFCWPqqWpW7gZtZ7pdVPDpI6vXiqTQHkJRGh5ZgPkzr
Rn8F0w9VTT6Qrqy2CMWr9BUVdbbDji+2Or2PV9syjrmjWPdmmIlzmVgILObD2lH9M6KWPPDTpp0Z
1mmkEfHImReTlvprKngN+t1/bfs5ZHlkKe2fqtO13f96vt4igJF2fFsPU3MZlAq5dOGAvkPVZfJL
9CdX/Udz6O2nRgzwgXK9OGWhYUM2rlIUcf303FXOdTl0MNJTHRnuS93kqufUsXVOS5cAlrqGlgIX
9hE70ocC/GoTF2sH2dBJLbmonCF+lxoCMctwmlvXlMGNYotkF6Wheg9VpV4tLy+mF7V0mw9J3wgZ
kRnDYRyNPTXbEupuaV1dG+Y4l7sAbKnlqySrC8i4MKpOJffUk12GXufr8U0NnPyfHd/HLLvLn634
SBA/g/H31ClQY2/ZH6J7PC2vFguHjXaFnbAS5uF7ddmtu1oybLm0o+8jA02/WmZi7VS7x7v98xKW
MI828vIbEVrKJtUKnViqXuwt9L4Hsm6ak2aYYmsn2Xg3kuPida3aPHI1qkh/HPHG2PkKm0f5atwH
p08Ykg6Ftb3e221hfuBJBBZpcp/n28dFmyUCk0owbeqqqi+x3tZ706j6m8hpLdJ9/ZJYAingYyFW
5caHM1MvwWL5nf8aB8NjEpnKHwWl5fcbZbkGKq6wPse0fw8VRbxodpNBO9am+9CGDc4QJbjFQu3s
shkqrip+euzS2NpRDkhvHaxAaJwbi/oZNzLbn8JXbsBvmA+VTz0gBxl1EiNsBuFJ4Jh/MsjIuuwe
gnvLaNpfnUSzDKe4eXBb5oSyq7RbdBsSeQ4JS/iuhEdxzff3um6QQTWIGWmgptlx0mR2XB4JUdMC
BIFwlglYF/Jrfmmidx/y1H3Rxlg5m53rcg7A99ZhWt8sq9KAPJeLWB70uANMpTEuO8gSqVvROO5j
gCF9VfWheu6q0n+M6ulVtwL9sqxNswJc6NbtcqiriWOkWf7dshZ2wa5Ny/SXWej+oz/RSyys5r40
hHj0d4OfideYn8pdO6jtTrR98Fbou7qv7bcSRRaROVW974O+eCHmbt1ZkfOLeeSJkIfiUvsK8PwA
84bsQm31vW3eERV0nEnWnZ0sww7Y0chFBHjNiIw/S9yhBUwtFIF8/DmgMWrDq2xpbXsiBS9yXvDF
GL2GbGRvWV120LAtLs1E2haR1UfETrxzICvUDQSOrqjdFRdjXtigeI+OYpxzUU2/qAK8yDIa38Zo
Fnq0+DngQIHcS/WXeOrHt6GOrPUwb4/m7f95vANy6ed43/F5HeRp6yZwAL796/V/tv+/Xv8/j1/e
V696nNuuuTFzK173TNivZT/WV12Y+s6et4HLqK/LjpzJ7/e25RBAkc21nLf913P55QRnpbi7WOc3
cVlYs9vSrRp1yzcj+2ebSny0m5vbn8OWnUPsuqu6xm8QlLdK1loYJvF8DVrdBxvBte51cGy8bNCK
22UxmPy/iu5JX2lNtdHDRD0FFUY8blLLCoR29dTOi2XVNhRM99/rWeV1TNdgPf5r77L9Z3V5xrIN
tt0xjxC0/Wz6fqWf9ZSb3jQ4tyWn670j/gMimfua4GfiS1XmB9fHS6oP4tdod+67AYCOaqHb31qO
Q+BoAm+lSNWI7ituYozHh6ZUtobuTs8QGfqd5FUX4OkTtqzD8h5hhpyvq1rrTMS1e/GlRqNrfm3C
K251ztojuhGL1AHD2OpNO9zodQiz+98JO9/hOlZYYM5l8rXsWBYdrO6Ng8gKJ3onDmZqlsB1Wv+a
iUS5AoiWnr53iRFLpgmmiwE7Bgi5MFcMQfDFxEO9U6qs2zH5A4tvfFVm+wZipH+OYpLgE9l2t1HT
aXs1brODP6TmJQx0MjGUcnpKw/QL0WH2xZND4uBvFNOEjkX075U8mZ0xyOBSFU1zLeaFoTI8DAtw
ifMBhj5bkRokG1ZbXrQUXzzIZHXTu4W8LMcvhxHwtCE0ciQADThNMmeyI5knS7ZLrgGwjg25lOkd
0CECIiyC0QypDlty0OqLFchkV2GtOScZpgpjMKeTcFAW4463jyLro0MByvjompF1oOxR3Ljj1N9k
1TAcFDUqj5lREOzjd9EpaXwQT71wTkk5kvVaUySJZOJv47ZVSWBQ663jFgNGV6DLAKC6O/oT5SaN
hbz60J7gBqMd5I6DGqjquvtJEvVDuPPwEFngkaW56mRIUSoo1MeGHvQ6HFTjaXAcWN5wT5/JnulW
VTQOZ58cKhDUeepVYxhBwoIfx28Thg8/nX4njbPxySN7oXvdwLWJZq/9FN2jJf2KbHX6rSTGbwq/
2MutgEJ54OjbrOXH2e/NXTe/ghOT34EOrCTiYWBCZY9AOpGY/C7QJerSfHfRGjAFzPojbNThrk6E
PtP4J6Br9dm1RgkKmSuAmVG5zxoNkAzwvuESQ2thUD7sc1OJHnzFFReh4aZdguBDs8NyZ/n9vkv7
8cW0mTtpWvDgFFwp2pgXYAPU4SVCALgJyr7bL8/S4+RQG712kwut96glFjc4gmKmqrMy2HIJ5PDb
1fcmcwSIuByyPPproz3vWTb+956fw4ds4RPyBj+vs2yrKgcfGg28dUZi4MUqW6IcW0U+SQIsbwZf
zcBXcEoyeNvULXucHvMqRDt3M7YFOZfzqm6OmJZMqzgsq35aayvcifGKkAdMcrZgUjAv9Dwk76k0
x/I4uElFggWPlsXPMcujZRtJ4xzd6EiU+hw11v/H8yaAUSUG9f947WX1r7cW5AgcGAmt/tr285Tl
/YeonG6y9KUZw/CBe66/KmJhHXQfb0WXG/eqK/yd0YfKesr5Nwu3iO/sqtgva8uTTMO9b2Xmni1L
2YMumi6ubLAUtnn73A2iWhm9CN7bQHnAUOR+mpq2zR1uB3DA14GW6xEHAOWVWfxFMeMWOkj8u4rq
mJ+dpn2Z4+7XiSXLM3XuowrE/YxRoDrnWhVuwZlOq8RUq/PPjmUvA6x/jjOJ5ClasVblExIZkpvn
V1ieshz4s9rZg1iJvqZn+e83+a+XVoYEv5DuP6VoVAFmzm/y8wLLatqre5pf8Y3n9Io4ySEggIjo
UBJflC7EQqKLOxOS411qz3dfrUBhYIbO9zacvkQqpc5eUCo4C5XgklgF9f+9Om8jqbs/R/Ni2YYE
U9uQi0YXZN77s2M5btlW1Wq2NXtSAZbV1jbyTQQWxpPxSHm/qn9HGBfcQq1ftWDE/taV45MombTX
Y+Pf51PeeUjFuqsuY2iYYshuHQOoSgzE7TxaXb8vUNVCcIzQ7BNbdbBSFybIfBfvhRpd8lStthlz
3TsV1i4VA6rXqVUrFNaL7JFPF66peTvPiQ0BxZpM841M0Re/Se2P0vJvVAqZASQcfE1JnTCUfizK
1gbfR5GBhob8Gkb35Od58WE08btiUqXmbomAHtWQZXWkYZmgFiyQntmU9Y9+3TcwzZlALHsHEZbH
MMMKuOzNifA8+d3UrJa9cRpmZF7ClFv2jq2dXmrFfEvmV6Ljkd+mdXW/7ItNh5oToCXG5NFt2arK
JSZJiMeBNUW3y6NloWbB66Sr1eFn0/KINNTQi8nx+X7Wz15VZGIX04haLdtEE4KbdBp8p8BB1z/H
/byP2mfnxizsG3/SOXaKSaXCiXQ/JG5Ji8ineaKl2tF1pHZU8VHhWY+0XTqBill2LIvBgRq0VuZj
akUZq+3PczRf+SinErLdv1/mr0MsEeMhW17859U6YjrWnRhL7/t1l91+GvMWfx052YqyJg7L9Azb
xQg2v7zS11gEcbD+9cRlx/dbLh8wzFR/65rm0/c2Y/kEP28+uglfQV9I9dCErfc//6afo/95Xe0z
C+A2fH+G+Swsj/76sPOH+/5My57vN5VldhsDdsUqvrNaRz0W82HLAb5ZU+ZZHi57lsW4nP7loelI
0A39b5eO0FmR/ZbRBnFqQ3Nukqha1wRYBBFWs6DJ362iGWHooWns1IMd+tNOuPIPstzRSwErqtFH
pydER5o2eRQufDC3l4cwbT/rzHe3jJmODgjTqNIjT7PHGWXrftgKEdmxXCk1N3JAsyY4fMelxtiQ
buXUyRPzzD0mvEez6dxVx2UH12N8qP0KcbF81IKBF8PmBxE7uXRqcxIx/ssKYQoFnU1Kdasw9few
6E8KXc+xIBJxBMFQzg2/QqHpkOD33eMjZprqJsdI0a51myh3asyUtyTP6K7yjyZjEeLl5k390GGT
SpPz9zaNEJfVVPTZ4edZAZU8L6tBLpGbqtwtO/CgvbcTjquq7bByTvdNdd+kZn/XMxBqRQ0LPWdK
3k9IRoCXxXyQ4FEpCVkhIYfYg0oKyA7tsBqwmpouekMrvXTaQALYvBhT/1r3+Piz4iiC3kL1z6Kg
WrzGYzZs9QLW2LIth8Cwm0hZo2D6r21yYiAB0lTfVaToFY7l32bzAhyFW4rqrrXBNaUtXJyBMczd
NC+i1Cj3zijG1bLKHcS4i6FRYBhqvjf9bG9s8zmyWuNm2eQolQ6XbJiIC22KzbJtWRi6r9Mmgtm4
HPLXDoh5xth8v/Gy2dIL+rtjkR+WN162+WG/st3W8NqxpmM9f8hlZ5So+dGyARDOmyzK6hchFK8P
wvhalJsCQ/Bdq2nRlZ751xBV/qHXjDMg8vQ0EFZ1tyycCdY/WCtr+7MtHbucEDfI/ImqxAqWRt8g
81reJFZi3VHst76fKyN7MxU+6Udh26zz3GHS5qdkDE1W6ey+10lIqrZ1kZprdL7sD0tLP86D57hx
bieX0UE3VfSKKmneuW6i3FrRMZhXjCj+ZzFY9aukankzmuk8LcTvQ/ofwoyf44YEylE6cetdXkio
hU12RXRH4J28lMXofX+jpjIK0Bq3K6jIzW1RZ8HVpEh21ePivvSD4bgctiwYkukrYoHK/bK6HKtB
WfesCuX48qxlG46KFEtCcmYON6xdNXDv0txw7+ByTzeGId8Cv4YSMm/XRdaRJBWv/NjB+b8cBgHz
QOc+PC9HMPK7UyPNOEYT379ijNq9Erj2HWZRcUeCWLXRQocsg2ESd8sOrQXuqZY0Z5bVZQfAFPNS
pQwYSd5QIMeGLa1kw1h3EfffpLNOP8eG1E4JM2vELtWreOuMKCbAWYbXEjeERzxLsjEEZLS1aCt/
a7gG5HD4LVdQz9HVbBu8oUZC/WCgHuoYKaFCc5bJsmDsMpGWRZqnPg2MNsqAODyFsBB/JvX5gIf/
eTSvwtd7zluy/MjWIKqZQIruxicc+mZ5RFxzRv/6pp1dQnKWMC6PlkW/CCXnBZNahJPLRtC1cufq
dLyHGOBLMT6E38KrWeetMuyuX1R9oszSMoudjQ8/C8bIWB2W9WxxPXRm9mzOxiM5O2nq+SOQTYTz
yF78R1YF2A0aJEUBuLs3y0Kv2mEi4Kie+Rv/fqin7keU6DAwmhzs47K76yYcosvDGOwMyP8kps0B
OJ+mHZS97zPmjESQJHBGYsemhbicxe/dwF6Oc1VmB/uEuAMcZtgXzI0yGgoWO/lnlOanDy0iLard
QPyXZ2n3AbmON4XsXgSn9RgRB7ZtNfMtHE13M8zCx4SXKdwjd5xss/y9P2d7ebT8B+hhhRsz4Fwp
pKQdVal7dRKY+5agthvbKMqDzSQhqeJ6pahy15v2Y8pfbVkDDn1MHSr/Yb4CWs2Y3AFIPymWF9eY
mGdTWj4rrsX8z1oeZUAbNhVYEH53O+2mgWwRVDaNLqOExJekw+mvE4NFmfNmuw0IRaGtFSXzqfdT
cKtC68PMQmVjWKeir4ebJrT774VhRsONr89nLhvfMk2vbrD8VjduXgEdXx7mjttpm+XhEr26PFoW
ifAr1E4uNIxZO1/McSylUWHQYdDxP79YpSvyQ5QBApg9ovOfuSyWP/hnVWYGZBmN3Ex/9jBNs0Zx
OR3F4jldHrYTBa88E6P3859Zvqc/q8sjV+uJt8LAy827gBPIwphlfz8LS5rhTprWMZm198v3YFlE
82pPi2M7Rc1p2VT6FuEOgcNoZIk16JZEA1vp+P92RfEr1Zqa9FEjxwM2u8a+Hwqp94cEyBcmec7p
zIeoTGIMlsWyGkdQiLVI+aoZUvZHgiHb1dSIjlQUJR6Owik8g5iuthjGVZARrRuST+2pTsUsRlf9
HbWfTzcdHrRyBusyHiE3tiBwDiv9SOt8o2cdvtHknBVVuIJRRqN0KsOTjRbmHPhyTb+9WfVjdsk0
fiJyt7I8F8rqUa3aNbeMkhY6lcWykgdwA/PUdlKvuO/1/dSTIGQ7ZNKK57Zu861JEwYVu+zIYmmC
bdQSREkSuNJl9EeQCXr84HLTiG9NXbPXozYqG19piYXp9C3sf/B006Nhpoe8LKnfEUkUNeZr1Vdk
Fo7pFvxStLEw+hWtPIVBra74ccSZHBaF12DICOUJ8Ct6kpiWrqLSeg1iiip4qdZA2aJtX80Z0a2B
CpcSBc3p9VTqPfnGTuOVICoah1pjN3w1ghPjdC5RKTx/6txTMCbxOiJgy89jFa4pEaWRRrm6UwHf
GuSfj4RmVt1X7OPIVlFSrYfJcnY+rBulbPetHnIS4NBFps2ZNkO84k1voovpn1xnLl0SBMl4rPkU
/HTP9xZNgx0j7EOe7AxlxAisoPeXvbJjRDGt6T++MXgON86If79U7AQ2ETIdZ2LsaeLNccCjId/k
Dw9yd9wnznUAgbSn46meENOmALJJYFBz/tElLl088zIAGOwEjkrWljRhTuF6CpWv1idbph7O8zdI
j+32nIbTH4ud67zhh7Jikq0I/1Lo8qPKoCPpXKJrre8Iaxp7+o2hIDFHjU2PguipSBoScG18Yji4
vZRygmFiCp8SNV3b7YwUgbW8GvT22ef3woPyuiKXmXzQjBaOw3vZlRvBhJi6NaqcEaKXdZaVss2C
xr+OENenyvldpqTqBWrwPnbKtnWYCPZa580DwM42wiNaua3lhp8KHNZVMZBNrA3Ti1tRsKAAqSl/
BBGJcI2M6GBoVPLcWL1CXHDWxph6ftg9jJqzJQgX+UiIFEsxVbqtzJCU5COpNLmdqkF6Y5iWW8V5
CpU8X1lx5m/qNKc+0+Vby1aK0xTygn1LZTDStNtgiFvQlONBqu/M/MO1O4puI+v7JiGqtSavi3r+
xnbLV63twLMASHIMQo/b7glFrgHsKA7XpHhmK0aD2nqCv7pyCUxdteOQrWIR7i1TUVcdyC47Np8A
iVUmIkkwXynjo0r18pj0FQdiqKrJvWYEFvvG58Dt3v2gqoE6FZ/x9DLpCfC1NPxAnJt5jf5IhOJj
h16Srgu01P7ogkydexvtIB2PWtswSkHJDBGw7etflG9AmNivcW9dioGmfeqeTJ3DMq0/Gyqjf+7p
8aYjdbgtm5M/SQJk83FHPK9Numwe7sffJGdTr35IcvmmSQLl1Xa8M2NG/nKacb0FhUCi0Wn0mdyh
cyCTEs0wYMOA78S6LiRAsPi94ySt6pJQYMVQDuXAICs0tWrd7jj3qpcKCv5EChyNcltnln8l27Dd
0NqJ10MlHu0h84xcciNQwNCm6QsZ96mnuTS8m7qNVk2TPaMXxeTYMocekoi8JNSbdk2Q8JwTizJ6
2DRK+gTM/wo6zVk1z50Nga6KEnz3/cGJ9M9CST6zSP9oKoOwwBoyv8ocigr3Lu/luHUymgWRhpbd
SdERhWPwolEFHTJgf/1Y3KtxdanmQlU+zo3YP0YjiF7o+cAhUtmmM1dw7+rNoNiz3bm87cJ4FRU2
1ZJZqFsFw6HQ+FHI0AjZwPtgvXDXtIN1rB3qLLoVCDFWZVpcsqT4ygxxqCr7vYmYeA3mXeikmWeq
6R6hCvUgvyWvpffx1Tv9TUuaWQCq2qtQoG+kEUPk6bvEsxXS6HWlHVeKlQ+ebygfDmSj0O8QokfG
xiRUSm+FvRuH+oGYN9rQmbmjCrCzJiqZYf6YD+rWJNV764Q2+mE0K5HF10wpXly1iG+6dRA6M0Ps
V2eE0MbTp3FqUw/+zENYTx/FYD/rxXjt7LWe2dXWDobzBJozsSHPNeRParZ9LsBYO0UDZ7DQ6aiZ
zSHxfWTa9q6PFM+JyLp/HaPyzQ3SB7uUp8FG06j2T2Gb7hs0OMnAdyJumy1INtA03SkEHIigDTBa
nVpeUjIDV2rPqLk+ocpb6b5qip4i7ggzDj400ACyKwLrbWyHN7Kps5VIlcfGAWTTRvprkyUfPTg9
oxpe8Zf9QbaLLtbYTV10kGb2MGIjX6dq8auUwMsjOExdgqKa83FvEiK2K2gDoPkzqB01044GJDC1
5hBIeSXTiAxBh/p434o/jdmApuAXloxtot5zE+QvAOWVYvZEXqo52Kb0pLf5NQHNs9Km3tqYrrsb
bPfwmjUA+qANHYrBauHtJ4jlR+QRITmapLEfCcUoLviGkfAJsOk6V2TpU9mhKtxaH2rWnhK1f5F8
KKZ+zxEiDEif6ZNbK0fufPeIy8qVlIJTH1w0kukLS9+1cb8fCn/b7Js+3zacFm4SzPzpHQ4rensR
4/8eFLAoLxFVqn1LnpraECw2uKekgPUpjYR+Sr7tI67e3vH/pCkRygn6tHyon23ZnnS3vZNOuibP
4Vq2wZuVMW/EQkZ0Q5++Cjz18EmLbk1rhpQHk+jPie8GHQGw8TnDhlrrGdEMG8dQERjLnck84+Ay
Wy6yC9GjNeOASKVWxeUin+2WovKUOsMKDs9tGg/NqhIQAVUTwZGRBQ+Fnf4p26FeZW3ae5UrSYzE
dFiH6qFT3V/CYBA5hpCz86A7Gg2j7FL6b7LlupukvrWBeYumOxtU7yCnJB6IO1tJ6YZWPihRtFMg
d59hECJ0CiihGdQO687gJAtOI5EnEzd0LfOkLlwM/46z6uI+87L7JoMR1SWKutUNmA1NHf0iAL71
YdvzA8dI8up+qoOUJw0QGbMxa+/47YNijmA3XflmtpDGRyVC9yLf6sbdBh1I0SYio9hNXC+lRFDT
4EgRxnu5qnDxMAirzHhdBVQEpKpmVKyTfTZ1zoGQyWcRAe/hF1x25afWMjYeey7PAr5OHJ1MpSBh
roehGPN1qaJfGrcfD3cSqibye6aoOgVR8UXIaLgyNUlbyXj0G4egkvy3BrnOmWpcEhqJYH7kkM+Z
n2VQHW0Gi0GbXzqXpiH5IqCuzhiInhhrPzk0LdZWMGdF6MPHaDEDSJxuuDguPzX26CWOnBMG+TW3
CZCKGziq1XOiV1wd/dquJ/XW6rKBwXiarEyHMZidotsIoq+OenZ7tIqZkGUN8N6G/tEq+o2mWwMD
K0IzIgHbwZZ3Sj+Uh0hJ7oyAATmZtLlu5TuDylRVTT0D2rDbYdI2GjvzKAg92mHwG74V7NQEzV6o
VVwBfGmUL4p+71GRHHzbGEgGbulWXrISjBmIe3OVorbdT1ZQew1ETLeP1/FknWvpok2Vfyzlhqjl
U0Qwa04RGuAj2ruk3GBlvIs709yqefUKZOFG5hPE52JGNL9VJsHVg6th1i/Cx9IUjITQQDkUCVaV
GjDuLCIwk0jQc2eHaMkiGlL069jG3GOPuEKs91iCgOz6kcx2W9+axvigq/apirkCQ85wYhIqQVfy
jyX8zktbiMPZJtTsXWQPb9Nwg3LmMUWRuiIXpNpkGueJKPELTgxkIxPzdRuvUjvOJXjrWYHMN2vb
1tBDXvTmqGhbm8CjlWsp92ZhbjsAt/NNqljBQcUKNSKg3s10OdI/Em5sinEEHfjahcZv3VbGra93
wJKxkEI0ZHqapuDtGBFaLt/+QsE7wMCE2MQQ/wpj/DYKYSQlxpdht/nKHij3W1CTuG9SQrTAC+rq
NXJUHaqc8BJSTleKy7dEWPo7BZc/ZCiXxy6ha63TuB+JKkp07RfAvsxDKoOB0tA8NSms+QmbiBqx
p+s09p1kZ1pwabVh2AutcxgHxOUa1FwDPaV9ibUKHHV7VCK+bUVtrpq0fIzTHDuSfQMY05sKxs99
65LqS5FiZafhridxHGrndLGRsJfm56i5H2U2xR5CtpKvqbyKvH8VTf8BSXQ/jePa1rW3YogsaMk9
iF7MF/5QW/BJ+nxNH0QtzfsuEVfZONgy4uzcOZIGSqXSyHZfY6sl0T4zHvz2lzRVUN0wREkQI3FH
Fb43hPk5tcyTqdlcukFLnhN9jFoVtyWzjq7Iey+M1DsCRx71jlRMV+bbIBx/hb7VoQUUVxoqBLjE
Pszm6cVxfzm2gkhEn1l8WTus2zZmgM0AE3xd4MV64Y1QbIk5X3W1pN8Q7pQyP+fpI9g8l2anv+c7
ua7L0NgMscZMrNM4VI/yjaLbxtq5aQKAnRT90C6QDe5KNCe52PSV+qKkKa0Wqe/8Aebe4BOGl4JB
q4RcB137EVZI7y3jwPiiyVMGGL1YWYwqmX31t2pyYCRtQR1OSamK3LVWdDZvQx5C6iprH21uXhna
2nHiz1GELyF9ynGU2VrpYAPGrj4exPhcmFG68fVdatKQzvGh4kENNjY5MIUpX5I8mCvUzPz9mP+a
a9drfhDoldQalVby6pRdjIl0tJPHYeDX2yLVe1v2DDk6u6VN2NAeDgmJdoULQ/mz9MnISMLy0gbh
1iBIZOuOw7FM9N+pgmE3jCG/z7yhqv1AkfRIQ7zYKmhUVhVX/MZVBHNDl0up75tLPm5dKMDjSLkd
PVfl+UkAna3AFljhREjpasUN3r/UpxYSRZ+Fn55UoQA1j0uShXyL1lPU7EMAGytES2JVF/pnb4Cd
Sh81W+QkbmlvQlP2Yhqon7ioeYzysyhAncLr/oQ3886Iut9WeniZQA5D9k2SNWmwUAim2zokwvVu
4NeUSxHDYf6OJAbpd/dFvuXFd4lYjrhHaQSdZ514crXhONbASODMkSVv1Lddbb7n/LNAolyjxNV3
yhy5HJbjKbVUqO9RLrdRxDxNZexflv0T1ygyEET18+3Q3tTBuON5dMFlAPg2PBAr9JhouuKRgLV7
wkjqr/rKRz306Q7PlWM8U9t+EJlktIkw1ZpQnBFdjXXimCYu01RuUb7BgJdrE5Ettd6qRl7zqtr6
W6WhpcrQTFCw/VVw8lZ5b1yVNKFkaBovHX1LLeg7j/SfmafiBqfQMh+Cyd5rKQN0MyCUj7sTIwBI
e8xhHR12ayUNhMaQhClY3blhcC3/cOP16fz0OCuHsLumJjM1u8ZPE/fEopjqS1gT1DDqBXlQ/QMA
0nSLhusuFt2JtgJGPyW9mGnQekwCT/1Mbh2Ne+09yJ13IZunRuWLmVhPZF/c63bumQE5hUQAQwEn
SHa8aWquFmxdKMT3jaG+yNb6rYiOujJKt8Yguy5WKcbE/P6LKTJwTHSHSl6SCg44NwBkcDO8WXv1
58mrowSnCVIhSO1TotsThbvmo6yGbSWUp5RI4pUIjX7dFwy8VQs1g8+3hVGMzAsXq7ipriwzvSn8
9nduYqEI5QSUEvlTLe9Fah6NzG7WuiIZU+XI71UA1UOsKJ455/NKV9tgBSeKPi4+wizcA664qaNw
qybWZ+jU1KlquoAkqRKlGO30sbwkNoGidZUeyo7IVKmWG1Th74nWIBfVSei2ok2c0HiOW/Rvfg44
2NrwEY4yvBVRjki4P+WKBt/J1sIVpke/N375LRYK3/+acuVBJ0posIvwQUneYCbm1qSvlUBFjdXr
lxH2mGe02oeQ7UF3o/uip7OOA/Cz9eeTHaZvo9Y9Jzm+atIWoF8V/M1RfxmT/lzEyPP84J0hxDvB
quFKFN3WKsc3Wc6+PJUfciVzUQROBexxHbUdY/O5Ujns6OKFnjFSmlUjnQB4nWpC+OZaJFIkTX7K
UuKUCutX5vQmHXTldQr6k1qBkHbzs84t3BTOri0KZ531QO7ydhP10UuU1ub6q7LKD8tIf/tlidZS
L64ZtMZWZNxc7Jq0JasFj3ec8n7jkx+PygmvtlYe8Rnd60qHOB3nLy6L/diDJQzJBo1jlaKezDu+
jWjOJ9PwVHqqMLgCvCB5v1bX7TTEJCVGyXYKxBEH5bttVm/pNN12cL5oq9lnrpBnO4HWpkjPzQs0
mE6w0+t4LXqJ4FghLSqeLpiXbqDWTrvKMjYWeAN+fzTyKNO1o3N1dZPa7cl0gKKPDHxwJJB1/qjS
cH8NguKNoJ6yMhjR8S3Oz0b6JM3EI0D1rg7bl7CjBT5/BaeRiCmEJeo2sPmi4J+4TKm/oyL+4ov2
QuX21geUzywBH1pa/R9dZ7LcOLK251s5cdZGGPPg8O8FSXAQSZGaS7VBSCUV5iETM67eD6DuVp/+
7Q2CSCRASgQTmd87aT4pRMfMzB+aSH/NB9tkoRcxrUVP5Xq4PJkND8YiflioAqFKUYbicbVnNfZA
qPaPqkl+sfp9RAXaHLDNJ1N5CjboXn5Y1UlWwSvTA/gYEVOUgEL9SQHIkRphK+1opb6b63tYRpT1
ktFgyiBC8iGVU+lUyi1rzZchp7Y7tc6WvOxiU1p2z5p+8Lb5hBXNZGbpvpDnolQACLiA76bKL9a9
qxEthBkH7n6YFHSTOZaVhGSFgxvedHHPohHnBLB9ZV0lFrHFo7Ub61y7UTIQLIESASTCYaHmRiry
DG03jp44II+LV3Ikg2nQjPxeGWtM45203i27X23Y0Cf8Luss2DhIODDir3SeVQ1h405ekmUwpz8N
P1wzxoybAAvbGca18MZD6SBJR+T006aOrJnwTx2jVfb8PdtJY6LamgGVPkzsWdo8T5msdx0zdNnz
DOskBci4eSBf+K1tslnZxdNnUvqDqXXezgl+O2R2rsdMe4NHxrOmhu6WqGZIznH2qrQYqpYGU3u7
1z6DwuVHwww7D4J3IzHbNSUid4NtgOkZmDirBX+TzbDkipu4n6dskXKMHDh8gfMr8vRfXQ19e2QQ
DtrggBMzBulUrBpPf/FSTL+tbTUqZzG/XTwjMIYNfarH+d5zn/HPw/awIFliKtbdmJwm1b7Pq0uV
mN0qyfqHIgR9zlz3ICuTkqZzSXXU5I77IQcLE/9QXEcru0tm6MBTcsqGgzyaativa2nwi/BIgUdV
dkM+RrERoRjA8JsNk+uen7VxKDqTQB2L1dveCCMTswmYHaqNI4HmVHiipoaDQ2Mo/cSqLjLpfgz5
HLQ4JN0uMPLffTzV5wanjZDytmqxUjZCjwfsaIAPGIbvReqPeHTOXvhbrw0wWUkemsuCs4rdguEx
ecj758CIcRdyWaNFoRGukFivhgYvh6Ec1q6XsHZ2rH4FprpLYlV7ST1Ga7xjWd1SYhly8qG0+Gi2
VF/szrxljf1oq/lLnbuZr0gzhmgR/sBjBAm7q+9QM6lriB4MgzPp0CF2iMohRap2PZc9/U5HrK7z
Hesz2jopBENaabojyJSz9KMBFrZVXfttQsmf95Qqgw5wBQsVJO4g7n0zsIZTyF1yi8xdp7atoWjq
HrUMQ0DVwPKlKytoVRSsrOojTQTeL0W/z0bqzFpmeQfdPDR5067GEGCqnig+OU761lLk42lTKqsC
0kOdldEhTLp5Aq2/WkhcVlQrQ+xOBnlV8xxgRbfeyxl6Cn4KKixrLVWYuzanmpolNFl5EyINbJmM
3AU2d2VRUuxsVXQn3W2Hvm4NR6XyvcLCJX0E9rDnxJpWUPGLp7YHL+OGwRkh3ckIlwqmd6tBpu2d
IDN9UxNvNBvyH6nLn0NLrLOWus2Ao4bWU9ZkLlUdkk7g+METIRJmsBZtrJ6bXt3mzClXo4NyOp5I
LDfVi1eZxs5UW7HFIfIwicRZ2WnhRzqBLVPIwyEMzfrYU29PXQjuSTo82wUkU7V5AjXj+y8mqD9U
ZIO4Tm6ykrI661Z8ahOb6JVuixcDLhKiiE+NA34qJEX7yhgURLH4QWZe7k+NwcO4r39g0eMX1jz/
LJHGTd3BShlJs7h8LuzJ2Dt6CZvZLMcbs54xIQmdhvgNOHxOKpnXZuSJo93wzYjbQulNBNg1hUB+
aCyzbOs5z2S+drQiWGO5UsDlRPVaJWsi2woMoOaf5CUbeIt05CdsZNJam6Y55ymIk2UmL43N/zbQ
GnufxCkEJn72yHyepc1fLCzeEj0RlZjQZlgDkrHd7sXyLIjFaX7C6nM4huWdSgmFO6pYBXwrfpTW
2H3XkuUe761V45agkQ7UmVmWA9bj225VrpOw25ss3IkXzolYbc1iB1hs4BGz9bpzGRHeglb2TbVN
4t71wO+S8cXoUV12TvdUB2g9oQHJXUEQDUN0cxniiU7Kb5OUIMo64Xtl2O3GcdubEAyVwqGnY4wS
jpTN7eoD/2b+RWNy7dRWIXzaRQHTucRuFAgTRAWfVqdCpxM20pKwWXAnWwF2a/yQUP1XZ3NsGG6G
Qj9gVFJOTCss7jmz0j6G0HpT9d/dMH1gPUO4BUbhlrhOta3ijBNQhw7eMN/ibFO3t2qGggLIEPea
GpEJdQ+l7257MGabFJ8k6vw6Ul49abp+q0kC1+K0PIP8OX42uaTjmWA6wF5rVWOmwzoHcS8zVta1
O4x9zDWeGOmGx/YhMYLxxg5UsA2WPmYBJccJy2Gr4AUPD/mhUTJ1K90rHhdMDNXxuRu0/VSrVIUH
+dR0ICJ236z1sKjXQ+9pTBSziU8fnqO6ec1sIDLjt97FV5fVPotgnopdN0A1YjnQDgDQkacwZ99L
dOOXkDwSpSTMmnCnTV8rH7LsXo2QXK8sOKct3Eqz/ehdCvpVQgkeduVjQ1GAvDcP39/CpvhhPHUB
y8ME9wYfgc6bMqvXImc8Dg7RBXmS3ClmhXu+NXLLTVW5KqGibLSONZ8ze+LXVfGpGv1706nMWOx+
rzH27GbT7b7M3uFukF6J+yl4Lytj3ZH3/EUJd1WUUH6xsl2EBS5kw02qJPtcJdBZBsZV1F5yU9bc
24bYhPyTV2PlQQ8EBNeEZ/lR0/e3lesbsGc37mCSttG+jWN54QmbMAs2VmaFfE6WBTyQajsms2C3
Yd1BaBsE+an6SBBZsVRIHnTVC9aRoPQalVbMKwonWVi2l8JGmav8otbe/1TCPeirirWTedvVwGzT
UPxynNmbxWRpJGuIdR3fiqZOu9Cb6ks8byyqbzlM2pulyc4EUUZUHqrU5q+t5wiaYNjn0B/h5OqM
pQSru4qHi7/sxk0lGIeDSntM2jjhPlBfauwlNpquO+vQ2Lu2bW3MyXsJ48hE5UZNu6zz3pcBC5m8
RweRrORQioMY6sfOqaadnhix38nsdoAyBnYMOmfITOz48RBs7LYpPsIDWC1IHFM4xlhU+thUUB32
DVm3t13l3mcF/9BiylZ5pcnbxmsqMry3Lg99t8KTpQHewHXsIoORIj9lxiYa3vtWw0XcAZZPWu3Z
sGEWVvXPSuDkgqKLqVDue9K55CBim2oy6zWTVj9AOtgBseKZMwdt9J+JHDeB3TXEF96ksh22GH/D
XAxuvSk8hzZrFZZl21SvonWvpNRjtP5GI3+ASc7wyZCLeZTjXjVD3ok2pQxjh8/ZCP5p8lwKcZCW
yvh7ID84CQztNraMbtMUebhVMpIRhOb+diw4mnnzPDRdsDKxQV47o7p26pHx2Zg+zMHdS4OY7OS3
Y3ODTnn2Swxoa1WnYe6nEGJUjOGxN6onmUKmaLi59PoRHcfRkzB8wiDyg1ji4tHqK8czf82KEybi
uJPUnm6sA9056TCvM/AXvwvtgwfl5wah4pM2x4yHlQLaXvIPcMyPOkNsiY6opPi6HQIXU5ske/Rs
cGrdIaMIL5AbuxwvnQF6YJnBa3SFgcKosg76yW91qPudPI9tmu2gZRzGLrgQF4L0hVpEqg1QdRyu
GY7jS15Yn3IazqbZXpilYlscHdOAHtydCoSgepuaLXf3PDsDR7nYSWQyna1zKifGXljNQRvIQc+H
B2WctHMLF0iHB7wt430umeI2nvGpp0a7Kuz6RSmbiTpXysOA/5uOMlNAepJudGzA0qi5velm05w0
wmKTyB23StN4m3oq154ZcbfEdxnODOuQsb6UO2yVDnAmeZSnqo6+v/qZ2cSJBYNB4rTyGVrtW2qm
742MJu5+fdcLvhczJryQvPWtPdU/Q4MiZJLMcvoEBM0g40kv3XBtYlFGhQHE1uLf3MluC/GJEfYm
aZInvv97511W0tuE1Aso01L0rz11pfQsq6zwc6iH+1p3PquseXHH+gEUIljriYJPvkNwloejlAhY
DpjazN4BR1VIDbZNKNlEHrirNp8ES34V1NkJjCNGae9a0LtrUcATm9GsokGez0ot2xC7c+gGG/OH
m9EYdw6/oCIsdzkDd2ArP4w2/o25WUHlWQy7UoXWhvw9kp+FU7+QM0U1uigvwtxqAU9OxnTclb19
bna4HxfveurCTR/81o2h1KlmRS4DutNqjp9RRgh2gfbh6J8Amq4fTd55gJK2KTSsEaBex0KF0+tF
N4M1aaskjs5VqZBaaeQnG7VaWoh814yW6kObs5hd9Ou2sHdaP4S4jVWCCBZxr3NhHNb4+afmjWRR
GqLoJN0xQnjtiYYRfjdWyWdUitl0qjkYhcLfTSqnaVPFYXrLImzOQBv7Z22KvCOVjfVQkz3uWrHm
D07xGFXyarQEQWBTzceIN30O19WlWo7e2zrbKUshAVy+jkeV4CojPeGpdwf9G9O/oQKxGgAxBsKd
YE7tRKNUfl9dmknVjkXebftCCTciZVJW1fuy0Ji3UhOOi5hvbyh8N5rOcc4AFESi8NWquQldgttD
ldgFGEeap9S+lynIlbsf2SB92dVMAZrwqmhM+vui/AgB9ERCGKUXKvFGGfU3uxEXU232uZeNfqMx
382a1KYeZCAWynBkCfprExrvlXkMDUZNcgId4LDfHhyH0rSQuXfeJxkpbxS/TOE+g6DsBmLg0LQc
DRalUcg0Ygj1C4KVS9Srl7hvYXtohyrM8q1GecDO7eugezOVh+loJQhSHOG6VlJ/qYf4EYYl01F8
qKymQ6hR2LfFZDwERnJvMqZsXafdpXLaeZV2E/AkRyy6bksAMqIp/SShGkliZxLLlS4GYwONkj03
ZLJTwYupc6rmaLnjMtqNnbZ1moZZCcVGj8yCVaVkJ3OQH0HSfaQ1WEUyrTRxn4m25UeD5C8of+iR
/REP1mfblfj16xtDzaod5vfgZSPGCoJVux29U5IFsK8KSfFMuRjl9BhZznPiDHtVNw4iYqqqNPoJ
+x3kHiYcnZYHolW77er0WzMVX6gVDwysITrP3FqCJ6zav8sC28D03TRMctjSA0XdO9uhEpc15csU
eBs5TuYuarQnjxxWIbzXqJ0Z8XF0UnqIFBDtSIHIh5OVk3ta6hS4c/dJxcWtDcoLhkcdzKvuQXTU
YpoQMWzp2GeEYwTaBdV9jpBh5U3jqWi9TTxZpCjRBcTkZOCTAszqbi1X3htW/iZrssoU1cFrH0Ka
2j16JuVlw0NWYLkPfaMxYbM2DLkg0HgkQMM1n1ICOpGbYC9mGfKtUNuNAktVkBo6xPrF1hwyQ/EN
TKi5t1Wwnx954AIvU5FaKzMq0KYj9QmEdSeM+taSg7sGa2TZTWjdShHGNWvt2i/g9PQuzMehOeot
aHAInCKVXzg5EPVIbXXVSxwk4aXqDl9tD16eZRrrUudACZ6xMdYqnmvTrtXa51ylBIYr0qxI3ykI
u2vPZlLCRLFHrTLDgPhJxdhOqOFIcYDZb1D/FK62baV5ah0HP5SKZMiUMRtDC6ekoNk2574ym7NW
xu2ZAsQErNcre+gj/apWquGQ12Z1n5hKes+yen69NJQ1+kd8inhs2gFekEEUamtpqfXuj8N0VIbO
J9ZQXJYm6ADgEJb5+n2RpA8TxnF38K2pru6pw4h76GIPlYp5x9JkEO96Kzx1/9Vh7pURYLrl00ab
7wtRSEel3+vKYekH2Xq4GwTx9fNVlw3akn2EoBLYmk+2tNV23axh2FnYuPzZlsXuWsPU57L0wLtr
hO2SUNC20v5iDt0fG9Z2d65Z9Df/aDeZG2Cl0wNo/dlfEzYuFuYJnFS//W7OiFa7DWEYLRdd2rNy
JHoqsq6sRbaVLoJrQqbnowggTpVV39wsu7ZXpnMG3OTHQ9I+ejLMjrqglliEfcuTo3HvyEBYZ8hv
mnXhDOdeZfBdTh2lV69DyHqHZTfJvGSHsMHcfF04DPoTWYUUzea3lRmuc6n21XV5K9erXkBdzPPy
Tn1MZOMUuCEFCbr3rcj3LKeV9bIbozw9957+lAuFz6GqF0No9cNyHY0zKWVIcVouZBWQ+kThBdvl
aJNY6xFOL6qarLxbNlYm5DaV/LSwyoqidWuXeF30eb1eDsNoLu94w3gvyWBmFJ/75PEUwboC1Pq+
TlqPA+uBYkeRQt82jRFfKLFH27IfsisQ/MwcqKo7LOqcTRnG3X2KpeamxlXhYZTCXgeobx6Ze8l1
2NvZc0P1jd+d1b9EE352TmY5P4rBKlaZ0pY/TVl9EiqLXFIWL26X5L+GqkA2mBgfxQSRPXPL383A
jCIHUwHhKNedWjFwTOo1GJjRrOSJahWU3BwXGtNOoB8QTcx0p6P3VO4isJBPgIij0UziI5POnQPD
/z3uk1e3iOSbypqA2Vvtvepgt6s0ycZtXIVEo3iauCNMHl/NzGEImgOXl7YwrZBUTgqTn06Iu+WA
FmoOg0RQ+cvuckDGFIeSMFOY7nCpr35VOPg2FLPNstvMFygd3fW7wcVR76/3IOu5hD4Njmb1oozW
k3TUrWJouBDPfZbre2CCu0FY3ddHXQ4UddDuihpMa+myXH9QVHj+XQTeXwr4bCjS91OXEhcJBHoh
LSjft8JKiAStojM/M8VvlCF5wMQgXkvNan7mmXKrW1UfghHfTW4Q/Ra59QbB23vpbd0lArlBNts7
GVUVTxyVojSOjt67WxavHb//XAcXN7offdD9sEqsXCLLRz3AFzSl013hVPbrYOvlOgz76d7T4nLr
2Tl2O3nd3cDud3ekNgcXYk3rjSFS9RlGYYJhUnQVanpfTLp+a1Q5RguG3QNNgAW2aSRuuXEAisIy
vU1ZOu0MvBbOaWpmu1bgkpIVAFx52o/n1DKanVHAKihMwP/W1PKz1o76Dmeb8Kx5ur3jh+Kc0hQh
QMmAy6/spoB0squQ9u8NK4numI0wpdMc+1eY3eArYX80rMNXdROO90vX2JoUqjJ/dh26+h9dDWTO
9yoZ37uusRh92/QB9lRyIvts1wd4m+K2TDljaaPguetE1Ud+T1zoppIqqF/Q3+V6TbJyEky+Hk/9
3bIhXtZZG9hJbJddbe6ndShxQ6OydhVDG8HdCbVsXH3Cgx6L4eu8KKGo7OqBvAEE/5hI88Ooiko/
XP9rU3nY3qBTYjXo7ktSVOBY9oiB0SXcGbgKbyDtDP7S1pducMfsHo4+jptgQvRb2pze2PQj9kzL
Xh8F+S0WZftlb7kQ+jRvn5CeB52Zaywby7QCgpv5DX23weeUQLm2fmj/6gf+sdGxtrssTZXnFli6
yX0piVAfsqzZqHoPu4ICSrNVEpPvjjjIyEeNiB5TmVJqWXp9cXgsQASYG6lNpuuv/VpIDPio4371
XHYxzqfUNG++L7EcKK2wudhA6nhOu9jA9PVFC0Z1vxTuCyXjQ3Bj/n8aQ8tW94pGiX85cem4bJYD
6FCBg+eTp6mCPp569iGcF6AiksZtR/3nEuYCWguugT+pGtaAPFZ51SuMKqwJPU7ZAjgaTvFZ6KV3
F4cIbzxBPX1pzx3vAbsP9cGbp7tCIItRopb+RXksK1yhrJG06WAshL+0txEror6tXkBxHMyJBuJV
E6DL3CJyVot65Vg73E2r5WUzklxaDB1W5pZyXJpkknJ02f96ubR+H+88hGtZrvz+R/uy+482S3e1
Qy5Sv3epoZJ7NR4jffxjo6r1Xdzyt04mfPE8cqwfWoL4QK3S6ieg3YdlVvab4hTPjaY1B9M2zJ2r
JZHv5QauH3jAP5ulBnyGwqPQXcbTUMOXSWbxC4mXhBozYMLKUPzaGI8uLlvBmBgbWOGMf8VwOwqR
f44Vpp5trf8IrVqFQVq6rNh75aZ/2etah62oCnS/Unsj3Ad5wdK6Qdrl6vlb5Wmv5JMr9xhml8dC
x2YwdiYICUO7FXmVvXQqINqoZNpWQcL10w7WXCD325dOhtWNJmS2VRGIHco2zJ/dcTxQjCzetN4o
UT0FwTGPuuQ+MMPfy9tNuss3KIby4pR5dxuEoAzDfML8OWBQgmklcAMLOzR32Em+J1iSnpeNUQzt
WZgt9FrLxeJAYZUuIEieDT02h9XSBy3n/BKaNho48/jH7l+XWLrnVfWS51m5/750ZkALNpWu8VuB
NGAYpgO+Ld7tslekCNCcDtv7ZTeRsFigpx56t751AASbQ00FBHaYGq9LociXsQNXTQpTvDoTuHU8
ZPVbmeUv0Dz6X0Q0n1vmo591ZyPJKkIS7MtpVbrIBFYKC/m5HO2F6FvyAYaMG5qz3D5HJ96gU57N
5UpH4DCna9UqJlp6t+x+H0gzJScHGZ5lR7n7Ej8rHTHiBobUJ9eOhLetKyi+/WDXh8hob5a9ZbN0
seZ+y66Y1UVmH1Iva5y7eFCVQ+Gi68pRqbNK7zBR0BFfbeL58NJHKoG6zjJqotKy6MNj9RdLeuXm
6xRdy9ZSD63LV2e+p1uNZAlLWs4dgiEu8td7fJ3fB7nkzuI9aigFx6Fq+u26gYd9H6Z5cR/MS45Y
lXB1/mpz67bZpJTAoO5gCYdyRb9K1XVPQk/kCS3LC2ti61FFVoXfmH2tagdL2QQ+ucONeFoOWrja
b+CBVHu1gifYdEa1Kxz4rlljhE9xUDp+1WGOoCcDOirknYTndEjdhtx+nDJYNl4ZKp9b8LXgs+iY
khqysR5zruVDkE1Pg2VEmyrJEBDBFHigmukPXOtqWIb1MMmAwqmjs8JEZMfaHFN3w2yS1XLUMUA6
x8YJTsDzGIzGcXZb1ba8dWCsAaHL+F04+Y0sEutZGpWDpiLEDmTK45dKoYAwd3D+80yw1Jqiuhu9
wxf5OtNmxFpXY61fwZaouDsie+wzFEoYeMZ3SRDgG6U1JRBJ5uz60daPCc8I6DB5C6KdlCfGt2Y3
5qpza/L/8Z00Ne7KjPi7WFWcx2G2LMKPdyWE6e7qNpjGVT5nMLTOqJ2BOjMKl7huzU0FDP5zNW++
+jXSLMm2UP44YznSjCMJyb0ZEEGIuB2M24eR2N7bRhs9VDaeFTFGb/6yu2zoYDp2e8/MflYBYTz0
3WFpo4NmUg6kAtIfAq81SabtwqNdZPLcR33up3nWPOtx8mv5qjXjd2z10UfCvUoxfSToYj7Hxaro
aM7nZA41BZmY9fNkzPBBH3yaxdc5hZdpK93N/zhH2PBS0qw4IqnyjlozekcgT/CtXgeQEEkRblOe
DZI0bA4Vy6F/vmQSbGyUNt5mg8hbQgpMdHyk6q5q/npcnslRH0NMGFaW6rIt5obvTZPFBADDen2c
ENL67UDieh0Pxqks9NSPrUR5QSR/6bkLP6y4u5p1b7ygWyiAxev/1jXI28sydTWj4Vp58R9d/3FV
c1LJWC9FShnxTZeF8aQGsnoMu7/txN2b1tn61xHN+9uRf55TeVW/q2UACWUSHcnitTrwjEXxDyCq
mv7yMtUwBIjnTeUlOEy6FxXfrqNM5/Xa8rLAg1YhU/U/W5d9nOHlzWRQsvZG5aawwiOSEXOXARXf
gMorN0s7wneKp0ujlg8uvshzb0A/r1gtvVpba6390qFeWpeXy0a4FliZ0yarCueMP/ovR0Yt/Nl6
MjqOjPPXkJ/GPhsozGm5KK5BoRXX5RWz0OcGMPXmu30IQm3vGgD3y6n/2Re26R99G7x7V3gctNgO
u+F52VgYfXIf5abviBzvkqZF+728/O5Tj8Ad/+yzHLZVC7OWjmCZGJph+Khg/n4sikalPj2/1BUY
X8urZVOHPLugJ0Wr77ZOd0dx/t5P7SndJjk+ZsvJSBxxavrHdShXAtLUtc1w5YKR/e0aTJycdTEO
KvyaCq0Wdn2dF18xMiiuoRoVV5GNDhrxwNh4o57//cC+6TDw+26tDMPZgLQam+XEZYO1cnGt93Lu
uTTUPfwwmynHDp1GTtLMywTceCYMQayWXaRM5a42cFpadnUTyaiCVvO07MZ2vOEBqT9Wnq5f09x8
XJr7GO/WxiRDLhmL8aXWgHpZQjiH5ahiqReSNKc7grLNh7qYvi7tZWZ77JO2wk+Jk0A8Rh9fIdaj
88fSMtwES0sxbntylV70gGSS//5pzfnTMg2LtiBJw8v3p10umfJp8xqDZoFKf7c4oec8LrZNGcKL
ns3Sv9zRZz/1711RRyjRPCg0y9HlwDRkjOzLfqYWr5mWFftlb8zFkaESiU+m+V7CXBdZYBxf8XYb
NjX1bH+onREqU5SvA4wKbkumQkQnBRbwg8Q+a+n9daJjRHCnhTvnesRXS6njK3yzkKVFf5eSf3HC
QP7YKoP7ouq8/egNqI487yq69KmemwsPnY1MgdObNnVfhsZI1hTi49NytLETMjHG9DnUYE83JhE7
Q6+4LxLR2LaQybBdztL1nnJkmyS3npJ5z1NyWt7SVTr1hNMrCOD8VkGSAOTKQtktu2M6vk7kzuJh
VVePdRj4y1t6DdiYNpF83XaZ/myiGktj99xkBoiHqiIuJsjqTFK2c+6FBfaSaHYAL9R8GMfMxG7o
r8ODAofh+5RpmkYGUSz2LR6thoXqJOoewqjtHghaonSYQQ4NQnaxvCFAph/fvntobfDUJ0Z2XvqT
elLvjA6h5bIr5wvOKO58reWcXubWGk8Rb+cZ1q5pR3kZCvT2TACg2kuFX6uKSWZr2OFHdNdGXflB
hlMOTzCcswZM1LZT4yL075Mny67fPUMpPtJAh/5iix+Gbgm/wZnwRDXSPleTJshA8pyfiSI2S1fh
gvPpvereTxnZcKMa8ySxZH8/VV63Wt7PRqSYdbZ4CyqoiooYmIwpqXWsEVX6ZWy7LxAHzkvXJtFf
O1dFg6jbGh+Kis7yN5RBL9YO66g//4aUNdTX31DmzKmWv0GiGnqKC/EOfbfbBiI1t5maTnvIAflG
x9jjadntZFps9EjVn8ym/uPo5IXG33bVVBd7QKN8i9oZnMRQkmeVnPSNOqryFjJ8fxBaWu+xTcZH
VImzjYNv3o9x7F6gQJu/3fpYZ8r02QiGCUzIEwTlnD15gbytqWeWLYYLvVG89bmIdvhl5djfZX11
ojJHZNT86h+7LSbPxAybzZp1AL2F6EfUEcRAB01u32aa4QeDEp+Ajdx1Rt3VX9qFq8MFQuhcnAyr
9MumJzIibDnD8GKCX7zB/bpAfzAck1QtbY7Xcxz1ZJpwQec9kYSweEo5fh3sZKT5UnY4EswHli7L
Ua/TyyMAAi76CQAVTmDbTIbW2aS+ebbnzbIbZb19nAiXXPaW9qWHloMfAfo4OFMXCdL3+dy+JOMo
svJtROrNejFgR+n6VGH0/xCHECZrDZ7FYoTuTPWT7bnpA3B69NVeZc661fT6J24bqM27D9zGeYZB
f7kLKzPYh1gH7dwoKx7SHpCjUdTuw+jVNQbQ7ZuKa9MGG0ftFutUEtDaLN4OQqmfpao9hTLtsdQh
KGssvBcrIUMl0Zz01FaiJwPEGHHtH8MrawzE2EV4h6y8Pxl6Y99Z88bU4S1a5d2YxPbsKNaeoWAe
0f/BtZRmKg/6xLTiu39b1/FWbViyLW3LaV0EC3+M23y37C4H1Fh+Yltv3Xx3c2BSOXWZXxBv2neZ
COqL2ynr7w44yzA1S8Zf35epDUfsmglR33LScqBt42GTZlGA5IILLW1aUwyEXcf5YdntysDeFnEF
G0IlG8cLrReXJd2x9yABLLv1OEY+TjXqftl10vKpAe66IqYKHlCob+umtV6qMUTA5t1rQ2KegS6w
4A/V39Cw1F0iK5Y0S9uyieOiPqG5QrZMX3UqjW0wyerQdMUrXGCk516gbzTVTe77sbCupv7eUltA
OENcxQEbMySv88FSlum9asbqRgUd8pe2rwNB9WqMunZc9rBStK5e8b50X1piS1MPTFr/fp0kK1VY
EY3iS6frEJI29WuIhurrGiwuoGuL6RXxi7uWHsh0AvSvzQNQjN/rw/deEHztLWPVgMvF97HuP/b+
Om8Z5P7quZwH5tQ/6D1Y9TwA/tXz6/3mY7Phzv/jPG8IYT+G/SHsx/SMsjE9W2lw3+Zjt8eOJT1/
ty+vvtrEAGDWw2yg+3dzIRnpV8t+PXW/shBiPvkM5yC3yvPyatnUYsRTRc9aAsT+PBBoajz8bd90
4n2phvlN0pND+XWZ7yt0tTL6WjJ7983XXzbLtZgUdKt//+t//p///Wv4X+FneS2zMSyLf6FWvJb4
adX/9W9b+/e/qq/mw8d//duB3ejZnunqhqoiIrU0m+O/3u7jIqS39j8KtYmCZKi8X2qiW/bPIRjQ
K8xLr24jRaM+WfC6n0YEaLxeFmvUxbzhotspSnGoF6/BPGWO5ml0Pk+okZk9epT+btL/S9l5LbeN
dd32iVCFHG7FnEVS0TcoywE5Zzz9P7DpNt3q73TXuTAKO4CSKXJjY625xhR77VRtW24wyGvFFHGw
k8KepSV63+JBCjqHjQomAfHSCyP9WI6Gdjsko3LUWVq35IZ5r6El6UdU+flKUrzm4T5PDJBzw0Az
C0Am5wFBUSNdF6ndHYw06Q/iTPt9Ns2AnJKyjUN36vNocnBVZVMHTXbOA6S0rj780XJSeWP4zrD8
93fecD6/85aumaZuO4ZmW6pm239/5wNjQMfnBdb3EhvXg6km2bFr5PiIu8V0TvV2RX5j6ikWxoAz
GbKNHnTIdPjVHZYO2MCicg8Syc15ossGwJu+OjuBVYJQoK93TQM5qdz6VPX91c6b8lsRlw3uM/5L
gVz/FJANf5HVlziqm2eNoqlLhJZb9NpNHR4UlxJD0YwVkiq9JgHPn64xqD1YeHFVUrzfGC9oLeLZ
aKXxToymWfTH6/f5H68vafKma0oKLV0F11PXrYF1VO2B6PO/v9GO9o832lRkPueWbiuUfOn639/o
xk5tNqxe+oOISAcvhvdPvMNe4vCmGqAsKOyDlife4/twl4FFrdJ0e5vnVw2VwnBEt74+lnvCOtTD
RnzgEnNoMM2cOlt70g+LU9fVp1NL/TUrN8wfbcG+q/ByZwOzSlu0dj1+rWv8qImHjxjELOVEbTZN
ottPhqs8ivGEpxwi5mpOJadrHkvwxrOqtcevbhU99cSYn1gDPr1gjPzgIjsaQsNZH8MtHY3+sbUs
f990+UG0gAQOj7/620d8niHwtXnqPrQa5EdkLtrc1e9TuLTW09ulqqSX85H9yToLUXn4oENA2Af9
RXaLp6FXFAzeWmJJdj39XzzpzbIWQ2PI7zL0/zViIfPWNIfgmFLDetVsTIKCzEgwTOXq//Wq0+Wl
Bgvh3z8aiqH+7bMBYcdUbBZAU1Y0w6RM49PyZyVSCkQLvEbO32uWDJW5k9sgReISKBxv56ZrGDvU
1/IMeRgqdTF0myCGbofSwHC3o1S8rHxMB5M0XogFk9RxsbJrH9HktJa6WNuuMgkjcLHMmi0F3WI0
xDX47Dj9UrbK7OhTxnEUZ03VPJdWE2zu/TmA6NuM7q9BMR8O2K+LRNPhESQcq0umpmzgogCvN2qg
2mR8IzqfbHyE8XPNK4c3pxu5C8m9f4yc7jZNGq32kPQQlN3UkfddFcpL1wCvYE9N0ScOSH4B+tiJ
cusTzftkMSD6bpOneffm/ZXt6ZU/vajat3ueru2T09dHq1JNaGFknqWoe9VLHuh0ih32GCE5EG+n
HZkUJm+VVh4DeDlfm4Zt0Sb1au/ispIi1pt0kQYa5U6Vt+r0n9YqI1lXQ6kuRFNMUx0KiXOlJQbn
wuThU508tqGdPA6YtTxSK/Pc5r28dZrMsh80M+/XWsJdTEwRh3qa7JvZc9Nl8vbef58rXpMQKi8g
Gdnt9UJgwJCT/HJmjnF00aJBmfcVPh+5Y4QXcVCT4MuY6MNOtFzQ4o9u9CYa4hrfgkKNnqJ6uPd9
ep0+jeTFv3+BDNX4xxdIU6lqdBSFW5hpmJ8W1wjte+L6Wf6F4t+Em37qH4R3D8F5ElO548yNykjx
B/xt9/NpWDTr3HivkIbtoK8SXnBOYEfai2hE3B7nKjDLlWhKfUPawO0vrBduPkP4/aPILG/flrax
HhQUoy6o6w4zQZS2GmjleVcO5roIm9eAHQBP6pBFapYvlGLILZCia692StRE9JlK5pzCQVL2LGYr
0RoHvXmISVuAZmnz6jJg4KMjfXb0M/rdhfilWLZTSvhNf0GApr26WeOfuxClTeZ1VzGjBG6NZjHO
NqJZWKa97Qo+OqJJfd1ULxp0wEDGdI+x4bzW7OFo5sNwHIs6x1TKl0FiN8j7fRuh9FwMVZL8xclt
fT04GM97uJCtswEHCq/vlYtvVYAf5FghgTZQ4z+dhVMfpBD1QABDGXZWpDhbEOrKVo39RyE/EEIE
oTwQ/VYYQstDrzBCkIj90NnZZmQ9jtJUocS3qCLOt2yJTawUnLF27BXMjZ9Ct4hh8Yv8Sq2m0cZ3
MMXk/utfxQFs7zmKrOogWvcZFF/4V3HV79cQMwIPoJfGNx4O4F/roljsKC/1ee78/qlbNK0W8rbX
3sbuS6ZYRsWY23y/r6nirNAPbWWX5nH6fqM5jfaahYTdoXNthkZ3kJUsWXp23J9byw94U43wpfHR
BOI1lH0tkvqRkKv706w/2nQwCWojKc3MUf1e1cqX1HTSdw9F+iw1fW2bq2E4V6fw26CG1iGcQnQB
ZVebVInONgiWET9m+sRAal9NHy5hK0uEsCdT2Vnaqt7qvv3u03iZUSnIp+BsU4D87fdJ7IW3nvCv
k2moVqyT5GMubMqxfZDY3wC/KztkpgbF7aITOAq/RFG7+RJNRnAOQsPY5jLaOb+p4ZlWcEDmuHg6
JGCN6sLqU57D4RRL9qpgc7G/r38Ens1lMLIm3Ja+ltm+jbGVEnqbLoiobBmRUbh68wF3HmSf4kUX
Q3eqrSWj5y/KtPgyxSHEjKxRgnldlgDNIDodTVdnISgsdSPZmPiq7Lh3eZJSljodRPN+KAt51Wmx
v7l3NWbUrbShDMYXhRKplWF5C12X/SM5Pzj6lqY92lII4Acw+6q1dCp1Mjtsl35hyjMxrE8Tg94P
97LsHaWgCFd2QHGe1mr4z8UlqPQkTQFJENKkbJEPDwKsWWW41mthGd/A6KY/8ogyLQedINW4w1oq
yv4jkgK8iJrKxQVYB1zbZuU1g2VHXoAoCCX0VywogoXcRJScTYNaUFtE8pylGBRdWAZBiTfzfCOa
khx3O8ObsCZdVOezsYuf4ylOOxZ5Os+NSquWGOQliwCjlp0fQyCXdROagDgVneKAkxB08emAqtvI
HoCO/ZouOkWT5dZc2XpPhsz1UV/3ehls/SB8I93jnFxKnE/tdEZ4kdRblA8LMdBFWb92SywklGQE
Mu4GLCt2P7yp6rIAIvWat6q783pQlUjuULnr4fgyprLMB1cNL+LgSc+Ni6xXaoPoUsPb3ClD+eU+
rpUUkHZ5r85FnypXX+2sD9koWB0uaPEASq3z8q+1QW26g7IQLT8JbiKJ3YxPSvLtf8zIPRlAbK6/
afqQXTwHztIUnhWt0PD+aE1j7DS021gGwOPemsYGSldw5ExcUCFN+EjpASmG6ftWxFW66i2Q7+L7
xrNhfUmrdufq1ZIvaXIcakV6MWyYWNABqKSt2ouspJs4zqQX/BH7faGRge6mWWHe4ZRT+BSZTqNx
iDbSr3LlgRyo8yBeWs3i+FGpm9tPEz+y7dpsVbooh0UzpIZkhXV9+ADnDjbQqBJbsSjgTwfgVi14
sIWCcOYiDkCpjn2eGfAQq5Oh6SNP8WRrIWPWKhXybCtvnUjaIBOqRYTHaMgtDADJIqDo+jHX2pSH
Fqk7QVUSPffu+1RfwdtRDMSJ0k9TZWsqx89RxK+DjEKx3oc950Be/kFEEo2N+8NKbKCLZo0oLZ6M
+pRm3Pe5ouyAP/bNjE2iNM8KdfiixcHWMcf2Wfasctt69h/9eq+FB8r/PxIv0S7cfGZyrDlPSl84
T+gKZ07Q5RfRgqD9ppBaOYiWihXKrG2KDP8aprYeFW+5NMYr0QwoHoPWYKlz8WrmUA5bS53U11Qc
LFslCxeqSrns6JYGsIzBOJWWwkMnxWoffPfOrRJ5z8D27DWcNQ3SXlYcBpeASlanJM6l4LsVE3tk
CW6u7uiRbPKHAaW52V4oqW4A/jIljFqKV9ltxJ3EX6T168MIcH3177tJ/X9sJi3ZsnhKR5JhAKL5
+5M6NdmpR7ln/AWHywezLRpKPaXqQl1ttM0rSKhoaOqL6MutSmHRj5uVaIqBkZK6T1f1krIeMqeW
rgZii3Sc2b2TQI9s7ie6aSQYOHoqYmzkHJRr1tVOHAi6FcvMkL+OklTtUs8CSAGmqNrJ00FMEU0Q
5FwnTu8X/3GNeJ1+KN///e1SdPnz5tviPgRt3HQUnVKdz+9XhZoHgYrWvavg41AqKyiHpv2EMh3E
We7H3NYDub6UlG5u7sm+Wy7QbpxqZUmIG0SCUGQOE1VDqtxaPAJlHg+jpnL6dNaqsXrr63+f/f/P
69RyWRveuJInDQghA5vIiRnuxGOxaHp6GO3EM7RoRkiV/2iK0fvk+7V1Bnrx0+R706tKfhDUu5nc
K9bezrLsZA9AUyn0vYoDFW64HjqatjIKx7/Go5OeTFBLOkZkH9T9SjAD0prsQavC2uYh0rf1iOcC
TUOx15rkHR8q/trfzQgwWxL34TZXWJLNHCYftdnpmzew5Et+r6xEM+2tJymz0nOqjsXFlzXSWloC
rioDNCI19eLWDEcgCJ07HLqwHV609EeYjOkbUq0UzZg9fbJ5aalOgnlmy9VWjA46lmF+Wj5Ted7z
OMFvIF5MTgKqoqff4NbUpxWqTc+NkxaXqjWOiYfC3jBCuMperMzL3jJ2SZy7j0E4oBWJiuCDL8c7
kkTtqsmhtjFBSy0rIyy/2NaHVFv+x6cLsYV9/ffPv2p+/vxrlmkSJDVVQ5VV3dY+rRejxqopofR/
MXu2HS+6YuvLyg8p6vHiedM27k4yNXfnt8XZB2+yEi3RXyeNhXfJNCraIcUGFL3n2rrrdFJBMOQf
UqqYAIlQ3IhecKw2Wmv0l6Iw80fgJzOgxcNFdCHPb5ethHuQaIoBXXWuZtmoe9FlWV27r3BmFy1x
6F0lh5BIVAW1vrMIVddbkv2zVhkSOYAOufbKJhPkvYwuxCD2/doDtiOeMjwHreZtitBCeNACBVzp
+NVS0WzZKHl5XLh95cVXOaizla6XO68BdWpwW1qFUwkAasdfB+pqKYiOATjcBwDvIUKfrrCmK8Tk
NDc/FM01yYDlSIparyl28mSmWf8+K8WIaOMdbdvQLy0KcZxwKSZKvXyEjP/4KQ4gmvc+SMcjUoa9
6Mm4HR3uEYUa2/IdOD8QD5TdQAW1pRf8ZL7orP0n0WrqE1639jN0lOQsW/4Jq0jpRW38fieTF6No
rpFelKEJVsBEFlWncI8ryMBeWKvDc8UfBNdm4yqFHAq/y8i/hMVO9CW5s8rqZFi5Yd7uJFdqIHYM
7c6JVTt/uLfF2X2OPc0WTR77jr4TLVQMp9a3hzif4MXWd/Pne/ZEnOl+Q4lthqPsLYfiOdUf84wM
1SO4p5HtgaKfFDIZM7NkB6VNTXGQa3S3qZ6fMySn26E0AuuhbnEoLaEefJoWFhDpZXDB7BRHV99F
VemfxAHyd3S0h0fRIBpIUYat+y9Zo46bdOwS/UGMWIHtzxVdgSowXerwYdrZZAxYccILwhz0zhR8
iFZugsjxiEOKljgksVMsAQMVExsjvIiDnlOM2eTA+6LWP6Tl8L1yW+0ZTL8tWiJHE0rjHy3/r1aF
WdpzFLl/jLVups4JvSZzLzfHLcgSeSvO6q4fb2eiLxo7yJFdjNahiYutZdgYRmSKKy9Mq4H4czuH
SxStEqi9wA9bdWMXKOD7pAEHD8l7VUiDe2y6ZFxI5CYv0BODuZ769XNqkM5zuzJ879vgR8jz5Dcj
Vfg493BzwKvgpRPw0FEB7LIiL6FOKsbnpZDsD9OvfsIPt99SJ8NUJFeS54zo/dwFmPIf0TyKvf6+
obA1zZZ5eGRRZTFleFpw/8gGRqbrp11RWc94Z8kP4tbb5Q0ifdgTWxG+7iXwpIiE4q249YrRJKh+
jcoKHHIxer9WjALi3gBbzM//6/r7Bb5ae2hDSnXYpQUOH2kNuiuxdO8QKhAExJnZYJrNw3CrUvo7
BbHs0KGcUg2qGc/L3XOOqHqGr1r3rPPQ3jTDXJLUk64H+etoB+O2tzIZ4hNNIoXywvbgJoim6Vkk
bYu6OIy1kr0aRjajQplqLwPRtlf75lqzq2JltKr5DInuIh4Eh3pEtl8H1RXPD2NdeaCGvDq0nmFj
XALJrNee4etrgHVbucrSd0PCfoPsq3LQNdyHQN4ZCycz2xdEdC8iyv17alKlv6YCiVJuU22QsVmX
S3OjVq2DTr3AOMcSAvph1uygLbDZazBvOqhqmBy0urM/1GS8mHwpP0Cm/bD83nyn1K15cBJ3fHXJ
Ls1y02yfwUNCR3LU5hqH8K6KhiCFLAHZwv9EP6UpUqTOKv0jSl151Td6vTc73VqrUu9sHRstuSZl
OMd2nbyzC/yOBxN3ISfIglXT59YRSqKEWmQYH2HMe4ss65pLGmYx9bB2/VSVKs/yatq9sHBp4C96
5S2wwJ1XeSdReDS+8T8pv7EBOFBiYf0wOjx6m8zfeiRt1kXHf6dFen0asqE4p3nxAQ9JwZ9XlwEP
KsWW+ohJ7Ng9iP6kr61Vic33sqeI4933jDUgMf+pa049X24EFUO4RpwznjHCBSVUtdE3vQAuVkRY
rhWUkDZmk1MaEHtLFfHkDigiylnPSBaY93qvUWe+dM7Y/JCicNk08N3MLFTXA8808IWj5pJkrrbU
GrndWeEQsSB6OVXjfn7F9pXlEpTSh1GMSyVHdgLUHeI85e8oICXrdhBNwEFUGJeGPxcDiqUgKRSn
chJyKibdTp3pcmpX010U/PEyYrId1PjdyFm8USUH48WODKU7MVcbvLHAfdjJEx644PMkPf2h+e/d
6I/fUm7M5CRT+awWY7qm/M1e65KnPkogbCeGdvFReSXCNq5Jbftno8rZc57o0bLho7cztLw7SEpq
zYF09YSjS5nbYphQndJfRY2iIC1p0y5F9JfNeL133furUbmK1q28MQ6q22v8P/vEi4if0LfxW6JR
mmAGtjG3ZM17atqiOtaJ/ahKof8kukyj3laRMpwwyvSfbKdM5gY2FSsxGBp2stVDkgGiCeeLeJy5
0i05rGYVBfmQKI5aPNYns5Zq4KhYXwJmJvfWYnuiAHBtp6gW2eUQtbJTnQoMJa9q4/0xrRlaKied
Vy2yhnVOmA7PW5LNamGTgTaGXwfRTKKBvx+yhjnhI+3RVTLMBIKtbLjEK0UXXLUvmuzUv/pGky+6
C08aaB4XsMvId/+xQVf/rnHQbd2wkZYgHDH4ciqIif5+PykQXYxZmGKjVPskY5astfm2G+2VSdzt
XExiixHjFMeuf7WmsXtrGhMz6+m23v9t5j+vEzPR1mvPv3/C7+uCSCpXXZmOD3gSkE5xm470irOX
q9Y49LY5HEWPOAxxPqwkBFAPnwYqM+YpQASKbTuR5xS4U6pruAdgZuGFLzj469Jdi5Y46BVETRaK
cqYYPoKttrYbmB/2QE05HlamZWNL3TgnawjcbaCF5yANnZPoEmdSQLqm8UbQ4b8HiG6VS6BW1M86
1YIKRBU3UjasqKTzOXXh2ORaqXH1qSzbsX+I8L9QP0rivE+BYv8YQZQ9lwr09AF6z1ZxI+MI/NCf
q7FXbfKsc7AK8zaEMYwLLN78GuXpKkrM7NVMu3BvNMQGRZNic5VVC1py2af56zCqwUyaiFR5c5Ti
FKkqgus50TCTr3lnZJi8YL1e6ce4kmBHoDtatInSZathHL8aKhTBIaIgj8i0/dzk6kUj2fotaUmh
gGosryYs1zWSZm6u/5xB/BK+BriWVdnlynLEv3hnqkly4Bk4X+DKkbxwL/suSnFU9b2pm+qRsmVL
X7sW3lyqnhtEb2LjsYszZRsSKQFPWRlvMvgyvzeSb4pEJZaYwW8vb5uBqjDLJH1V5YBd/CRiC57n
wxshdUTCJc/Kah4Eb4M2CyS727lim+L6jbcPhn7fy16BkRZZlFqqJjetEObm0Kk/PUU/EmaOPkrQ
+ZgtOu6rDWFtxqY0ehraQJm7/Gce48Cpl6kjtQfDT4Z1X8vqdghaf+f2RrbObGpBCTfGy7D0gjN/
sWbeaiSUBy8xqyV78PGgFcM4z9RM23iyNLxh2TWz8t4hZu6Whx4tNt5y9OsuNkia3zNtWrj6Alza
72lyVIBtmlYw5KO8Wo1bgpgWRZhyRc5Pbu3Rq85bqGhj+e7FXbyITRshSVigPlYid+bFjfoBhT32
ZPNbIOMOOGIQezI9R91WdRnwy6rFa4RDUGJG5rckjn+kUlc+WUWR/9fW1/i7SmhaqhxF01WFcJps
6Ir+aamq+0ixsGYanmUjcagWe7G1hoU3hV9ktA5kwzgq3pMgzB9MqW5OLSz8c68qr6I/GiOIObhf
5CVGCXkfbcSDiGgGlfFnU4yaWb0rgvzsjHa8d5WgW/plD3AFRdqsJ9rxriUjNcY5rB7H3uSGVfys
zPwrkCn7VbIVCjU6JdmQ/PlZ15W8k+SK5E0DWt230kulO+q1nPp9FHmAF7XhS4vNCxigTib0Lp7o
qRWRlx2o25l43heP/yS4+kMAu21jxpZeU80hQ9AytHBlxS07SwMSwAEb8vJXMN3qlLlTuy3m5SmS
PF/uu71ou17W7b3eaMhKQD7/NCCmmLnJJWJiDQ9tkdg9MlrzESp8dS5TvTw3IDVRHZmPUthWZx/q
2D7DIGaey6p8sK0aRJo8PQzJco4vTtB/rwNqZCk5/WnZxSV0bektoQZkFoWl8jhaU/Ui2HDSl39d
TnHnr8t5526Xm4an/yzhkYza4J1gZndrK+jTE9BRKmU8M30rywCmlGUmK6ms0jffMt8bF0P0oBiD
q4OPuegenNRex1HlL8RF6cDTn66W7h7zvfo1yNa65iZvDmXwO7LEJWxamr00XKUxPwkleFq6Rys0
iicPMvKuU0AZin4v9U6uUhVPGtZ7qQNaDULVUq9rtuDs5PfV0P15uPeBMOwWelZqD2LKfUA0GxsT
3py8xDztKoTfahKfHVAxC7YbMjfKyfktTHCEKoAHR2wLtwnKhZ3GF3SthU1z8Ev4GbLXwvMJsQ0a
krC/QP11Z7mdVs8wpt0HxF3Nm+zDwk2gWn9V3SkHnGegVarlgM8cVCWU7IaH/402uA9N5OFHhO3a
DjZ4/a3xgqvWjmn4E4MOtqtT/qyvyAu4TXSWp1ZmB+Ajzegsxsjo3Ma0STL8e0zk5P55nROV/rzt
UnXh5VTi4hgBhCZD46ZPdbqTfnab5X4LjHMq4sUTjGLpOK/dBz6RzRV77w3beO+nxYnvZsE7sRCI
flIfHWMn1rayRhlHEqrW1S7JYk/4nR84nfHtR/6pFDIc3VS62AqVVtCTg23vufbRK9hvFmo8vGeF
twucuD5UcqStLCJ5DwQ+vZ8QE5IUGgr2q+8ZyeVXq4nyeWE340mz8mE9amq+0VzKUyMpBuoYIv+P
/UrZaaUSHGQY+wtEX9Gr1sUgUfidULmAPtH9r0NkKTwZDj7Wkz0rTUENtVe22tnyIxyCsKz6sLov
bJnh0GJ13h2CnvokdAl5t5vyk13q9xBSGEAR9OtMV4b+oTYof5cHw3xsu/q9zJ3+rbWHYWmlOrHG
SVFSK/ocBrHzNMQdRGY7C2ZyrQdvTYYJpsbHYy2azlhSWe91FyyVatge0VWdZjmZFq+TmpocMYvg
HZFPyf+WGl1zJJ/AW5GDFL+LpEag6mSaA2L5v8VW0P/nOA11J9EFtAPgEWZM5Ao0PFl6Y0suyFnp
ecXKIEPnoRiveaJ0znyAt9Z9qb38HPLp8EDOLYC+ZP4D1je7QWu9j3pUGuzcA/1ZHo+3jQGuqizU
Ly6OLa95rYzrJknhiE5NxwGmLuH6sLuN8t/qUs88/vs+3fzHvc/UNALEqmFbiiOr1qc4ugJo1hzM
QnqichGbHhc7+aEY25PcJdG26srJR93PntyMbYmuJtb3HF2gV/Mlvs8dDLSrA6icwmA6xYqQ/vz4
Ic808z49ke1fLx1LsIFvc6eXNvDVeKjcWp3h0WjFMAGxw4njeFcT8f1B3cG2b7LoS121+gwiQfpI
gYm6znjuWOMWROGlPYVBsdz4kgzhzmNTLi7CtikiCopOY0Q3IQoEciMJnoBDPahTdt7vQLtFHcnf
aQURY79bmJp9HpuuQ+Vi/YcOFcncp8DbBAHRDG49psY/Xf4koyN84+rICa0njdTuPGqGKH+NDaDL
/hitEIpVO+rJxhwHHk7LhnRkPR1uI6k+ODPR2cUVmchxsGdeYqAkNceD0LkIOYw4+6SJ+dTsOgM7
ibHGJbjm27TRm8nkmHzaFWIem067bXaKVFh7mJKguE1Ffw4SvHSmp6AfSY7tRmZ8FxclUsBFFr5S
ED9/XVRFHl9L39aerThnqx+fVEi/35uuW9hqxbek8LIZ1SnpjwArCgv+0RtuYKAONNm4UFVpLLIo
MA81iLz1mEfyJpIj/2AgF1jqI/ATx9dffJeAWozIZk+IDpv7KQgjJWP3lCIX5F7ZDT8AV4e1zgcE
PR56jxagKz5LC7yjf11EIDy4XcRja/H7okEoBUosiUoKZ28XAUMu99Nj0+0nuarUPcmuSYoEAdCq
1cHegyX0g5ex9r4qhq3sOy0Kt2MeOmx2iTJWLnvZqu+9tYhBFlSgPBjF4NxikEmAEAVh0nOOe2on
o9+UJAUjuPZnFbfDF4qp+mVJPGVtG6E1dRdamD16evSGAYB7RNpfbqpKfU3r3j2KLnEQTSeJlwTe
w/2nfr1S1VmTdOUiHS5RA4NGCNrJgJR7cXY/iL7Ia/N1lO5ZoeyW5zb5muKyhn2na+yVKbVrmehp
VTs1sRI31WcxOjSysS+dq1f21UZNIu01Gp0lSTrzKveWfy797hqrPUkwuGprhbpkqsdVbSE1fbDM
8jJdd8Tf5+Jbq9hDunYGu7k1xWhigs1RhpWR1z+N6dGsd2X09ci46KIphcqhQP95cbPv2mBJ+wo/
6oPY4PrKMrDk4nDb86o2ZqRE59V2TnCa7QzeaYsO6zkyJT7q6m74wlOmNx8q39/noZ9cjTH8sx8X
sH2fGsl1mm80ifOuq/t40OxDUsvpc9T4C138RkGSb9j62/NOa+W1ORr8ARIfwFBdU84b+dmzVOMP
N80d0ibfJMSHZ12kNteh9/NVbmvhUiQK3SjRKDTX8XblLXtNw8dcVoap9OLpJoJB66XNRw2XUvbG
1jZxGwkn+JrHy7Au3ow6evSmWGcb5lsTOPR7F8EIAxMSnAo3cDdgaatV4Dn6JU5joOBoVb7X+ElG
1c/UlY33NLsQDMZg4fcJuKFPPX8OUSOUAsP5Y05a1NY7VjEvIuWA9mXKEVFxKpIKaUXKSA1wyBKj
bblBejl82HifDTyru/w5Z1Q11scYc519Qwn5IsZl7r1JSirI8bJKMjgZjkKxfMwmCSGgSZEndUjP
Sd0+iRkYQPPAGsTPdQ5anQKSYKPgDHZppuCbmGGByc+NdjjkrGlzzMCrUzkdOtns5rKfKHNb8UFz
RWZIp2VqeHdY4XPSB0dNjYtHcfPJaHFB/ig+xtPYvQV95o/W7+vwXGr/4+bjyNY/7/+T3IbMj0Ki
TnGsqUrij7SPZkgUUsv98DQ621JSumYTJGiSHEdv52ANzJ0ojBBnXuPyAKSrcTAPK1dCS9a6yyZ1
DcTuXTFXiE3sCjjqZM/lp8iK8O9gqVqBJQmXppsSFZ7ExEJkHI5edcJ+FyOWnOIieax2JivrC6U8
L6kdqSfRkj1MOtLwKQqI2ihm6m5Zt/GtSC3jfaAO3EIod86dSjpGY9tPtDD1ODgSYPGoP/t1W30k
fvPdgOf+XhJZQ7vQDq8hYGwMROPHaPC6YxYaOVQYOzuWjuWuQ6WrNiVPp3hzSdSqFO21V+VxHwc4
so9qex2KVJ2FuLUuTYesQs697rtjVqB/UBtFSogxr1t/DFggXBI9gX2me1RyKU75VeHbnqq59aoP
Oo5aupmuzCJvzr6ZH2KkvO9xAtR4EhjKdefPhi7zH62wOHeSH276PjB3bkotijhw+0ShCICVfabH
LTTLgvZnp3K/JUMTFM6bT735otbkcge/rD6REuNW2gTDAvxVsSwjVz+VrE4UYBX2Eh9Zkg+244MD
bSLrYruARJHBfVUQzABFnbxMLCzT2FwsM9l+xZak/bDtIHsourJahGMTrkyqimesAN2rYwLrKHW/
/eYZw6r0is5/aLSnNtWdn0YrnXmSXtdk5+eDRcXCEKmzulYA6ia+vQIY5ewyEOpr05a20IfThQL+
Zoxx35RRV0MFxjigRRe3zNyGJ/C0Pqk5+r0K0eFHE3WPNsnWH6SciNlYzgwoP/bEcOS3MASQchv+
kQkJbmJZ62NmObaULcT73vPDszgUBfhuKULCN3VFklRiIQE3SPCHOmvCFnX5W2/nj4WZ5k8Ib5+U
0olPlJ/Jz5mkvGSeYh3VMK8Og1E+UgiApB8LDh7hfoRyk+7lwLtgxjRsPCsJ9IcyyPS9RADaWYw4
u793JlHjvJHLpWhKg3mycx4PTbXtjo1Z9/jmpum7LoWT92rj71SnOSDTtNE//1WH4zucFb72Pcp9
b0Xh6q/6HFFjExHEJFwzTRFtx6++SBYuG607PJMZSU9FHD6zO6mOA7isGdsnZYtxT/si26zUSMOT
FUGS79x3u3Nit9qh7621Ees+JEizJKCnI0GfBnHs7c5tb1nbfIw+yDEyo1P+j7YzW47bWLb2EyEC
83Db88Am2SQlSrpBaLAxzzOe/nwo0ATd2/bxjvP/NwhUZlahRXUDqMxcaxnD0QkiOu3EOFAtRJor
RLfQHGi3OZnlz7zGNFta73msTUNTMyFkdZQGRM+Y7wInH9ZdXUkZpTgtPc+nlo4yjcsbl73uJmvk
8YCyVWntw53Y+c4prYbHYgiNBzup9+w+t7qj/co6BMTksP7R6Ub7ONZJPgkAlLsy+DqW/A5DdjpD
E1a/d/ozZIDdpyrynbvCHRFOQS1k00doCjcht/RAatyD3AXJKufn/IjQc/6YTmeWrjwm3PTPwiSc
bVYl+w52vrUY0tyU3EtK+QPQ5TmbWMrKSG6PXYXqqxhagTeSeYu+h1JqvgTN0D0lSBXE0yjPZNo3
vRZeSrmXED3jQDfZ21kcae2+9c3vi2kJW2IdLS8obXD195kWIpJ08f4OJa196osqPNqN65zJXyaH
QFe8SxcE1d4vteieUiKaRrlWPIx2acFzKMM603mPDk/mQ5ZkyTm1x/rk8/M/NEFm32nZgCbrgFxr
X9QwrdP38YQoBGTKeie/5PEV8n26Duwxgag2DA+tXpbH0HPqB8gC0Bhw4vKr6qYXueCXjpzZsVHS
6ltYIq9Lp17yqFF2PdBIJR/avInWBVI5W4Us6lExWa0zpOmRARmHjTbHd6DMW1Uuzd/sPHlWeIdY
VyQVHztN2nZIG/6uAyrzuRd+9Vo+YedH2SNClM2hHOp7m5/SPlLtbt8b9MrIlk1uwfTVV9mofqhm
Ev6emhe6NEnk8mN+NKk9f7V8ePSLVqmeRnhTdwUE73c2UnNOSE3Q9aTqEYRRs04rKgEFwm0oXcS/
yXCWrpyUdxITOuwd8MLsPI6acYGMStn4Tqd80aGiJQdiU6h0FG7Zu0qGriTwjREaS7k4kaa0aBfv
fgNbwY2Sqj074sq8JlUTnrUAgnA7aYf7xJm2L4bxI1RyD1hGPRwUv272pscrkhIM14Yu3Z8ObXLI
zyTD05BAJBLHUMiWadu8kp6gQEJEML0420WWXNUOLaGmrw6y5cVHa4RmVBlhjuP/MtoPcm0+ODrE
IkFXeFCQAS8e1AAm+px2/D5w3BdD16tHC/auKA9XnQYnezGxqvZ1fAnGQt1TQa63orkLDZhsY3ZB
cRStX004NWeAo70X3qqBWccy9BdZblPgqhkpUwTIjLKN15redsemUbztaCvpV4AYv1F16R8LB2hH
pvm/gumea6Drm7dSjuwLeVg4sMxjG7TDvm+j9MlTO4d8ZVP9NB00iqAI/Q2V6d8KObA+FbI+wlgc
fbUH9F2zVHMek+kwKHBrqSFfVOQ6VAkWWgh4x9LKt75bOo8i0HFMCERD3VkttlxC9KM0uLFMq4iw
2OjNR3tee14sNpW9R1dD242vcK36WzvLU6DiJADBDPL+3GrxnRM636xIcy6Bxv7ar55HTQvW6qje
jZVz1pPSPVmODS8fAJX1OPgKrSd1f3DiSkXyMB4e8ukQHNIhSXdsjoNDzk5hA3JffTXRkdDKvv+d
+txIpzIvKuy2SylG67p2sm1H7pvbZeyNKGdyo9Yl49pzHznIgxRu4sJUPpmhZx3cCP1TvvL8XpX4
Cz0z8Wa0K164ZFSZR5fukUQzrF1oav2mMyJULuTBusuKpmlXlOSeDdgOD8K2HJTK/iOkslXyatAJ
A8CpkDKrqle76iq0XvXgc1tm2aZNDO0xcny2qPRC0M+9D7URiACABPp7Yu/QqUWHCHN96UqNLSAZ
queEOtOqgPjyKGxKopmrdoTGGATXIypO1m/UojaIEdauZz95Gm/JgSp/lyVpAGKejSdd4kUQ+nbu
7sOUmiikjhfB6AukVfHXTvZpWKcdaGpctkmA+ye60ttzM2rmOurtcmvSQ2/4AQVJL0FGM+/TYzCm
/B5yWUJGaUTcwnfcp8HqnjzTu4CN9mAJDyUSLFGzhzU+u5JPA5IsQZgpKbUEEoO3JiC15SeEh8JL
T16DVEhdforyzL53Iv2F7w+0mANoHuCyduNFD1ZDsmdIZxStwIMV7OI2RUsBWIBqhS2Ew+C+zn+K
gen78jazumiioBwfI88FSaXUPcgEbXycbbJh7tXYpvdiChEOdgv6gyHdCUveQactG6j41lJDm4Rj
FXdNE7+dxVoebbOWuiv8E9VEXE/MfMqdiO9VLLe7mCfhpTSQDEWJB6ZvxXEv4sDXwDk2IK2Qhhgv
RmnyAEjCK9I06FJm3BYF5aky9ih/8Zc5GhPnqbDVdnZSI+iastBW14UOsquJTarwfbQfZVS5sgLi
It3VHuVhMNYaUg9Xn0+9H6whPkhsLQvVG0GjDVMK4YEO1k1ryDqPaTo3nVwFixPqX1tAfRe//TVo
GYXWBjoSxyZxmweRdarcinex6QzmpyqdjWIsDrV1T5V32LVNUG9Jm1KiyEFCdlL81Y386JshkeRH
kqH+zP1eWdeh6z3TixJs9bB0H0yZL0UQfWdzRQG+QTFGbQweLdNQHJApoKvWcMgOgGvDpfaWeUoh
hu5i9VGrngK9AtgomzEQc/7AoRMiMCc7ZXx0TcSG01GBUT4fyQfokREjVCJpV3EofCCBvG01O1QV
32xl3YAw6tXi2MelPsd1CrpgPakouIedXQ63Pvyrin5CRmVcOe6QvSi+WT11FdKtfZK96Fa7dSJZ
uk4v6m5TKa8aHat3JAjceWjkCZJoQxfuEjUPIdhse2mbZz4ygnIcU4vNfqKUl53DFHpGfmsBO2a9
vxowASFtH497w3Htc1RKn/0Q+p4OhKTelNULejTlS0Y3Uq7B3pR7UvniaB0kacPQcIdlaFMH3ist
qRm3du9RSeouQLfc+zQ0fynjGL56SVgeAxmxpMLxItSlKffoXRUchBdEBMpVvp7TvYLXlYwNGRfp
WbZ1+YnnB20smHurBbfow/NgstE8W9JIw2BraAdDq2BBc2UTxFRUHRIamDbgwM1PCamEA5348oa8
Pl50k/Z5xuNdiiyDFItf7nXaRLdiruq03j5X8mY7z21oOuNpT55vCuYNr0JMks544Y1acn86HGTz
kDYtHljQOu5EcNrF1Dd7ZI5FsOwhblqiFLWf5/Y9isoUtPciWGtrFYka2529sVmhjGkmxWGeG3QU
3lpKQuKfEI3IsFFhjfZIuh0My2kfWm+wdghf5Hd2dKb7JHiRqnWryN2LpFjtS1L2n0FROZdMT/tD
0QLelLS+e0Bd+QiNqgN2SArM2VYr31GCyO9nUwtZwb1OsdmVcxVld3bMNJr7J6g1uwexRlpC1Mb+
Odjbab9OrLTjFS+wYNsN47PnAfwG9fYzJTn1Pc99dUWXh/GQuEZ4CHr7VNdj8tgY0adGjrxX8MgQ
9egKgncwJb2WEXpJ5NqHnfDSPIDuRxE7J+HN9PI5qbL20Qts7XPzvSoS76D60ETlHRJ08HOWUDcX
qLKFFDmhsh6Hk5PDiYzgsfXHKcodw0mHplRdfwj4cKonCvp3A+kDz3hyAWF+NvnnUZCljbd3vM8a
37arG2cnMZKMTn8IkUgQo3BMs3sU13+KUck/Gvh2gFJ0D+X6WBbN2e6p0YlVw3qEZovOlE1oStrD
4MpvB106WlLnPSxmXvjzU+x6n0TQYodbU9n6A5XiG0fmhTICb6AFlmARQj6CvY5p33Xvl3NbNoxG
qSifwMPvgq4evtqj6W7GmqbmQUnli6yS7qJ3emOH7JH9ofQRIwMELw7FxAQiziA1t/l5pzzDLVhA
hE15P4uzBOLpFkDJjUMEC2/XSN4HL2AfjxJ2V5GVIPc6r1pV6IlV0JyHDaBiEizDmCJVFLwd4FNM
T/F0EGeLY4lbHDdx/yJkWX6kIT5CYIgLL/PEcIlZrvQvQm6WWub+7af826stn2AJuVm+Qt7m7eP/
7ZWWZZaQm2WWkP/u7/G3y/zzlcQ08fdQ2qHYNX7wJEzLx1iGf3uJvw1ZHDd/8v9+qeWfcbPUX33S
m5C/utqN7f/hJ/3bpf75k0LvUPJ2qGVrCEJ4tQumn6E4/MP4g4tSFLNQVX+bNY8bHUEWsco8nid8
mPaXVxBGsdTHWcL6l/HLVZcYmbrzuF08H1f6v16fzQxb704PeTtfrjivOl9nue5H6//1uvMVP/5L
xNVrMBBG0aGX/v7XXz7VjW0Z3n7Qv50iHB8++rKE8MTTRW9swvEvbP8i5L9fip76Bi5eJA/0cKju
m963tiUd8QiwMkSBHMoAPa3o3GFIjxbKJoXtbiS7ytR9XCGdWJUOb5STWwT2g0dPHM0rkMjW5UnN
6l7fCLeHYrweOxd6fkHQCVM7OvG5cHgLzNVc3asD7N46RSV0tos1ZQZaL0lOnw0Srueuh7N+hb4g
9XBEit9OjX6MpLWwioNqvU1cTPPsaZ6LyqW0Lqv4uxugQY4CnLFOkyTaU5MiHyUn2RNdmQe9SOt7
yJbSJ4nsy53h1I/CJ6IKfrmIW5X9Blh4+iTCVJhfVz7JlpMIQaiDV6SUV1NWFQFxntHDpYfKalno
X14dfZpHy1Bdkqh/cWVngHlJdX94qUYGbiJcHOnEog9sIlsUY0u1fEjonDf34tDfQ0xdIiTrCUEf
bp4m5oqDiHPeVzGKCBk5HfCukoNo0cqQKoA4FQeyhFYIdAbXcpiDItu+0H057D/MofP0j/APVrgW
Y3vda3K3kio/Za+pm/ctYnr34iyu4lXbokRzY+eFKNjwfsp36GZCX/t3beTB1vDHGiJCHHK2t7BA
me1+sYkzP7baAzDI327sYpG8ss9lPpon4RQmK+52iTxMpM6dQc8kdUJjOmgl7Pdm6cx24RR2cbYc
aK8zz2I4CgI8cWpTTHHL8G2umFbpgbsJtBKd6STpd7QAIE0Sjqqzgl+vekRmmyQJshYS31paqEnb
mf0udLL6sfPk+rFUcutktfaLMC126LdeoIS22WsQKg4J7cg7U/fa9TDNFLb5GmKlxSiuY1veMF9H
OOR8/AKjc4WyCjBdcQYp1PUNr3sD3YWEz8lXs28+F5hdgd7164Fuh3rjFMHFp4Z7kmtNi2HyL5Lq
JBUSgvArV5LLP53XSJTLaxHu1mXbn2sFIkivalG3CbU37HQkNY5NdgMY9XLQ8qrfGWTzhelDyC3y
Wvi90AaO/SFUk9xOTBdAbOgLVoHbBN/I3uU0GQOUrmLbPPtTUwTShvK3JIMdqCuAOLxH+KaioKTc
JWv1eNP0EyU0n++E0Rr97A78q0ECZJO99wbBaXRGzInK0ZQB5JfyFFBFPYu8njhYEGgdzLhuZ9K8
fESvhy1F/FRTDZvjaLXotrCeVFDH5dV1YijYBXUZbnwjhMaUTsGUdhA0lzvXKa95N5RXYVMmWwOo
219X5Gh3YizcN+v0cviAwox3bM2qu2vBPt853USjLMah62tnW0W0N+vTzewg+UQ/QG81P3ytDijc
q+1alrx8s6zQpOHbWjc25NS1s6ve35hNOZD2koqy8PRoEI+LD8+V+WkDmmhck0NQPjxhROQ/PJHm
h0znBvLao+lpDcLPWrsSFdMEgTHIVjPUqMuI8gqH+P1soN2+Wi1j4W67aJ5xYxdDdtDtns7/L1XX
2Eha6ex3JQcQc6IH0mU5pG71NtS9etXQJnInnMI+z21B46y9sRy3yzSy6u6mzQtlDZ0SPK0oNyMp
RHf6RtW1IKAJWEE4zqq+agMso6c6tbq7NEzZmAZVcQzHuDhGWmzLT51B7kBGkmUtYsopMBJQhWES
7mmoupGHvBcm20dEkpfRDnqQSpGTtQPR8WrsrfHAY055AMyqPoizBGJ1dUTId7GrBh1yiWrAXUSo
I9NUu1L63NhbfGwgfhiXA2k9/iV0fW8CyZkqA5M70FF0Vt6vJmzVdMk+kyjJcLXlA/glrOFthY7j
nz+Yn8YF3TH6GgSrehzjoIDjI0WFr0kgqpQQllThovabpPtho4mwLgH1P7rvsYFmjTexnfWl5DJx
4d+bnkIJoKkgR4udinRS6h00+Jq62V2YARlJOh3ebBnAqqwv4p2YMU8W6yDWSFKv8FHymNYq4TFT
NmJFs/cPIuR2yrQ20NrgLGYIL/Jxm1i1rN5EZWxSD6zQbuW/zvxl+uBElKj47pshvB5GFT8UZVSd
etVHcBucy4uIFXQtf46V29GgTEPrg6Qiy2IpPJIEZqBSWwkwTMRwAhTIaM3PXoE2EF7LptFBeMXc
rKEO+UbD67LOWqdOvkKgTAU8rJOBL+ifWobCW0BBMnuTLD8HpU5DU6XsQ1o8IGtGqRGiEhA809ni
WGz+5KWDQ9mbIWgFEScOXW29OcBu/Bqp8I1dRxF1mSAucbOSuMQA28lKOETwcu14+lB0X1WXgrYm
zdKRrh1oxwvMPvwKDsqpB/mrxx+AYmGgb2nAV74WhkKTVT48D1kHPk+KIDVrPSiDU9mi+Cm7Fy8e
5Scl4As7TRerpnVaHnvyvf9uVRdVbqWXJMta8/J4NDrb2CtuCzKb/ixEzqX2LlAD7xXtgaNXkO2v
7XB8yYps3U/EaODnsnsVcZaVN0UBWuTd2URbV3gdRDX4p7Ck8IolQeV1d8Ib6PKHJdMhpVDMGnad
/aKkEFNhcDI66K3mSZai+tjYvrlLSNh/lsbgXjyHl4iYxs9jHljGzq8MFDN02KkQWR2NYi/ek0fk
n8+6la5v3pUBVfIGPsqydjbCN++bTXiCqvzgGXoeP6v5VZ2Cz0HLKrSo4VrQYhjZY706oU0vdffv
Q4qi3kUcxtQ6Ao7OL6bk0KvW29mhUuzgSRwcGjzyiF48MYLbQkXMsT5rrV5F8Cwn/T5pupabLBNG
fv9PFipr6zoIlH0GFV20Hmr5lNeNdREhg+p296Y97pcJKqpQB+6goOrFBFfOjHVtFMEcM193jB7y
LPPnRTToHR/8gcKn+BQWbfgHp3CNlYgVB7qm4w29Td1On5YfJRv2bT3ynqV4I4dwu2ZN1T0PXqmu
g87wD8LW03F7R1fULwTiumdhKjIdqqBEvliTqaM7HVltk7fIaZiz6XvSjC/CJ8J15OLWTgJkp5Zd
/TQk7le4Q7qzg6DxeXB7utDFqThwe5ek+rwE3Eah4/k2VcSIoZvVXrESY6jOgq1qjO285hKTZOHg
rpfZYl2jHN4Wm5cQ4zyxXuSu9PY3IWYl80T1nE++UerQJDv6yW6lgN7BUeZUHJax8ItI4bagynqL
FGNziZxdIpSCxLBWPHhGRJBYQ5wtlzShsdPWf3k1Ecke1Yd1kM5EWa36BwuCwQ2SmtFWDFvHx9Zq
/QM069aqg4Nid+Nwuxj9oTA+3tqz/uTniXIu0zI2V2KR3n5Wh7y791SvpjkpsXYOO8urKSflyi3H
7iiG4hA1NvodbXgnRgXqt9fG6Ddp5PsP2TRydM+7AsxcphSwcFwahOXcAY2ftdPUsAw4yXcF+Hew
huNl5CeiQvYnpk8X7nW/21VBQp9SUUINX3fX0pL9Z4AA9FW6z+KghWZNB5HhnuLJZlc0qo4jnP/C
S7W+eUg99VToztsEtaWFAUFffuSYgKIlW2tsoY2dptN7m961mfX7Eg80kPYus7qKgKIthrXX+sNB
DMc6b2hGM4O1GEp2rD2l+eckit+uhopbQfrStI5aXEd03WQaSRt7UsuASxQ9a1R9NlCsZxdhC9BQ
7tnK/zHWjxpAuYswuNMkESWG4qAFZkgfTeZtbhzLEA0tfecbCEeXnzXFzi/9oHlXUMUUm2DlXxs0
Pm7qrhp3VOH9Z9cO/Ksc2CsU6JL/8Iq5euOsRGys2d6zmA+4/3a+iPAhp50jliu8X184lzVoCobL
lyZ0xwjAB/hweEVlBNG/CXjnYkv1FmSGB5GA0f0s69A7hVOP9UpEN2ZgrQdf6x/FoYY19ZK71VYt
6+ExNQF5JKGLdM/0L4Ri+qtbGeXdPLIpo1WS0a8i8ed494pPl/yFNyYl9mFuM81FU9h/ThErPFCr
9kA4xUBvorw80S4ItxQNsE+9v46DqeA/WTI5dE5mn/4uXHPQpNcdF3awXeZ4XRavhtZ7W0c4IFf9
/7jOcu3+f/88TTvKazThi20RGyhxVuq+RZvlWLsa71tx22p3Q8EyvHrF2l1sauGpBwKcTg5h6oR3
jhHhBaCcrVI7YEmmKSJSrC2GUj/KtAh4ED7VUTFshVG45yuK8B4Q0hbwFSLsdhC93aXzgT6fVa5r
w6EZ662sF4G+Jqmhn4IiMWjd5p5fezzy7sTYEfd34SeXM9jbvKjrw9t7jdsHR7J80j0/EO/BbmIb
VcgaiZ13mzw5zKAEmVOqsz2FeUefT5Ns/NKqRn4U88UsMUHh67PhmwItyjRfOLo2se9MdZAQlezB
cyBURq9EcTe+65bdDIVD2AZYrZFvBFr7v8eKhePA+26ZMKKV5nMuadJanOk0rcxn6WTLY8l4Fmf/
Is62bImuYJKZdry94cYSQ5U2XikNaJh958wS9tJvvQ88WjGtBTGalxECdRfF8vJXsMYrXU/oce51
jQbm8FmbzMi6Roj0khIVQ6MAeg9HkkQD85i9qgpJeLJAEI5OwbzRz2uMvNM8hpb/7AFWeuUQ8bPV
eY9B4cJEaFzeZ7n1VLlmefwwBBxybD0ITfZS5cxeD7Kya2jqxp3QK0GJ9WoMWnMWEibuJFJSBRIs
2EWgbiyhYdKHZnSH0u88QcwSB1uL56liJOb3RhRuLVppNrldxOQ6m2GfKYF2zQFabZucPJluGAga
TzZXQrkuz8xqDhGOgQXQgHbSU64OvzWeoZxIDWtXSE1PcujLF6WpbZTCXwewYtd6cg1NLV0Usz/U
muUEa26hwymS1N/nSB2wFt3perYW11w+TOzB9R3SFpPTw34W9rh26nWBxMd+Xmr5MMItPmBoxfMH
WZbLXhUnso5pqHoQJrBj1Kb9pB1I7YFWf3BbElv61WJUhpG+W7FfFOH0fBMJaf0csyyxOBbbssw4
LTPyO0WuuP9MCu0VQKX0UmeDsc8aPT/USRm/SCOcZTQ+/vxzQB8geFF6pGUEFdAgg5PRIPISZICy
b2obs0g+DvVpKIKFVwQvQ+G9mZuZtKfX9Fivu0mvLYnoB+pd+wv9rYp78hTo0gHxwPJV5ui3CbE2
crvaRURXPVLkpdads/r3ODP0kw/F0xkkKf9VhZRDsCN1GSpYk9XWKCqREhLeYQoRZ+JQVoCkZs/t
2Axq7WS2P3MHWvtaxInlxJgkUgMUGrWswYOu3YvaBBg0B21UfOnQFyTsR54j69ZADuv3ONaTM93A
OanPIEnOFR1Ra3SAEeWcJlV27GyDpgl4t0otSb8UuQxqvRtAAE5SUtMQ1qjhwfHdxl9biAELryG3
5XWEqvwCAO+VXWf2pUnCcaVkgfvaNLQjKW02vLpFYKwQ1EtfXSu2V1nmOagoVKjgGmB2Gw1EE2UD
56RYGpJvE05bD0N3HiqC6gEamg/DxSuC/+3cOPaCtdWxJa8n9KfW0B6jlUiBB4FjXcyJ7YTyGV3s
AzXDc+cVW2Hrabkc0d6d3NOUpM0Qk5xW0AF0bR1FLbd2KeUH6FPsbQRs96sahZ8rIAZXuS3UB/Qy
45Wwp0mrbxKZNnJnauoF/syrmfLFHYv6xB+gQqkkib6CbqtWlee49/QCjk+5VF+F3VOTYhe7ukFi
jIsEVb1rdNqJang2X4Nvmh/2v7rRQ66A29q1zevxgPpJcZD1xHtiO0gPvZmav4Jvag3/iYiE3my4
miG0MG9v1vBNgnxKB38DhUUMBioma1ROGD5hBGoQb4fBii9041kPaYHCpeQZPM3ez7yUVKmwBe9n
i3c+C/vs0qSQYwWeefV5ez3yXdTuxQEQu35vhK68N2Mtm8SqPzrEcAjda54n9lHELhHwvJMJM+g5
bWPvCXK/9Fkp43DryrT9ZxXAsVDK87XRWvHPug/Xoz7037ywDLdjibTrElFNJZJ/jBA8UXEYrJPA
H77pngTgI4Vqcw+7TcKvSJL9B3fagVS+Y20MtLDWpl/7ZGLF5sSatiHC73rgG6TAODtwhjbIUuMQ
Xie2+dEgMD9IeQkoZNrTfJg2rU0NuD9X5aUOouSn2pLw1QonfxpoTDx2tqTu+jGXPpPBmiM0QD+r
ZIB4yAyBRKXUh5WJbx35ue+UnpUzzLr1EzyKwz3c5wct5WOv5WzIdmjXdRsRKw6aHH+Hwg5xyGl6
0QQjmEoUFtmUPrK5XLdjSVnSTfRNPVj9l7oiD5dpZEfGqh4+WWq6ERBo6FHZDiOnshEoZ1u1lJVt
msjzIRgY+0orPQfuMGxh3c9MkDLQ4oqDb8rySTKmA73mCXcRTumt1VUgBc2PhHsjlYLJI8InTPvf
nabeAMkLcFhwr8XQX4Ppfg3Zl0ENJzbY1gNcSH8b3TrdVbk3QODKYaTv9jwiNxrbg3UQJk2DRRz+
yj+FpKHWn+PB11cjLBybZe4SJ868qNqH70vdhEX2g+QoCerqUK6o4aZOjE1dm+mjkcdsNPUo3Jcq
CsWVGrDTlGOA8408Hg29/NHlibNTW3lEigB9wKhPqquw1U47rhfhwL+1ydNcEH5AU5cYsVZcVt26
Qb9tIwqPC0H0XLb8UMf0US/auV33SVQtZ/fMHf2f53N5U9c0QMJiySZrzF2bNZ/sYAP55cpQ+/jS
DW3rbyMJqCfCg7fDaEIZo5aa3KHNtxej99B6uo+Jm9m7XawoRsIuIt7jhV331erhPV5cUoQ638wC
AqZ8Yq0Whyx3zW3VluNqsYmziT/zomYONLYixrDhJQSv/zavtjtAQSKyiwrv0neRtc2KSVj4PWZZ
sYZ4bU816hfKB+apKIz7+e8hhrBeAYvmD7D8i6iyzWHCZKcW9/P3qfNQeG5sZHy/u15ZrBS1k7dV
zZ1NsAvklfaLhvr2waO1mB5WBBUnsvLKKxLUl+EJFVFikuW1sC9M3v+cVFfR5a1UogRKv3X0FLhb
Hg1oSHnZsIpys0cJlbGHPM6uHSglCps02T4GgrrecreaxFPxCDc5YYXKIvk3eq81iIfC33Qqb0cp
HbRHcRjr1tpYHVLyi60EXkcJUfZWSSrrbItbb9NNwmHiQLYavtWSnHfauzA4TsJhvhlp92X/TQR8
MDetsoPONlkL27IGOTn6nirLmtcQDjNVnIvq8ao5Xap5vx5dQPFuHHX0Mv/s4J3jJ6XX9rgsXjj8
DHK94cvnqAcYlKCEmWjVIDUsr5qagbO29IcqhWStmA5TgDCJAHEIrY8mETpNpFnZmCf+ea1l+T+v
NWT1FycIlZOt+ivLNKoncQiVTN97itu86drUGaRI6ujox2aStGnbxHlsE3/KUaEl03mdvndloucx
iStq8anyFm0Bx3nM2MrcRi/XEzPkaX1hG/TeeexZX4yaXHkNEv+1jwLr2ne87hWR5h/FUEB3nNE6
g0KrLgLDk4QOUtjKWQxEkA8zPVhG/SXQ6zegD9HuPmrpmioNwGDrBum8jVLxyxEzxFwQyG+XWpaa
LmWRxL2IMKXO/KtbgvOb1pBBXt11XCZxpsqW7Kbogfs0WdCn/+gnLaq58XAWJnHIYXXaW2OkQuZI
GJlHOi1C4mSjGc6RZBWnotdDq9gpWWsexFYiEo84cSoOcDi6m1pRlJXYpgib2JaIs8W2zLixiQV0
qn4r2c6arQ8AlJYhaME+kIYBFrWOpRyjxDDRiQF3fSMMy4ZyaxgqFJkt4oI7CfzkrpwKpGOUJztg
BtGumKqpi3fw1J+9QgcNJb1gDU7J2t60yYuh8OaUHGfv0iYv2ump0vrz3BvHvNTkjUa+yWgbkt0C
RYSm0ecxh6nLVWD0t1vF+Ow26jcEmdIH4WxqdQVJnvpSJCizDqq/F2Y/QYhP68Dh9mpgfu4zuTqm
ch5thNfwKmnrOSF1tOkCrlW8XWBesrduLkAx8cMFAruyd1CZ0vUKzKW+M/xozZC0ixgmBg19g6Ku
46g9SUNq3zXuEGwqIwh+FAA5RhX+U4Tg9F2nZiakFln0qZfKqwiggdKC7MLTHpaZyAP6PwqFTbDj
6l/iMTF2iLvwtTJgrY/7BH6YgK9dOzW7LAdhSxFegd423S92Jyi7XUGjJHkuxMFupoqhJJopp7ng
dNGLel94eAoDvkxG45X5qpn0KcTBzBoSVeK0DGnBqqfD4ha2YfT8zdiRCBKO2yXmdfKSQjFZ6I2m
lubdcuiatjq1Oa1L73aPbqQ7rYdob/PHKZDDdqw+xGR10O+j2vkhlIfhSlYvpTSrFM/Cw+akBi3s
RbIXQcIizoQiNELR6oV3m8XsISgJpx1F1j8t+mG9xf6nRT0Esdq0CmxrrYKcmvYUYgNiuLa57/vo
27xFmezi7Gb/AVD4C6Jf9NNOEfSXqbsg7MkWT8Ml1ppWK/zg27wDEt55P9MW3YYGJ/scaklBSict
n6sYAJ8sjYBRksKCR7iwXgYTZDqENb8jYWd/Urh/ksNT3LsxLMuzqtEIiX6R9szfvFv5Ui3/kuoH
ofM1zTEK9W2Oq0juXeUF5XmMMiTXu2E9JBm7YjLa32ruz6sWEpeHsmqh85A9dl9+Mn6rLLgf4Isc
1nEFl6PVDdmGikr4QOtxfzTtQdqrVpVdbcUp2PmAw9Ic6JYn8rAh6B77tlK/3ExS6lKCbVXPrnUJ
74E9qNZR75whQXWCF0jwQaW1i4xU+xyV/X082PHPSItAUvL29gS/ZgnGlAhfkrXPZdfei/zZX0W8
r/G3EYDYEGcHBbyxm+gTvBTJo2h0aLYy1a3PxlCVAMD8F9FQkfmyeerh2JrbHJJco9UTNYyd1sNe
1cC3u8+1tF1naL2fRCdEmAbzomJ+vRGLDnRLikVFDwXATmtetFEQdQ8RLaG1mNcU2eoePblI79A2
YAeCONk8BENfXQVvrIKJ3AkMK5NJ2CdTGcrpnVjifR1hQtBzbYWSwp8Z+n6TpkeAV5B8eHejqUYP
1SSk1/h++rOZ9um143xD7NjdxGy05gijltuVT5OOQ6fdzqxCAFTv+VToAKqHLI8VHMjIDSJ/uhgN
eLCRuZTYuojZFG2KlQrnw/RA9sxN1o+k14YkeUhyuETLie+tKcKehqr/dJSmxF5icnhk1OYZUevw
LZ4cXpjrd6oGD/GlJ1WVZJVcPb/ld/6HtS9rbltXuv1FrCLB+VXz7EF2nPiFlWQnBOcBJEHw19+F
pmM52Tnn1K36XlhEdwOSE0kEulevJW2/2IwoUJPe3SoalPm1y16gFAoOooGbyyRU08UCvumEBnZQ
hL0FlEOybnMDeD4jDbaq6zeu2flHT0Wuv0K6JNuUIFIEyshKZndiMP+Y4O8B/RD0KnO03u1zhiZ2
+ssAs17bQP+/9COYPm52cOOsnTzjL3+J97SdJWEFZKMAF1kFeo88a/Et1TlJGptB3C5QNnYhaIfc
RVhb48Lxig6SsY39IlB5aTskIZEcuPC2rxfEsqmCDJRWBvgOaeh4zn+f1FgOwHmlOiNJVYH+Vl8M
8FQCXgj9jG76ZdOOFDJlUISRgD2Z0EEHu3FtBc0pFUo9cH0pR3ct6grs7npEFwD+nURg06ktYdGb
dz1qxTQCpSP4OIDsgyRyfLyZ0rEtjnIwv5CJLl4fVvvAZN08UyQt35et+wMSPf0R3J+QMerHbIA4
aNUvQYTuosYka+TbtZE8FEl3cziNnbj4UeamCbxMNp5wZLLWzTTIBWEtLYnuG+zL4aExxdAdXcCS
Bt6C7HQzg7437Rd1379NaAUktpvJvMuYDykjowt9/CYbDP9yfRutVRMHqzSz1ZMYOPKobvjATGC5
+FiDPdSzjCM5J2maaKiE0Dp5g8BtdhCtjpbkDfCoOXvK/4rOYvXkggv6CjmAqm3bflm1xl0jwS1G
kZWL7uxGleae1mEtvjrClWpNXiZ6ebDQ7wo2TLwj4DjS+5TVB1qWIoCEBGGf0TzSKClBRIkjZ3Oi
1ZCz6kFi3yjQaHnQG3Wgh+daA45hE2fPEZpZUfBIQBMFJdKdxAd5b4NG94yubPw0t3H91IAcY2FK
KLNV+EeLkPCJIRckVmacjrs+LgG40KlTHKetZZLwBqx4GBas4vYCaIbsjIcS+FpqB802huOv0i61
lnlU/BbIfYgARE2xMcsGKsAuqm+GLsFFkzsC7i2X4TB2FzKR0xMgsDFDR24oghxeDyInmk+22yKW
2wOjW/QXspvCkJCkgWYW+vWtU9s35a7m0UM0GQ6ov4jSKi4YiKwscKROUfq9wLMc5Craw0WIW2jB
ZBsP2sELMoK7GeF0O4eCurJc9z3KUpCnXoXhC686dXdLASjDQVtAlBg7ShyQIxHOCCFs0a7wA2vf
kyNnAjXvynoBQUZ+8KuqxA9fyLZO0YeXuoOuQeEmEFSIpmlptn760smgWvhTEX1tguYiJRLyi3F6
rXHgw79q1aGDZGh+ZE7xyZVZ+dob+K9F/7J6xnmgWAHiKx76oUJCwHGtc8DHaadivz80Ziihysv+
9crV6Hx8ZVe/ssHrS60q5Fmq/BVF+4+vPPTZp7QuzGVaOgOkv8sNSMzAxj05xtaplPHVlvich33G
QIbdBmtQ/Icn9PwPB9TRISooU/M+A6HZ0hdN/dkV/YsGbWP+T1AbodI5ZV8NyzBf4sHPVgxf+vs4
j4wt+rfTQ5Kl4jx26bR2w6l68nkEwmjuWN8gpPH2Niy8DSOK42+9jSTgH29DTeG/3kbiBNVvb6PF
xuZsY5+87Ed8nxsJ+QoUIYonUMFWD3aHnxU9ckITF2D5Sl+VFzJhtyVWobD7LQ1pOp+AVaJhZ4/z
dPR1+2Kpp6IxAD3mIEX2JydZDTZ3IRBvFQ84agGY0LlX6Am41yHWSRiIIB3J1saxRv1qriuQHF+B
MCoevOhtOiTBUE9MXGQTnN489Z3zdhH6LgP83TMGoEv1yEuGCbmV3EbiVHtAzgPVHsvcm2CpXJFg
g2Mhu4ASyHQCGyw09czvZIa6KKRidBTp1FBUOSl1qhvzAfuWaJnUNfgwlXTa06AZVOjCumHA/hhk
0AnoH/c3B6QREG2+R6uxXVddtINcZ7+0kT/bU/Euz8B9BYaJAGSowFmTF5zX4Z4KfwWbIMcbgF7W
i6L1DByYJOeLKJLBtkqs1l6R+LuljdBUCLYk7E5i8XRHXgYWt0WnvU0H7EwvO6iugyTsbuL2EyOW
Wj1SnvlEFLbk06ObT0ea75G/z4PA8BxZ262NRjLAwiLpqnXWgUOJtoDzbpCMY1JDJ0RvFqlUTpc5
2ulsdPmiNH+7hMpQa1Vj9yu5t0sdwwZIIVGvAHat6jzMXlTS1mj1g524abMkBJNFk8/2QGmGsSBS
r9p+i7eY8wPbN4nfMOReRs3YTpcuY+gWkX2CdBtsN2+s4wq/mwB2oNNimRf8Elt4cHWdRKeFLvOE
YRSvRrtgB6ru+NX9NCnx8keU9FNdWzzkOME/GPhP620PhYsg8Z1VUHIUOLUwq7TF+NAo/JdSWWNg
OLNReW20Df8hd0z7CpadtYHnDTRT3P5k5DivkVINyy1s5xhHE5HWsYHsSwloOhdH8na5e1CgrXiM
Y+7QGmQeIC164gXWoCVt5MGAR8qKRcGrDApWPb/WqmlAvwOgUmMn/FqBuB9kLcFyGsE+u2zsAZqG
UeRvGsd782Y4VtNUMv1tvo4gp48Gu7ULTZqwXbZ+V+s/RcwE5n7lNCf8KWLmLDdd3p7IO+nKOHlR
HUewrpvfvPRtoiH32ce5fwum7xp+1bKTPJaJPy5LLzSejFj9606N7M0m3+/+iDNSaLmPoh23oszs
Ix8DkO7oDy1wEI+qHtXVHTr7WPcqh6ohPpwt6L5tnF4+2OnDHP2Klym4QKehkp65rj0fCSKQmBwn
wdlRsc5bQRLeXpDt5vjbELkE1ixo3s1tl5O36jgUsv9wWHr9HE/cVRfYkPgyLH5Hl6LKn9C/6gPx
+MtEd+B1C5fglM/XFellkrFOBWhTvAAUaL9HJxxg99z7djPbKk5ur1D41dsr+C6wW5o1LlyymOdr
mnEL9oziGstibxhg2UT3UrpoijHddFD5hJZcwPbdZDYXU5dqDV6ER7MHxEBXevGkFY8iBMWb7TbQ
bdUR5CiEs7fQQzZPQntxvxIQN1PWFF0gR9otjDysv3Q1ypEuK/ixiIb6BXpks71VUCmCIJGzbrK2
+VJjr2pZVfVolxHYigoFpLG2D3o6OqDi2/QGkqvX2Os/QeSiWkF7L7tKE+kWuiOb1DalbXT3fxNn
VEgvlCaoy8eRW8vQnkC3r3/R3O00qO6zw7g6KhOYZbJmeWEtR4lflJrb0K9Y9xNIsEOI8BggyNu0
IrW2JHQx+fbFtSrzMSvG7D4R7B8yU1SQBOa2dBz1WUeZob+1C+BhKsO5Yq+JbmYXPwKox7tXslWc
r0Y0OT7YLvRJUgg1r3ygrrcUQRMchXSnFoC9kk1PGDywt855gIDFCUB82Rqs3fwFcOl2Hw0tW3Od
+vJhdzv3o73CsehVx//NLqcc6rNNtOAj7y9ZKYNNxoZqXZW8eAaNob2DLmW45FFXPEveomnZj/2F
EWKYThGSElrniIItG3w+QyEv5MzqdHrMQEIWY+skobO1KuKKPbFeJg/S7+RuyLzARBrO6w41Hpb5
QlpxtHfsreUKMfxDDqMC3dWxYGN3mMMh2we9GYhQAYzVgIVlqseLk1T9S7fyRke+mIboIDg15lAz
wTCue80waUAGVg+hSlpDXAGtLDQsRiiYxa68ojIdPgS9dyYz/nXBUBQD5F5nLZYMoIJWQAhmR17f
Uq+Ro7pNluN8d3vcIjuSq0WCDAm0AD48hulpe3v4RuNaN/V+CCAfJwUWOCfIvMzPaprIkINOQIZ0
csDujjOkJTeDrrIV/dg9JlO06Xoe35GpNwPoHfP2H/KR6TbpZvt9UjdOzdHq5T8U//87KemBFgPb
A95aLwLkSf3xLkxjQD1qIe3mm2rjo5Fit3kto656KrPop6V3XY3fJosAm8kz6ATteej9PiTvLRgZ
K3G+DWWGjjMrj5tVaOwjR3cWj3Yw3WMUU5/x8NeR7ZflQuZe8whICFu6BWcPAbPUBrLS7QlEcMNB
CojlhH4g7pBftlcGABPPUwMhDVU17beg4XthAW+7qADnBkkBhEIL+xuUd/hnj/lsmaHcNi85GJr2
0S/flpQTAEu9dN+WREv5KcZnN+mE/GxUbAA1I+4UevAW0DmQn0uB16Q7qW1/javsCTSxIQhLl2NX
8A1pg0VIq5w9HxQXDYiT1zRs+xZC4VDkJKUw0gyrC+af3+0kLeYhgYGHcZZiL3gOSsgGL3DjRHj+
LCDVMd98dP2XGBOAn8MwJfYm7u1+xSc/2idhqD77kLPuZVV/ElaVnnMwRC9G6Hp8prAESo97cARD
Z9PxFzUbwl2asWjL0ay4QmOys05kjf/rOp/6lV3l0P2gseqcHrQijrMeISoEXVBvWtumvwWW6Z/I
VfGeeOsBuuru6O7dfjORfXKtOZ4o7snkasDICDueqvGe7GQi5/+0/7E+PuMf3s/v69P7DAnR8b62
ZO4mRFfbxjI8qIW/XwYQ2SrW3/VlBt73RgYoXZTpt9b2o2wNbDvyP20PkhE9YY6xpxRCL6kPVZgU
v9L/XupmeV9unp6C0tcbCyiEazUEp3L1p0jUy9AK8g3ZSDuhB/PpRebmwh4YeLHxKLWd2NqjNGrO
uDEZ5M7CFUF/9sEy/5w09tsDOK3fwmYYmQ4Lu6o/gzXEe85+hU3d+K/Vfg+j6VUU47/Yw6ffnnAw
hgLTXVe70KS3G/8hEYnzALSnRP8wPuiVeco7MFtQpHDsbud5dgCuRIZDiY5vpwRUh7wF1y3FKMP1
Fq0Amo6hxjLH6FcA+7L74RXM1Ryey2g6gTbinqJp2THE75Y9F4dMMR5GH6gVJzKKXQ4dzE9mjZJE
5EfxmYag+tu2RZdcDSjSXQtlr5Tucc1ym6HrSVQLGk6TZe9AxmzO3nzkAMKMZbkjLy3JIbhxpqFe
UuXg5KMlS9Dr5H3cnd04Ai2KESJZwZeM8ib6ItoCMHHIwZ0ol9LH9QRNvCTe0NDKuDwyE5pFQ8PL
pxh1o6uTz6kUCmgbUD7fpgvRmMvQ79dWZ0OlME7Dh7FBqxrTaqG1HEA74XcAGvcD2B/+HSGD7tiO
eNT/EQHkFNLiuuTxlzV8nN9XY2JDHx57loKtgcRBSsWzHVwnTbs/pMaGiPRn2+wHqT5I9psWLLBu
aVhbt3FQlWBgNUVHcHPyaYiSyTwkhA1harh0Z9MNU/M+idA6FPVuohGFvk9kaEc48Rit1Cmr7vo8
O0J+0L8CGuxffcY+oY2rPYMk1odkeROskd8e1+TsfCM8K6SsOu0kU1nml8rPGVhpMTtL3HSNlvp2
Q9MDU1g4ibbf5tl6EqQ0toD3J/dkMoMBmyoQP2/pHYxD0B859IAX5KU1GGpwpcmGBzLJ2kAHkfSz
Hb0FqGs3B5d5JgAgv94RmH2g+mU8kqUzC6g+Td+iNBn2lIATIMjdTk1fzwk8mdjdBQ/aB3LShwzV
WIi+p/yBPmA869D28ft0UdT1insM9M1lFuwTPAeA3Q32XdgUTy5Ly6cC+yR7zMa7uLHxGXeZs3QZ
FztyAiE97WwQJSxpwvt0/F4VIHFV/jrwqvRi21cCTTA8hFaA9E5g3wHffdagqNzKMfkGGtyvXg99
HxCNhPuCQ43Rz3PrFRPJTxNVbQQrNwVoplwZZsr2robgW0ajdiiLWxp6IR5QF3YXUd3mmwCsBRIy
SJ/7LLHBdpqjgqEri52WctF2IGvZB/vv8agZnlnY8n6P1uURENYMSAWd+fsjB1j7Sb20ExQ0bo4P
ycKWMoG+BKtmmeA3fBgqcGnI6AEqXtGDZ6HKgu1xuB0gY/sAjgDk/D20fskgPFEEi1Lrfuy/Tsp1
02Ueck/Th/+IfOmlS1ezA7d6SYqlNWhJt2mh2adfoRkYkrc91LujAU1v+mSH3yUPMn5xt6dhy8wV
Byvsc4KTB7Yt/w6jR8XgQkE7LLq/hjV6NQIyv4fpc8y8GtnpRY3eEbcXpdX6AYzKQyYBnIAw2bab
suwIXbD8WFiGs1VAIdxxWQHGXlnBtY+Qum6YW31hCf+ScFn/aFLo3WX+yBf2CAh0y6sffdh8UQYv
vxRNmUIaJ/OviuHLXBs8v4NAxdurNNb48VU8J0nXqIO1oD9+bWzzjTUGStPyCMwWccR8MEMbcqaV
+ZuNJmkKjiC2ILERBuscubcrRGKqg4uSDYR5XOdKtlh87qQzPEoLj4PQhexwO4EL6xYP6StAGoWJ
XWprtQ/z5WXoJoiWVs69q0bvYOvNqgfsxsbKVIoy9iTuUGwfgXb93TiLx5PR1pHp2jmMIgj+qTLz
ZILl5Hbje9ZsCX/d/BZTpaH6lHTNK+2RabdMG2U1QGxeROae7DIM7rgdAPuQT1/6GLIDt/QupYG1
3WEQO3e8eEOdB0p+qmMoVUAqwlolqDNCci6dLnYkzCUFuOGnrGucJS/RrN6KOF+KyYw3U+I6FwOI
2/lihYyfQuGshyJCeoscFCIht7Qs8SXbkG1A/9/KdJMYwnS9uBsk6EI6Nxs3VSnw79dUBhKQQh2w
aVSfwZ7rQ6LSNQ69HjK2acLRf6lBS3N0A6j3ca0dbRWTv+wFKPwn3yjBhFX/qJVtvOqbIKvfbizw
42YCgiCuhepiaeXWpybouhXvhXMnLWgLZG1SHFAwAKNDNIXrmkEVIbWicpnXIN+JnanFJxB3fQC0
N4A8GJsWin7paFrr/xxDgXRJU7CdcB19W4zuePG1LLsQxy37REfOoeLTPTOmE8mQZSlT99pHJ0zy
tQyfFn04fff9t3ngQwHL/ei8tpBlWID4iF+5HQUbFQBjI0FjeGZpmKz7RlifKqP/WlRj9IMl4MHD
ru476J7txagnGezXJIBvxzMaelIwaxrmp2kc50mQVZ0ntRUSWoCbGNGQHZPGNZb5JNMlck7ZMY5G
kLSTp4tS9XZLrikzkUBxi+lgjyiglbqtsjLQCJ5YEF6HFlhyCiMwaBiFaB8NJ62XVS34qyrkne+i
12sxyK+DCLofaJn6yQM3+OTnNniYg9G5y3wzg+6T4Af8y9bnTNlsLZzAv7JUvCRRvJ10/YguslIh
sDUcfeM0zm2UizN3PFhUgfoQ8+7mAVcHGnUmFOc7FU5bggRVI3TKhxYZvRkhpOFDoGT5u014YKAg
UWoKprjxfS6hjmg9ivuP64HbKz4HWXcC/wbaU0zfWN0yLINjPoElHZgbnaQpHYACK9cDVZlGR+sL
TYqg7bS+2aY0vFjGa4Nj9yEJwhqnZNMY8W8Yr+bhKAvvTskiReduEiJdAOKkRF/IASa7aGG7Jd9+
iMZuedWqfDjfgl1fE3tn9fVDGITck/XoFi24wF9AEBOeRVW79qJDPmAf2tFLzVh0UQLnlhXg9xvP
BvnYHIKeq2mRJpGBXxdVrIAngqjB7fdpZHkNMus1/TB1ZHdU71zKvCtWUgeTJ8pRgVuYAgDBVMzB
f/z40eoFsy2QLaItXbMdepoeMWYl+jLp1iTiw5uLjNJKHaD6gM3QU0gD70McH6yKryjQTSy0B9m1
b++ZI2fbvIKt6l0LmTaHL4q6gNyEZTn3STY1Ozfp8n1pu+pughAkNOLS5ssIuUffiI0fgWx2XsX8
184vxiVNKry02cncAvNI2Ks7G0vOkwrTO9MvglN2O+SIvHlSBFzbfZiqNYNC36LQnQqe7lSgSz02
SyStwrPtSAu4Gn20B9cGB/0VWg9AyPgWh1MTmEtE3QBvjpTP4n2yWSVyC300yBujnHMHzPB4V2Sy
OTMPCvWCFR7Ed8CjYiatOlSh+UAjT5voDrwl+a73dHuCnkqLkKM04mxj1oDf+VFbvq0S5nm3Yj0y
qYkVRMm6dHDQHDMGQsLbS6G2hHcDBM2OVhtVuovSVFwESBXWQSCTNX2jKv21MpPyCiU3dqJRG4Xd
uWx68P7BR5ewMeXaA+JinVbhmw2dqw9RZQTzdxFdteW5nuw7iqevIsjjxTrmslnfFpKRuLchW3ym
dZAcBv2G8lMkmUCpUmv+KytLfgqZ+vfuAPFuEYG1nuzCc/2l1Vrs2Mbl+MxSvu1UYH3JpQUl67JV
WwrLUELPLRzs22lgh/+07MSMeuFJ0HDRskUky4NNsMDW6O0dugajdeFO3YZYyGiYIrf+Ycj1kCjL
zLaJ1jdvJJGUMMufMR4LzwM0hQ4iw19JQ4cjW155ARoRtDd1NUckr4FL1EMzBfZQaJp+GqJkkJyz
usvmYaykeY5r48e8EioelzQuv9IoFq57GTrzkz9N03NXiu7OgI4Y+bhl8/s2Dy/kG4FcvG+VDc4A
vCIYNZoHbLB2EQhWnhNjMoApUhvyFQOzHj0QBtK83u3bq+qSJfnqKU6evOJnjU/eVqbAuvdROVxl
UWag5cqHo6fJnQAbtncpc2po6YAvag5BN01ju+4DjdIyZ8AAJtaGhoM1VpcyCy80okklNugLJAiG
Iw1pST/oH/wsfVKa9iQf2uzR0FnbsubOFhuMAXI3vN6P6N2/UAiKMvwCDYr9bUJXCHOLRgAgKPQi
dOmLRMyLxEUz7G1AlxdgmAhRyq69RdqEQDPXjmMsmOFyiGyJcOX0U3Rf51V0j27JfJdA3mhhUkzD
0GZX1v2FvHShYHUow9i7n4OyFj8uLT4D87pZCKYk083i3W3S7bVK/TJWCgrbMCvdFRqugCEJY5Md
XfzjvO8FCpkArU3jD0//MVH5uveRBK87c5v2+bDz0C10jbn7D0+n4ntphqgc+NVzAbq0vwVkrf8c
qqqeA/DgHXa1wqFLr5DjsPTog0dmkXjQtC+tuD77uWG/MLGZoiJ5qZuxuYxJDJy2Nvel5NsMwPEN
ilH2y23S2xC79RSZrGmqjvOTcWQhviMJr9DeB3mkD5c+AuCNDwoqv3C0+tlKd5B59y848CT2GK7I
EjKGfU5WVdsoL6GG5zohZF1zsXYFS59Fga1g0sXdPxVyVQZznJ8CZazaV+kXt0NSIwc+GyftHsdD
bL8PVt2i2U5PjyB2M0+fArN9RsljWKc5dvutxkJ4Gh8hWgePS7+/0Mg3waYwdZlYWsoCvkN7+0C+
eeMY7fKNWwExpae+zw+DsdyYIRhME1BYIxeARvhB96jkNmhV8AW5om4fgCsKZ4HBZ+ZrL5/IH4Hb
bcXscDrSxFxP7Ki5ZRqfmjxRB1+3VTRdUF5cfUfD2IvwPY2GkzVBaxssHOBnbCp5ojCKmIy42nY9
yGL3AB/1y8AtGlQ8lTH3BkR5Wi0Sy5T31hDUF2BfDKBZUTr1ZF3h81lrcdJfM+w4Cx9ACAgO89z5
7otAHOnh1LdJeIEM2rbjeNIvWxYPGzDptavbVk9P8GTeHckkQdO3MQMbIGmkR0Xqja9RXu9BvGP8
sFzrBOHS6YsAs8DSR7//HXizjJ3bm8MO7aVAbepJvou+xdRs9tPIq7spcspFpkp+znXHaZYAHi0h
CTSP3u2ucEuxKmRxKG1wKd5IZgALha6P0ftgVzXLAzlyfLzWVe6gxs8iKLn2pjo3YEh76X/W0upf
YjbG4MgFK1rYhPaLAP/XJrXkuKEgsLa+zWFe47xY350438mmTB76xuZXVtgAxucm6KvaNLnmompP
+MX5Qs6J8/oMiupzOXr5yVZZvoIyLgQW9TDs8QRc0C1dIiPFT5j2qDGDx4dwpxbq8dZkHNxvgMTl
D47ym0sO/OiiG0LzM29HY1U1rNzTMEPFAuqY8jmz9BEMONsFBzPM5yhtRmArzGDv8yA9ouvUW2I7
tOgzIT5NRczPpqFCEOgCBgAh2W5lVEF8qPRQhwkdZsYNPyNfCU20uEUxDCisFahs+IGG72GWXg1g
MXCjEahgar+hswMMW3X1NfSQU9cZ89RsJZBWfXAZw7I6oSPOW71HoCSBFoBUyqWnI6IOlPIUAU2i
6mvcvK1BEQYU58BFBI5k/CCZjx2KaeupQQ/IWDXWI1rprcdchJsWWco7iiiS1AbiIBwXyE6BZ9dP
vWmBXxu1p2DHRmO2UC0wV5hKM1q9JtKR7dqp5FQsa8/YjIP7hUFTa5+BjmnRaWYYd4rqIw0hUmM/
u714G8ajSjYJWpVXYyO8XV1CMIzO6h7+6p2oZLKigzx5aUin9Vuw08noiKROuqCqVud0oApOy2GT
tIEBkHLRH4RjB0cTqK25OpZFoOQaUWGlCWSn0lmrxmSrgAGaV7pN+HNNZIqgSrjKOLY9LAfQjRdD
dh9meKKNk//QRCVMwBAcRxa83kxD6kESwSnkMu7yPl36vBCr1OiyzTyu40lzlif2fh5bER6+TVVe
aImq8LJ7NfY4H+rJwNvN6+dosQVJ3XjIk2MRy+yE3c7bZQpSgH3+HPOqBvN6eyQ7zeii0AaNqklU
M/bF12DzaYggGOyjl9KODLYgm6sd+O+vliVAUesbDQjdIY2OMiqQdjwprpOr3KdRACajkrselHNP
ZLGNaQ/6iP5eaNNgm80irXv/SBElKhKrVkAJrTVaDzsqtEqKBhxSNJVDSvaAZqxwQUO0xFqX//FK
vt309wkgLi2q8GGfu+iUnpri2OlLMtoY94oXwAxNxZHuyF05/QhyYnsEb+P7nJjCyU+R9VSDz+fP
W/Ib7dCsIaWVbJ08zlakG74vdHdYjc/JirWmPPcA4J/dPM9Wucns4+hVP0SU9SdL9m+XOHX6E9m8
APx6rpMfyTnpiB5sDcijvYeQZ0QHHSidwatWGA+3MtU0+PxoquaLeO8sd1BmIBOVqehidKCo1FE0
olCaOPFunjhXtH6tdVv+97XI/v6Kt7XYr1eklVlZ2kf0YuPnEz9GTYbOW0LwBu9DHHfYc9rhZ+Xm
xXbi45C8KIjznLVnxzXkeWQi2uPRduhYCsQO2ebbAACVfWpZB7LRpfRq9DPrC9oMQFL6wjucIMDb
JXz1bAB+H6TGS9011bfSDl4CfBC+gQp6vgGedL75zWVGo/8JUhkH7S71zP+xxP95DCTA0OUF/u61
27vuqRk9Z0FEDwXP+aaFTu3MDmH7UHapa9O9dPiTP7HgKZmY/fK3SVHA2pkd4t+TxrS2X2LbSU6y
RPNlXxjjPV26xM+hlbm8WSYk4u69RG/IM65FX03NZlnW1tZKcEb1pKU+TM37pRE1VTQvOVjg6jBH
nZTQr6BzevdNxK1tFoEIlmwOKpSLtvNLUIOW9XpAT/0+8kX+SRnTtmwYQK3abtpZeLPLuHqz+2Bs
2zfA131yK5wh3+23+N/tVYP+NapezYUvXb0C5SU0mdVcLGtAW3vqw/bpVj/LB9ZsBzcYl7f6mUQJ
E1nYJNjcimK9E3/JY2c8kmm282UVoaOMam6TEWUnbtdPt5fu8YOzbRqulrdl2mj4uDQ5lJXPS9NC
Jqic73uPLScLHYLCm5AYzAFJueS15y2NVhToAxijy+zBL5Tao6/ludA2imtZBAVFIEi2tMI8lxZ4
X0WC3QcNTXrR9wu2p/NKN9NtzSbJtnje+EdyAgf2mLp5fxrQxr8aCx87br2RmXceePDVykFpVpsC
8EzvqlyBqksPabviljFqbTLKjmTzAhAcABR+R845TK/roRS+udlK9vO2rKGCj8vSpNBAMiuVIsM5
CtsgWnYAozU56dK9LxsJHBVUjV3V2Bnuvu6ws6P9TBADB0FD2s/Q0AsGiUYklCZuQ/Kilw3fl+wU
xDj1DOgg3kbj9DXscCSKfXM4gVAcezwa+9pId3RJohISsVm7pakRWNbx2NBTaHxbIapA8G8P7eMf
9nnlDy+i8jBZ+EEpN0hxDPvRj6/MGcxXH0KsYeQm34s+HZbtmAYXSAB3J9B4oJ1QVeFXqzlTgAtV
4mXlg1O+Gev6XEJHZEUOb2tDY+oblJ2bldfI5BzyuLjwCdgDlLaS7x57Gmpr+mqjKX0FHdtSb5uj
LUrEyD0ICHfimateC9MRiySz4/uy9JwLOXAEQG+FdhhosZsdtQH+5Yihj2JsDr7FQa3oagjUKOQj
2WTnAmWnBvXYIDO4sWND3kU5Z3dWaz4IvalNUUqikewMvjHAmA9FYIg8xr7PDsiq7Kmp5dboQkOo
O7sHkJ/PToonO10USksHN/F2f9r1smCHNg6V1e0+xGs7vUA2GfyIhpzZ+cd0dO+ifmzK+e3d+m0o
DJDI8jjV+fa2LAOm/pwGctkYYjx7Hgo6IzD5d0OExzUazZJHkYWA/VZQbBjbsFxajlW/+KJFG59s
89cgAApAyvJ7mIE8qfT6n71TrrKs8KEf+ohiUIpTSi6WdWhHP1E6A4w7z76NyT/o0Wuenb5Xa46f
xlNjltXRQnV1MwUONpUgH1jERdB9t1m8NKa8+AkO7k+9q5yX0BiR3Efm/eIZprmHKqqx9XEme0jL
YFjKzrRelTPspWflP01/OvQqbF4B2oRAF9gP/V4suBymq8nKdBs5TXZofJHdOQGPV1Y4yFcg6beq
zvIfpuKf+zxVnwY5Kpw+rfIUWr1zwje7WvuDX734PdKBOtTupn3iB/zYtIm7rOO0BwW2K45JYE3X
TlhX8HS4r9BohppT5HQn6IfVj6Bp+0Z2/DHIygyNPJegrXtoBQeQOglWRojmOhBgxhejKJNzY3Ec
9m17+Na6ay9Nyu8A10AmSwcw4akteij5OmVZeY/ml/K+itDghYRDjXy9W9xb0F4LFnWBdzzld2RC
D5eByrQMbb4YjWoXG126+X/Mfdl22zq27a/U2M+XPiAAAuQZp+pBvWTJvZM4LxxOnM2+7/n1dwJU
Ittxpe65frF3BjfREBIhNAurmbNTTh/4qY1rasfBDGrjbsfUvjcVuIgWGN3sSqd84WaHhPqH00Nx
hl1/8AOAeP5qKIXBeIHJFK4M7SICgfrYsK4jfbOaJXb5XYO9jQqPM4+a4bxOZqmlIN8m4Lfpquvo
y7N03nvjeQVf18a0d6CwmVkCKB5ZzC4mn4UR1BhQDoQr7ePgpbQ6IEDjky7UWcI3D5S1x/oVPNxh
JvOsc6O0rbmGo+BZ+SULuHlDoTTbv5HfFunz/JDWX6y4OtYv4AA01+gVGDdfHDekN72HaKpJk5W6
bXXEd4URZC8FsEG1T4IOVUuAv1CXNbAnXH6FjsnuW1AybWqEcK/qgZlfRiy8XiP9b9jCAJ9SRcZ+
aKzxEizVNoAyEJCsnoRNN7vv1ZNVBsWQJ/LpSV3BchEEpp9k8Ki4bEKQjsufT+rPJBIuivpJy7fJ
lwrOR7oCJD3EXnjLxCv5DTzEwxV+DGffRQHwhkFevWEVy2EX8BnYwhsCPmoGeFVGo++gLloNuRw9
xCT6S2B0md9DjshCeMyGn6yRdAuHdvQy6zxj3Y5tvRNFPexhZwf5uMyKmwLLPMLz2vQBYsSdG8G5
d+bfjE0JxLBc5opVhD9UBknnb323sWG/fTcvJ8++W2AYINlVsV86dMvvq2ReMb/eTcFZKgmv+Xqn
w74qatwgjqTa5l0UdTNoVgEhp9V1dimLJQuAGDBlCphtl3bvGzOYsVOcWmu56kFmNvd7F72uM6ss
wB7tWftRsXj16pI2RK4qD2TnMu/XrJfpzoBLyKETTX/Qd/rShBkQylwhFqeConC/BRVxZ0kp+xUL
Pba1Ze7f2IMKaRsA9QvPkz1CPPPPusbAGYV9k90j+qebg4/d2/VYStjJrP9Mxz/d6kojKmkTgAwD
a9X1Po79QKMboNy1pI0YFDdeFsqtuGJVPTNreAa2cAu6ExZcpHk0ftHVXAKYUyvPoYFrcdYIgrq+
qFW11kMsn3r8rWo9Zv46hSsiaKxkc18myRqh3LDrYeatqOWP60Qluzifh+AN+RylBdlFVIB23BjJ
A7H6H0Po2FcwNPeXQNNGxLqqz0xHzKtGwnKlmk2adK3rD6E8NptBb7wZE0S2A1obCLsrGz5jc1gX
g60+2upkTsJwOx18VSkiNoJnSegyg21YEFiiC0SX2tpx1QusdmaarbV0UofsLe3tik2iFSuEZ1wd
PxHsNOdeDT1NPNJ6jyATwEskAKreg6DTpSsvR1B5Jvtupcv1xZDBYyhyuu5T2iCGBZcg9dpDVhUZ
QvljCwgytuhnOjPIqmMdJppmnlcVrL+qti5opNcD/xJMC1EO4y241ptD07lwJgS/1LzOQNHYRfDm
h+ket5C86hUQ3+qZDdVkP9OZpSrRdzY8ZbZZIS9P+blJAf0xlTZsYeZwNOwhGVjYxs8rPdEwhfxD
HXHMOX3r27c5i0MwnEFvri+wUcUdVLo/0zXwhVLg+uucZ0/q9BgFJjjL57qt0zMgEoIqXl1oItmS
97GILwAPVq8IsMAvctNlB9Lcm8rdS190tr4b/Y7NRTikywCSisQZxLX3o5fMdZVI5w1OWoK/x+fL
UwtlQO5xOvEB02c36cwAK9nOURd950VWnQJJQSAT5zlnqXPrseRw31W1LMnBdF4NG11HZ3Er+/m0
bvKU1nV0MssSi89PJcKU2cIUIJQsOxiMujQ4XkJoI0vEyyMd93YBwCHvx5QX6xJd3SpltmoT42+t
gXympIyCACw/PsDTa3iz73F2fK7NfKXc1A/blndvBMYneEGzAzWAD9gxfwBT/BAeiiFOgb3UGNcI
QqPzovYpdDyxNwNiZPrUe9ESToopfD8CENdYrv+jCYtvmSfqL+UAu70hfHIDgccG9mRF8Dtm0Rab
VgsUnBLR/DJaCmyumA9Wir4Iu2E/3RqsMXZmCZkqjQpEEqkSfREdPLMGwOL1OA3WAUXQHuAwHuB4
eQ2yzvLWHnNnj2DBcq7zjQbgi1npF5eRy8Yrx+ohv6gHfGAFwGKUWecc8cV3dgY63Y6k9142lrMe
iHx7fRk6I9kTdTnl6WTTNdXciukqG+EQ3qXVoRJedu/AC/amst05oaUPv5ZFKdL43urr7B6aV7g3
5s2Nruhl8QW8pOxLnSrD8qlPi2FqBHx1gFWNfcxD1WamDrRYiLqtTsajNS7gC8TXOlnbOcyDUHCv
dHII3AqnsdJeMPWhwAoNtrBusLkuhSXe2BUZ4C10qS3a4FDXkFB1KelpeQmVwbUuhOgazHJrIJvE
MNgItOWoREBGuashHECVlETuAWPLPeg7o8u/AC+721Azs8YZLdwWCvgBSPBmgoNhAmZmdacvHlgB
dm6Ayyn5Vr3TY/oJXUU/dkr+75s6feSrpl59g9NnvKqnC2TVNdvWvHV9kCwbYAnJZvr2dAHwh7XI
WN7PQJQQn58KZABI+iJLfj6i06diW7V4Suq71x8Q17BImhIoh39uxi9+fTH9KfqbTJmnT9WZoix4
NhPcvB6bAGc39SVOj+jkVEXf6kfyPPwM5s1ia7Agu6pBDWnBFLRPFWKnvuSDBS8Qw83nA2XHvE7f
hdHKAKnRYVAzAL7RTbUqmwixEr+e1U9kIbzlekkPp/yRIHZ7jLES6U89FQyA1+lEF12ktg/JvPFb
sYzywJlPn/irYWipELgNDO9Of3bcpDglF2a4mJrSD/vNQyw7/3JqKm7MfOkHRjFVcQznggGEaA2E
iWYnGtLspjsZt8e7N/J0ld7mMsbExnP6kv66O+UJ1cypVV1wyiuAEjoPOWY84N2cm7yVwKbygaSu
k64VOTcNBYV2F9FLX9UoQK+28WurnevCgtvOTQZ9S1J05DA91DVgCkQQDzRfcBFNmyq9tBm7AExK
8ZSP1oUhSP7EG3nhS9ykyLHdsNrLIAY2k0PcrSz7e+2Qrt3QPeWLDk3AlH/K0jV0flKMl4gyn5EB
B4LYCq8AoMevwyCUF1iQljqlL8YINOeY1U/t4EWw9NXwyMudoprbwgWKgUy88zLm6jxfiIf6110U
msc8fdfGXDz4/hDPSJbIh6nUWxPTuY2aJrq2LCu6Bu612Ff1eK6zQA4RXddwxL90sZaBNa/35rpa
2177AGO60rX0pS6rTcSy7qBTfRBG12Wafc5kCiQN1bLO6itgVgiDettTXpuxcm6HJFrrKrogbhIE
XWQI4tF5uk2/AJ2oV/NocfpUTzZsHfVAoD6157GYbqXZw1/LtPGFw2y0z7mor/Vj+pXgF1GA5jR/
1rpZAIY3nL7C6RUinCg7oH9dnLJSt7zqHenvT9+skW4wMwGTiJhUdJiuW4nSnRmGkM/eqqAu3Egp
4Kp0FX1xRmCAVGZlTm+lG5WtA9K9JGnmp48ldWpvjAJ+66c3bcvW2BG7+3LqOChIgfvfxNvTt+tT
y7nMvAfd1vQbOn2utK7D5ZQcc74Dwkangmm6raQgSTCypH8Mq/qOxkl0F4KycScJgYeuygefHTOy
+mKEHA7nT7ta1YAy2tpJzu8bAN3pSkRQc14LUh4CZhkLw8qSWQMCvtu2Nz919ZAeOpUSuTOu4CsC
5OTCMW9L0ZdXNkCvajsyb3VWawLay0u84Fzn9a2Xb5IgI/PpAYt6t725cpvGBBInXPQgV7fhVjcO
TNxoB62IOdNJ/YCDwWIIs7/WWe0IVWLct+VaN45ok2QfsvSHLtRf1wjMc5hwvcvp02vWwdssEEvd
mC2j7oLw/ELX1xcnDB+zSJp7neohHq5dSVvAieCFRqP3ruGpstCFOisDReaMl26/08lozNlGBlDW
6Sr6K3SIjCPjrc4wJDhenGIkG/0FAOtBdl7T4yiJM1UXfCYBa69HLpurfOye3M5xvoDafViCEXDY
eD2SfmMsALoFH83QcfZ5mYCBDxHUX4BTyAGJm9TneRvAdY1eT9ktGPiaogBeCHQ08+OJGxBqm8lP
7+SbH8H0cd6m+eyZox4LK5CJm+zGwNfOPfeztl97JP3WVE12l8PItmkqUPxAS+vcqQratA0Z8Buv
vhpQcn4LLThARh3/O2LxZR0P9KEJ6wF8oDS9Fixo13ZB+51biAh6iogANZD3d9EAZtwUBJ3f1ePg
KOV/B3hcJlAGY4i6K5fFGBoxQUiCiiMPbAPIFmaE4LPY7z+BowJYzsg/VetU9HnsSJgRoVCbqgnE
3utqiI44tjaoaqfWgvC7q4EOQHk8AOYb4R3GLBmeEunDu9Shn0E7XMAp0Uw2VV9Hn4qW72Vu+t8Q
zxPPc7hHXzSSkkNmDjCtsSH49uvJLgYZhX4yEx7cthkjCyMMYSDy0viTvks9EU133Rt5b9XziEmw
bubxMzubIdhwDmSwzTOr3mRjs4ZbwxrFVpvXplIJK9nSMgqEmfyy0enKupW4qDY6vw/jWTrCsHuR
t3m+FoAf+EyTfMKzErFtLiNml1t4IYGcN84mPCvI0sgPawBoU8f4pOrb0JMhSg1uCpYmEKd5R5fK
d37uCwc42IUf/Zt0Nw+bmRs07rkTgXYErjJRdpGMFgwuZrfQBbATZhcBOATZIhz7BXyo3PNTNXew
/NXgxXLec0RzdnDUOG+Str3zO5ougVLWr6bkCCA2Lkp8JSrbu6YzRwC4xntdqC+dBGAYgrqudUq3
1kfmsTVudsfWPGZ4q7ZJa2i8bBrNNGYW6If2nW2WFzpVkbjahE5SznVSX6DkBTCnV13wwoHDpqpR
AUBszhWViM57o42phnrgZRtvfQorwP2at8Ce9Aee3xqRea6xGVywk24ixFotezUpwNEXKF10d1mA
tPuWd+M5AfnrEoujPPcrz5/X9sj3VZSxTwRw6RNsXZNmO6BQ5gsPXnNfdDU3LvjeJN7aplmLoHrx
Tc+YqgJxRQGdxXVNSH1ee629IF4UfGuSQ1Yw52sbAXZ1rMdgR5I4vVUP6vIyysChQ+EuxIJIbKMY
7YiKiicPCh/fr7tvsJZ285Y7/lVkmybIXEegjLJsBIlydKxrgZGlAR1jujBhPG2B0AvsD04Wvb5j
OKp2aWNDXYC7qVTdMf/RqnuwuNsIE1IXgGI23rqCQ+/aqjmMsg1WohpiBPD95bh2sM5cFxKmdYWX
Nv0Yfj0sKgGlq/4tY78Nr8Espzi4riyHWF9jYO2CTLH7SseezJso7MCl53WbWrTGhsDSedkhJHwO
u9z4UPT9XmNoOynQO4Os+0qKGHSQiL8wujC5SxF6j9Bt3HllDtpQLMl3Rtgc806l+i4lpFp2aQlk
II6FEiEayU5/ZVfE8V4U5eP0jdWriBxgX7pG4jcbMBaE906S77PMcO5CAD7tsKKoWdgNX1V+TLBb
UN/nOyEBlfIyf4QhY5aZVbHB8tcfIPD3h9ESHfihebaOaB7MCtKDhECXSD8YZ3Vh+eusG8BrZoAH
wXaUUkslT3kyiocNfNvK61ZdKgDrw3qBPJ3UBae8rJLVqnBpO9debtrfDWfga8mFu9X+bad8Q4bj
msB3eBZrmNYTs5XDymvY1qpl2mD18AyTXqaRZSwDdeeJ4Xin894qhWMp4HPgK7kOMXp2NkwHq2qU
+X1Zpk8MWsanoKhWUMR1X83EjRbwnxouGtuGZs/MqlUaSzGn6WjMXDsx97ZGRNCKYp22oJGDnOPt
dJa+SKVF1ncwU4DLNR9BRAvn1VUoG0Qrq4A77cSl8wAAAP4bJg5Q5GQXjlp+04Y+UDDLbUJuYUnO
jT7acmJglygicKC3lcdBpmOGTy5mhU2F9Zg7frgwLSu5cCJin/tjVi37Jm0Q6414cbB5PvEq+XvI
2vrO9oN67bpZsvUSC0xpqjFdY2RgXA8q6xGq/XDhyjFdSGIPG0AIah91fXHStFi60qJLnewQvHcj
jhU4s9YiSeAuPtS3Y+oitD8Kki1sGggwBMPDNZhBjnmFPBhuuE19sXyLs8Jl2GpV4ahM8TL1yQIu
i51xC+0aeqELvHyhY/8jmK42sPVSbGFgeQKQYnntQxkz5emkLoB3e71hc0MCAKHlLb1HGHi74zRX
2NQ21IclqCFOSQEARfQrO4TMg4e0LZx5pBDGQdX6SVSldyutOt63Q+TONaK3+JnfZCzeZ0zRM0ED
vwSWbwxSwnyGaWt+A95GA59/Gl/JRgzAesEPEVtBe0vsEoBDaqkd/GPd1geiMaONf+ObAK9uXBiy
cDYcv3ICZp6+GT6DLuaYrx0xgJE55ev6Yxq6S88YEWNQ19GGd4G/gpEDdj17xLoIWznQbRAUEsXx
xoyS+ouu4dcBX4cg55tB2ErmE/R8bZB+/WZaA8/DXoYoGct2NlQAGs4XFdjPdJc25fOkLoXGv9vq
/i+C7rfSV8+eKreqqcI2mvXojbtugNEVVOjFeQ8NwCotTXabwiUMNMfp+JS5l3nfuT/YWPzNLNu+
b2ITJ0uvd/fwAi+nZ5okN5bpgEglPd/IwMt1aPgZdE9KBmqUwNOpS+yMbE7I4ylm+hRXnQNMYpsU
IPfhiLzuRFKBoHhojpHYp3rgZIBs3ib3nFQE47QrgU2TsFVswbk4iIr8gCD4dAm3p+JTKc3vOrTR
EN+xbEVPp2dIMPoLw7UeGoEfU0etwcO4WJ2STtUXK9Aj+6tYet7eGhB6ZfWftfd7lrWgpvPd4cLm
drenDQ4yQeGaj1U0VWD9LenNGawFBTxEMCUySJhQC/N8r2loEpW0VFKXshaxnboUZ0V6r0vfejYS
PiwXSQoAVSO9gJgAuRIEtLTo7fOiIRA1VX5XCgAGDPVD0dgZ+7uJpH0DPtoFEG695Nr3VABDE+yB
1G3x7yliiBeA1eCXRg7Wv8GQ0b0XZ+USTFLjASFf8U7kkViPecauWJhb89YS/kNL05skzvjfCOyH
f6PTPPnFz8el38B9o40ogPyxVwAfwYEqxkn2Vt268B7oP+npr/MpT8Va5uXEPuQMNLlCbPd5moIY
6URIlOR+vbYaH2C4IwiJTgVmzkH4YVwBwQZIVDm89qFcmRVW0J3rZD1kx6QOPcTu8Lx0eJnUpSFB
eNi/fTYb4aNTpMkC0LZ7q5Lp1lECFrwRwchmF4l/0Gl9UVXcbEy3YSSDvQnhU+MZhE33w7Uy/0p0
Pb8hY3ShwRBY2rE13EbDla41JOMPROl5V5Btp1o6mw4MtfoYtZTk+qst4FdMtdIqF6vGrtgSGko4
CPcl+RwwYMNhXrvXqV8BjxuL/wExMrBBua0PpUvHDiNcxUGOWLGbOqvqeWam/ZfQYY+tI6MftKjx
uLJDWXGBoxKJnoQDotXeswgI2TzMaa8CNko3wEzSmsHBNY3H2HD5JFC2kZnss9B/1GKaPiDYiHKd
2ayNdlpYczjGIILh86VG89K4Xk3vxgejxFahkL90ft03CO1Q+byz56eqOh80nTE2BqeYAbB3XCNo
JvksQS+emrb/LXERBi2BxXYRxn53YSOAGq4Gtf8tBDWARYC9QWXgrl8+GZnBeJUm7HMKyeYACKb0
AKk3PeAEEm6s3vhksyA4Z2Gw8mhS3MZx2F6JSMKhpQMzaA+dy7x0CdnoUqO16r3n2V+nUjKIpwrB
H+cQjnBqEdwA5SU0ZLquvgC4bmV1qXGpU0HhiMVf//ivf/3P9/6/vR/ZFdxIvSz9R9okV1mQ1tU/
/xLkr3/kU/b26Z9/ccdmtmVxYFhYDtBHhLBR/v3xBkZw1Db/j18DbwxsRPSWV1l1W9MFCAiSpzB1
PcSmeQVUtw7fMEehKiCS/qaOBoThNo18gukc5vP0e2sspnOs1/nROSJW1pGWsDrLajdwNbPiCzH6
ydrWuHKgS+UzfyiC9cQyGAX1izTiiC98OMKcxIwwssIFrDEJCEKATKQvXuQ+z9OViyReEIzxHeiJ
4T2rLlaa9AemLn1Yl6sMix4QmX6WxmXzBWD6ycZqCSR2KxEl/JHsdqqin9WVdQNgUyCzP3c9p793
vRBcYGRZFmzQgr/sesDjZUZXSXFbd8GwgRHYg9eUOS4TbhQPZQSjiRInuhFx0IXNyytdQyDmCaHa
BG5ib9cqU9fYJb79rJ2OKJgN1jcgKzZ2llX5D3FQ0kXIou4gQYl5XuTAyRhgm/o0AvQZ3SueVFXg
T8PHW1UlLphGvHjY62lmlsNl44dsxznFmouQBvkfxqXDXncOJ9D6onc4XEOEJayXndPZUWHDdT69
nYR0kVuIy8/4J1gosmswyrbXCNW/18thUKXGSi95OqlqwV0rvR5ycBVT33mEDrhZCitJgZqGhclP
K5A1WFb9hTblQSoZEZviTRqS7LNl5KAMyjtUHTJ+Xskr38jKKzjar2Cwt24zhaZfANsWcAeRe67z
ABkWresc+I+6VD9QBv3KUrj80JqBtbYMOOL2WDKHcircjjIFar+bIuSxd4GZwbqonFcuogj9+hbc
9dbtq7rcvKoE3dpg7ngl2muGOdpYzk4Vavq5sfUQndRB6QHxl+xNHvwoOye5q9UFmsK8tEIAgCGR
BKKdtQg93CVOnt7RxixXhjlmS12qn+66eHo6A3jv5aRv5DklS8rr6Bm4fFtLtSqb9UoXFJT4/2FE
cOfFiLAIsU38s8CYLRGGLJmaTs9WKqwsdACUjHdrYYsCfRzpLzoT8Mo6zjAoPplORR+1EMaNtt97
lttfGL4DEc0oQQUZRgdNATuxxGry2IkeVt+WTp7ns1qxvQVwAgT3ThGCXCYqzvVDukAn/23e1JhH
InddVTa8bAZmxxvZjeY54bZ5ru94H7FilgYDvK1gKCIbbofbU/FvdaYMXjbr/7D2vFz2VWcCAEpw
ImyHAojOES87M/JLYsYJcW9kXw0wxSbOzET8whUNDAdO34m5bGMnfciItdSyrq5Rlj6i9DreAeEW
wLMwI+Y2Yo/bfFPBzqDW2VKtrs8uCDI6tA3I21BBZ4PjA0on04c6zRvTeRmZgHelJLk2nSiYaWWL
LiCJcSyAdSaAlgCw7gZv0nmY58CycZ34WsDP5c+94sjfhhjjkljSpIDcJZy96hVIVNxL61jcENDl
HpgizAC0SQQXNsVyqzFRPRGGiz6/DsQYL55BL2cgNNBwyToP+HkIjLUBJa+hlV05wA+uF/WiKkMD
WNxJNdeugJkFeA5QIXvnlvIYDL21bHL5+VSrEvBOkwTUjZ1SDeVuCFCMwPA2OtmovM5GhJI/sN/y
dL1cqZqmyqqezhsqG6I2Nx5KBe89k97Ib7EMg1eEeiGQukSx1SVBAY4ttwQNly59VtvhVQWCXO7s
/YaqITB8xXDKVyGtxk1qwVFF5ZOsF1gjoFQEagpO/ADst+GMb9mztnL6W6oCSHIEIsN0i5OSSqmy
bgCDUlxDLQeKMN9LAe/cme4W5N75RVMHgJkfa/fcTuSXOG3qG52VYetaxLBhrHRSF5gxQqiI+fjn
MUKt36aOA74NxwS5gGNxnMJV+bN1aHAItruBFTe+byqtc/o5rMrgW9rB6dDtBbmC5SeAex4cgIGv
53/LgYgB+777kMOstAJvKlAypAjuXj7plC3BAWbYO4kRIMYVWCyiC0vopABXq5N2MC79vBlvW18C
VcRLVwGQQD/nmZEdABMLV1OVxAmj3thSodyoZFICfLSwrX6jkwg0Ojapk6BCXgZwNVvaDKNcRwQF
Lq2WwSjqZ6HXiBaHZFSWU+AQFFXjNuYIdZtCr60EQBJgAjOn0GuwzWWXLrOehV7nXl8tmy5ppo/Q
nzMgMAd+3zSSD5TK5lpQx7uMWsS/9gjieWANBVM4IckeHgryzvSKrevn5gNQReoV1lR3rauFIfDP
c9i6utqGv1OLE4TOF7x+PDXLvBEaYPW4bjZvMg+q+HxfNXyE3yioG4ei9e+Auc7hnwNtXSmr7VDB
IoCwAjkH+kXwBPEpnSVj4d5H7UgXrtHHlyl8QzdN1tKtbsmqYQE8tdSRxLtx8h7ByeDJat1+TkEa
B+U0YpNtddH5VlkPy8pizdwU4zFPF+h6PZ5ihLCpDTtYg8SqurQ9aFBS3iRfAQC/08yQdVifW/3o
PMCJUcxDOfiInwB9qqxLc9MHUNiblDF8Azv5agfVrnLTewQzRJcEy+H1gIMROC9AcG1l7R3sXB7o
7LzsLkvGCjQBebvWSVHEzbZq4TiukyBhZldVRVZhw7JraNjNRUZieUOLLL4khVybQy9vdFYfuPXC
pe64YiqP8qICc8dU3e3i9ILm6VYra0EaBHTDWGy1wsjXFjKVV/cSvtEtQUA4hCUb0G0PRmpeB6UF
pV5WbZlbFn+3NHpk4Wgj5rVy5zim86vCZNWax5UBf6ARcA2I4lzlQZPdvNVOHG37JC/WUFi0y6IF
JV4a5De5ikaBGyRYklUgSmpkIG2s4hRTCnn6YoE4QNcVI1YpOyhgk++HL3aWLcYhG+7DCAEadiFM
2FpwYod0yxGgkWEjVeCGVpwvEFjU77qyLmGB69ouOlRhVswrkzjXwCf118zOAzDOZMM+otDOwyVR
3goKQ4HIfPsbYqqWceLxv73GOW9rWGT043AHcK655wdrODSNqz+vhOz1bgmpgRNGsDEI0zSxprxc
CKGGKmraGy0I402oWDsX5iUdMgC4qSvHb8wNoMKgEdF5Lbij/Lq9G2tRgPAGKPlC5uZ12KaQB7oi
+Z5hVMK5jH8+1YAPvwdDtRtspIJY0TgrDUBWcf5pnaUGVWk8gB/pO1A4ghh37lVVMskRDN7H84YP
0UXj1/RKFxBYQK7+3A3ma7lUdYNFIDeoPyH0CfvZfiD7Hn7eNmkujj7t0lGRpJjyBMzHAPGCGoDR
EXiZp0kfe2zBe1a8Xgz0E3kMJ389+/0ceHawlIXzP39lbr6Sc6Rpm7aNX87G4sF/O3ki0tQE0WAQ
XkwC/ejKEkjoXvAVOuFYKeWBthOtC8cl65/Zeo8vTbhS/Z7tAbdxyiasCb6CauNUuwprubCCIgVG
01KrORPpBPfUApZLFi8HvwJwMEweizQy/RvDK453IELgi65BmEfqmXwxqLtTvRQUef/hOK7PDydN
iIU9HcdgjoMFEw4nSL8czt0w9kE5WtFmcBHqZc0ZSFnaEVTbEoImFEjyphs7EOqqgJOuia7g9FZ+
OtVwDT7CPkT7Wee5YG2kCGUI+h5UTj4ApmPsOYgCzfxbiyTFrlOlOqkvHgzBg+i9vc8JuKp+PZ92
VoQ4YdP8RrrzP48BqrQLL18Xk9eWQAnhVErEZL18XYRaJAMsWd5miuFi+XzSyEC37xyol8JwCQyV
Ul2i0auAA478dkgR0waA6lkkgOLoNS2A+YiE2tqjbD0Ay9nHeQGhu8/Sp3IdE2aX02j+rxc6rErr
tL5n+VAGnl+/Sv5r/SO7eEx+VP+jnvpV6+Uz/8J2hX9/rHIIvpfY8P+uX9d60S4+/fjtFo/144vE
MoUEOlw3P8rh5kfVxPWfS6f3gKpONaR1dHfZb038P1X6qfN7u6F//NDfC7GRP/751+NTEqTwg4fW
4Xv917FIaQMx8CkW+V/6w19t6ff5UxvxI167eULjnJ45OFlSYVr4P/4wjWKQQB6LDZPIM6i7IDgT
MlXQH/isP/9dN/z5DX/29jRqfn3zF935pzeYOkj3AmKA8aXf1wv8DKdHk1tSTi+Jbn3ZC+SMMsId
vfbioz7Q+1MEl0Ib9773J2e2A7cOwGNMf9iBnr+/lGc469mOlMdBMHX4B+oF07Hwnd/VCYyjE9AF
7N9MBYdikDjwIMAZUv9Bx/mxhgJjGMLv7QXzjMOGABWX+eZQcJwzxhjFUIBGSv19uKFAOabqO3uB
kzOOX5pxZ5ITCWbY8wlh0zNMBRjPqTn1AqTMjzUWKBNKhnjXjODyjGMwQI3Lfr3l817ACMFgcRj9
sL2ACWG+dywwduYQ5nD6c0a8Hgtq8eToJPM4FnCw+lhjQQqlGn3XUGA25ASYHgm0u/rv1Q5hEuvM
4tJmYtqLPtDWgJlgvntvwNsBqwAehMcN8JWAIJ0z07a4iZPa1D2wdnysMQCkc/HeXlDCInPQkv36
9a0zgXHBbes4BSax9CMNAgA8v1dKYhgENsOKCFn4rTngQFQG7CohP6XID7gpgEn0nSsBZ2cCwfEm
dr+pF14th9I8gxgN/S8i3fTfx5sKJgCt39sL8owwhAs5kr/ZC1D0nUHPZMJDctqFP9JcAAjw9KO8
On39L86N2A8YHKptqKN+/crPRQMlLEM3IyAiTaLDh9sU4aZA370rQhimTGLNP56eX62LEAnOBCiW
KRUf7v2paZF3jwKIwZQAH/74+g6m1fNRYGMS4HgKoeEoNXy4XsAiRt/bC5yfEVjR8N/rpZCeCQwy
R9hH+fnDnRgpFKfv3RYhFZiSMks7/Tz/9bETCIJNAuvktAZ8uKMiAuHouw/M1hlUso7D4Zuh//CW
z3vBFmcMHu1w2vuo+yHONUq7/q7zAbXPLOUXB4z9V6+PjQDuM5wqwUj9TcPtI22HzDTfLRSRM5yR
4RnI3t4OJVf7gEURQj/9fTyhgCH6+Z2DgGE7tASHmvT4W78+JJoC+wEOUhgoeixMB5KPNBYoAlne
2QscAjCwxuHzBocH9Ye59XxBgAYNrnFKffZR9YgUWpP3LghcLXuOCY3p8S1fjQWHn5nwZsbKM33S
BxoEJrfJtFX9/8vHUCACLQzqWLgLv7krQGHAbSUe/xSd9Kj7SL3gYMl+51Rg5MzBWCf2a8nIMaEz
MyEY28fu+XjrIbR57z0eQDC0JZcAuj0u+69FA+tMQqEEm9NH1RxCifzuqYCjouAUkIvm0WLw6pBk
kzOB1RLb53Hv/HgSAoe+451TAWoTB77QmPLiKAK83BVMSmBohRKZfbxNEYq99wpISn+MXREngZev
LQUMKRgY0K9P3fLxfnxmvls6hmkR5gMmTX4UCfCWz0UCk4gzeMtjCtgf7teHyVv5zL7rdMCgGcWP
T3FGevnitnVGbViVoVSdfv4Ptw9ASOHvfX1uQRZC7BBc76a3fLUCCueMQjuPEJrjJPh4vYDIs/cu
AdAT4AVBYMnfVpk6DOpzuOTBk1+LzeTDKYvwG9H37gNYCDlA7ZQBfXpLNPh8KXCgWLUJzEjPxsoH
syRJDOV3Lgg4IwkEbTg/tcOv3Y6UEUG5PGLOfNBtQY3Sd3aCwBEIjlXK3WQaCq8OiqZFz6hUh6Sj
6eoDnQ4QR/reczI2BWjFFMnD8fVfzQQI4P+XuWvtTRuGon8F7QdUUFIKH1ZpajW127pNe3TaRxNc
YpHGVRzasl+/4xfkJunKdpEW1E8FTpyL7fs6x0FgeAoLgHjlXs7ePTLCaIzqNnMSuJtECX0y7M6T
wUKxvjOZ9bCRBFkjeyewoQHiv6GlULhXIzQ6RfYAqTNIPSE76F+AlEyn3GoJKmc2B8RU9zO91UiZ
IE6CU5jMQtP1f0UIqV4XlSXLQl1T1MmoeFjsfiuhgbCjosIGJ/B6EPRhTRGXODuCQ0QJPRYLepcj
jCHE3/P2G2ze3e2jWDBBmwhLKs4BagX00hBBo3Q662shfTTjsw+TI+SCKAuNwpbfiJRdQ9UGBdh4
3W7Ru90AFT2r32ClS5Z3h0IASibP0JFdrcDmZaH73jsroJox5C6IMbqnyfQYh4w9Uzcag52YjEHA
CJ6zd9sCeEDsOrJl0yBERA/Vu0f81PW98RQd+DGMhANBehcdJWiCcFdCgmxohmZJ0l1BHY2wa2JH
RAWhf22E2Ov89y4CloBNto7hEjqDI/SWUZ0AHXsYloiPyXsUIk8hRWbOAcQF6CAgBIwZcbOEeAIS
8nSSgJbog6e/WAl7WGor58HzhfOFU/soiYP6tpKhFz8QlTBtgJqYx8ZP5INW/OOhd2KgMxI9OBVK
7c2oSnHXCV8PN9i+NLlWvKv4z0ucMSLKNMNz5qw+KgzTSrZev3qTi7m4E/XYD5E5FvpuJC3N0tYb
vgBsVg1cm2OzcUv1SxcU2EUqfOCVKIwwcYhWjeR1KFzkc5GrWzwcXZFR+5ybjQ2hZikWuj5qTxDn
IxeFTCuVrisC7rwgF/xC5uJRlLKO7DcXNnKQ1g307eBc43kCc2p2y2aIV+1U5O01u9/C6mpBfs/A
u+GOH2LKckmHHMIvLvIlLK5UvHc3vX3Fgwt8tRAZmYAjHyuwcfNcFVCekyH7bj4bulgo0dhFfOLP
RtaPdFr4WjsX9n17b/LlazYwANbpakOM7JtEXOgPeq1My8yeiMDFvhaqILtH6OzwcctNLopF3Rxg
vNp2CR/aGJFmayOriszpQNtk46s0U0tB6zie98CHhi8wuiIzO/CK+NjGKPzd35O9KRCaD4Gu12UT
2hKi2NC6qBp7yLHXInCRP8p5iXNqqbU9l40P/SCo34K80lIF+cCPg0txd28yRd068K1K5RD472Rp
JNmpoF6ybM9DgF/LJ5USNwZwyxU4BPhPXa4ikvW8Qb/FhtZllQ3OBZ5GrKg3CzK5w1zgQqyaa9/r
UbnwnzJFLe7FvmzYVY6IhGY1aDnYvhsbupQ41DXiuJ/S04m4wJ9lUZhN/iAaaUI4EIAL/yXTCzm4
Mi3f5tu/XPivev3MRAya3cNcoD0RLTyqclz4b7C+NEaSkCLoCfjYTzSrDMJ+Lu73SmTxzu1EDBIo
LuyNLO/g2Qiyl9WwkRUym8b0Dk1HLvQPAb9TLPE0XzpuV71ng0tTDW66Bu/5lGx8ZVKc0a7o2H0T
io290ThvZkms4g+a+TNyV6Vpe1BKu/4UD4Dp+hotrtlPpLkU5dlvAAAA//8=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2000" b="1" i="0" u="none" strike="noStrike" baseline="0">
              <a:solidFill>
                <a:srgbClr val="2A3E68"/>
              </a:solidFill>
              <a:latin typeface="Calibri"/>
              <a:cs typeface="Calibri"/>
            </a:rPr>
            <a:t>Map of Units Sold</a:t>
          </a:r>
        </a:p>
      </cx:txPr>
    </cx:title>
    <cx:plotArea>
      <cx:plotAreaRegion>
        <cx:series layoutId="regionMap" uniqueId="{F29CBEC7-90D0-794F-84B6-F3A837702DDE}">
          <cx:tx>
            <cx:txData>
              <cx:f/>
              <cx:v>Units Sold</cx:v>
            </cx:txData>
          </cx:tx>
          <cx:dataPt idx="4"/>
          <cx:dataPt idx="22"/>
          <cx:dataPt idx="28"/>
          <cx:dataPt idx="37"/>
          <cx:dataId val="0"/>
          <cx:layoutPr>
            <cx:regionLabelLayout val="showAll"/>
            <cx:geography projectionType="mercator" cultureLanguage="en-US" cultureRegion="US" attribution="Powered by Bing">
              <cx:geoCache provider="{E9337A44-BEBE-4D9F-B70C-5C5E7DAFC167}">
                <cx:binary>7H1pc9u40u5fSeXzpQcAQRI8deatGnCRRHlNHDuTLyzFdrjvO3/926BkS+YoJz4V37qlquuZ4YAL
yCYeAN39dBP690P/r4f4aVN+6JM4rf710P/50a/r/F9//FE9+E/JpjpLgocyq7If9dlDlvyR/fgR
PDz98VhuuiD1/iAI0z8e/E1ZP/Uf/+ffcDfvKTvPHjZ1kKU3zVM5fHqqmriu/sO5o6c+bB6TIDWD
qi6Dhxr/+fF+U/nwxDpLP354SuugHm6H/OnPj6+u+/jhj/nd/vHkDzEIVzePUJdqZxRjWdGYpk9/
2scPcZZ6u9MSJuhMUVTKEMVI/OHnZ19uEqj/NpkmiTaPj+VTVcFrTf9/XffVO8Cpvz5+eMiatBat
50FD/vnxSxrUT48fPteb+qn6+CGoMmN7gZGJF/nyeXrzP163///8e3YA2mJ25ACiecP96tQ/ELoL
Si9Ig81zG/0+PrJ2pmCiI6bTqfmR/BofjZ2puqYSSrbwzPF5i0TH0dnXnGFzd5rYfKk3/jviop/J
RNYYQsrxcYPxmaoxQoiqPj91O2J+JcdxNLa1Zkh8uT3JUXIfVA9ZWgXvOY3RM1XWdUVW0RYO/fUw
YfqZJhNdUXT5ZRhtp9DdNPYWkY4jc/A2M3juVycJz0VQVVlTBs/d9h0mMXYmq5ryokMQeY2OTs6o
psmqrLAterMh8xaJjoOzrznD5uLqJLG5feo3oPzeS/vL+IyqMqMM77XHofbXYZaTYdxoGtkCw56f
vR02vxTnOCq7ajNIbr+eJCTXT2laDXG7eVe9T9EZ01VVBwWz/QO76xAZTTtjMmOAzG7CmyHzVqmO
A/S69gyn69PU/3dPZZKl9XMH/v1ZjdIzpCkE/pnbZORMVYmqqwxUkvhTnh+6HTVvkOQ4LC8VZ4jc
naYdcPnUfbh46oOH7Ll9fh8UmZ6BKSxrmKoviv5w3GCknmEEwCAGI+rQBHibNMeBOaw7w+by4iRn
tcusrP0P5ibK6s1zO/0+OsLbBIUDbb8bGTMzDbQQKCRdJgRvRw6cf4XRG6X6CUqvas9xMk8TJxhD
f2dl9NxO74AROdNlnciYzagATTlTCUKUKTtw4PwrcN4gyk+Aeak5B+XvkwTlFkwCYDqenp4b6PdR
kZUzRsEIo+rORAZ9fzivMfVMpjJRKNK38x6Y2IfgvEmk4+gcVJ3Bc3t5kvDcP1X1hz29sW2md4AI
qBhKgEkDvmb6m40fhs5U0EygenbGNpgNhxC9WazjMM2qz6C6vztJqIRidZ7K6ml4bqvfxwlMa1A/
CMiCHQ4zb1QDLkFjCvC6Ox1En5+9Nd/eJtNxkA7rzhC6dE4UoXbz+I4mggwuJ/DNVMc7pgbMtMOJ
DmP1TFUUGbicLXz/MON+Jc/PkNnWm6NymuNG8B7i3zwPnjvv7w8cmZxpBDEYG7uBAdbZITRAsqkK
mAiUgJkg/o7QOG8Q6jg+r95oBtLF59McOpM9amzKLA7S9xxCyhmMD1lT5B03MFNEmn6GmUKxhnfs
wsxW2Nr+b5HrOFTz+jO0Lo2TRMvYxMGPrHxXlgeiO2CyAc2Dd1bbPyY7GFJYI5qO6HbMPY/mrSp6
m0zHUTqsO0PI+OskERLKdblJcoiSlu9oelP5TGWKinVZ2U5rc7oHnykahODApNienw+nt4p1HKfZ
W82gulyeJFRXfvCOpA9YdBSDTUB17ShCDBQXAvjYT2iFX0lzHJhtrRkeV6eJx+es+b9B9wAZJ6uY
wvDYzl4zRSToHiLD1IbVmY39VnmOI/O69gyhz6dJ9NhxVgbvaWgTdqYII5rIczMOonFMkylhx2Ol
b5DkOCwvFWeI2OcnOYd98iHx5MOqijfp47Na/n0jm0LeAGEQqt7xPPqM6NFA22DGkEp3VviMRXir
VMchel17htOn1UnidPn0vdxU0Tsa2ICRQjTgcrRdkGHGIEDYlGEkYqY7A3sWAHqLRMfx2decYXNp
nSQ2FxCR27yn7wMRBiTLwFBrx/OlMAKLmsKsp8ozlfMGUY5j8lJxBsnF7WlCEjz4gbd53+QcplFN
B2Z0awbMpjSmQHIO0sFG2J3/B2/wa4l+As3Lu8yxOc2p7GITpO/p2SgQNFBhOMjHk9hU/YxgsN+Q
tvM+50PmV+L8BJVttTkkpzmDXZVP3rsm5MoQfmMqU2V1x7K9Jtm2CbmQsCMDV3AYPvi1IMfReK43
g+Pq00nOXounDFJw31HXA+kJ2c+EsecUqJkPw2QIaVMZ1M1O18/ssTcIdByXl4ozYBanSc6soa82
D9Hw3Gl/31IWqdEEsjohJPp6iIA+IQwSoyDVYDuEZtPWW0Q5jsm+5gyU9d8nOVouAhGoft8UDxGI
1jGVn21fmKYOgwQ6PcM6eJaQ4/HcFbZc5ptkOQ7LQdUZLhenGaFeb9LqXfM8Gbj0FGYwGBXT3xwU
SNBlCMIBB4bAoW75tTzHgXmuN0Nl/fkkR8sq695RsVAC6YNUVTR63FPR5TPBN6sY7c7PrOJfSXMc
kW2tGR6r01Qpf8Xv69arMDVR8A3BGN6OkplbjxVyBqEYmLz0mZL/tSTH0XiuN8Pjr/Vpjo/0MXhX
Zx5yAYRLCNGvnSmsv9YlkPREGMxaqr6LzMwU/erXAh3H5aXiDJjVaaqTVQwB5iyonhXu79teIoeG
UGD2lX36+aGWh1QATMGHUV5yBZ6fvVX2b5HoJ9C8vMscm9NgkR/+41eNW6W7xefVlf/lZ50wchRQ
5hpSQGscAgPUJOh5SBRkO+BmM9nsK8ufy3McnVn1V69wGp9wXmzK4X0ZfZmd6cJRUWazl6ZCVBJy
BWV9x67MoHiLJMdR2NecjZEL8yQVy/2QwZfQ3vMU8g7TF+Q46zp8oyF0vfibeZBA3sNXz8IYQLth
8vzs7fT1BoGOI/NScQbM/Wn6j+ZTvOk275lsARMXghQzlTx7IvNBo8AHAkylkJ6+RW4WWnmLRMeh
2decYWOeJjG5BGSC4Lnf/v6YwSIVSUDzTHTNfEhIwBB8DNX/EVn5tSTHEXmuN8NjuTrJSczIIIK/
eXzHtBehWHQGJhjd5VvOEUGACNUYfFj73A12aWNvEOU4JPuXmIFinOb3tNtMkbekOv53y2rIwOIj
UOzk+cNaQODQDINvAcSKDkDjHw95vV2u4zjN68/Q+myc5BD6q4zemxijgAMwlfJPDAHxZbqsw9QG
9vL0N1M3b5HoOEL7mjNs/jrNwMt51gTVO7v/6EyHPArE5h/Y6hhQw7C4xrMTM/P73yTLcVgOqs5w
OT9RkqwMxuw9MyzgC1vwWaDt8c5tmQXEYEqDz58hOwm+BZiGDGilQy75r18LdByal4ozYP76dpKT
2VUUb/ws2Ty3zu9baPCNoMJkiHrt2DCxFtCh0tHBqYFPnxF6TscE2/oQmbdIdByafc0ZNlenyWQa
GcTFHurgoamfm+j34RFZYxqwy5CetNUlM3g0yFKWIdKMyUzJvFGa49C8qjxDx7g9yZGzeoSB8464
UAh+6ZCuR4+nJ2EMHwTCwkEQUJ6FLH8pyHFIdtVmYKxOk5u52FTV5sFvqqe6rt4RFHIG373IsPQc
DIbDSQzyX1UEAwhG0ZYAAOrmcBJ7szzHsZlVn2F08ddJDhgIM33fvKumgakKdDyB1ba2U9ncvVHh
a3WAiKDdp9AzTfMGgY7D81JxBsxf/4/I/5+vJfiy6KK5qTfWtFrjwXKC//ns9O6wiuSs6q6fH9VE
2yGwevzzo/hw9iBaIO7xaoA8Lyj5IfvxAdz5Jvm+T5fa13/aVPWfHyXgqCH4BssQiWDOTjV18Pm8
OKWdYazBCkSAM3zARsXXnqn4ovHPjxMxAdYh04Gmg7wDsQReJb4wmU6B0Q5LSukMQt/T6njPb3ud
xQOk0r00zW7/Q9ok11mQ1tWfH4VmzLeXCVEVCt0P6A/w3ggkMaqyePP8YfMJyGK4Gv+fAacR9oce
LSWd8DznifdDGdeN59moSjhOOo5oaIaMmS5+UiqfV+3nBvkcjY9ESnmFXCvoPe4l4bLrrrt8iYKr
uviKacHr4PqgmY8Jy45JK6uwCACsfgKLOWCYug6lzRRVzRnzQNoeOdhnFa+S/Bo008hd+nXQ8/Oq
jSxvTLiiLaUEfdJYxPPxcmDtspDq7ySpeEvJckyQ5XWRRWP3IsiY3cnqaqCUd13Cg8znTepz/UqT
n6p84FGfcN+9gtsUacUj1zW8NL8WtxvUxHDFMbgiKjubFtmDuKaNGK/z0BSPyxR92emugUYJbs3s
2mt4Lp+ztpkOiUvELYscL4QELO9scatOyZ2KNRbKHyjc/VmogqamkEkIOAlcdHaGFEvVEkNcE8Dt
vGLgbqeabg7XZhJ39ZKTgBiiXEC56lzDrSknSWRXXmQFDF2Ja/xEtUplUfhQFU7TNOFeDlXEpR4c
C4kxFKnJ6isa9SvSJEbRwn9lY4naNNCXKHG/qVURW+IesCapWfi540oeL6BuQRXuDYsCpOoS/ULc
joTrpq2WVG5tcUUUdDcFXJ3VQ2SIx3Y1+kFYyb2oMWR6pVRrmtkV1IhSuAE8Y5ILHl5gzX5+VfG8
Suq5puNFjXiRtktxisr+9P9+qaDvVdgYpGis6QXgPjRvuCsFC9E84t3Fw8U7UCm0ijSyRVk0oSvK
cK7KEq5nZhjdIhBtkNM7inpOSr/iJKYatBdaJLLHGwpDg/RchXKbXYfk1lUTEwXQHWon0F2uKrUl
dsXFFe55VrHlgEqOpJgXcWLQsLWbMDGaJl2L4+5Y8rZ1zXD8FsAzxH2rqLWDKDEiuJ24BYGyXms8
bQJDSKUSbDxXZaQ2ipDyqAutIKDchbI4V4jbWjmFN4O7RTSoeYDrzyhu7QSqCwlEtS62Vf1vLEtW
pLrLthjsVk8pD9tsk4SYA7FtUFUzkkKH7n9OPM9Asm9u2j4xyib61Evure5JNY/l/FtUJVaMVa4P
8rWbxHddroZmoMg8ZcrCq7R1NWgXRYmN0WuMOowMzScXTR80ZsoazIdi0dV1zCHv9DZKv5IqDrkU
uIURhWyAd+oeUuqZiZ+GXPVgwEjYv46xbFWtB/2sseSuvolRbuRqZTXZCC0oX8Ek5gHvB8sD77TW
qwn3IcuHMvD83TrFL7v/c5sl8O9UZ39QLHO837t4Xh/5P14FCa2Cfq7mFwlpXu61X59XKK4XUWea
cLui8rPi+G9Ovk2HgkIjQGu8rKT8DyX6Esfb691dnZ3ihKytMwQrjDAIIcK94HO6jx92ilMQJEgR
eUSQIwmZw6AldnqTKhCch4x8ULgqZK/qIkVypzch4QLMXU2wYcKBByfxZa3pVzCC1XBEFQlFc6A2
IYKjwKrVsIYGJHHAc2ShqA7UJh5JFZV60V3KxVe/NjSl4YVkpz1X6DVK+EHLHHmYDNr+Pz5NnD94
WuHJKO87eJp7MfzoW67eZb2Zxdy9UVJeply5z6K1dyEvstsg5/RrbgVP3iJYUTtpeJkZzPDPuzt8
3pvaCvE+Mzqfj5JVZ1YG9MMLiEdExWDAzoUFiwVwIzJksSoi/vta2AFXOFZiii+0Cnk8L8bKScVG
7+Q+5lTSKqf1fM3Ia8K4nN5q1divpGRoY94USunUuCudqRR6es29vqSmTxRsgu4bOWmCaD1tWjyG
tkvRN9AovSN5Xe/IeOyMJMwzUKdwLAUtyLE65GYR6roZAf1quEXR2iNLcl5LRepMG1b5bsTTsQ0t
yNjxuByz1AlQ5sc8UKLMmfbbqs6caTdH7XXKQPFGHskcVQlGI8N5YMilVDj7TeNlpTNooWp7Y3YZ
NXHhTJukdPEiV7zl/lCJgzzmo4YjDo2km7gvcwfB9OQ0Wh5DuzR5ZNW95vFAPFLROrJMi9zQRjdz
qNRGMVen7XQApWnujLQNDD/Gg9Gx0l3IbWtnNC8c2tLckUJ/V9JFadqtyvOsxmSlVEPhJLJfxbzy
tcKZNoUo4V7KzQ4FPdclVDou0ktHS2kTH+xnNNatuHfvi7hY1gUiixZHtZOUde2MCrpAQe3a06F6
lFDMGZFVy2XB3wwVlePV0Q/WhoWlir3p0LTZ7+Ii/Kp0Ycylos749LqKaISw9vrRmN58QoWV3rlW
JcFiet/pLaeS28opdELRCIhFuZ2M4ef9G5JIKnavrdVdGXMkN4+5L1WWW1Slw/ocOun+5acSpnG8
hOFgDVJTORKSK2cqBUXWLlo6rlhfeLauKXfTuThwvVWVy7wlFQXUKskAnVY4fhrDo3VSezZrsrvt
rszk1BkWRPQECLDkzlSaegdREFl2tDKm49MhQJwZtQ593tMjaKKC9JlTuHEzGtivJc6qVjN6T9Kc
Wi8UTpU6MiW/CBIuN33ndJ0GRS8dCisYU4/3etA7AS57p6OaEWXpuIQVivNtJ26FzFMHbsfmJlHc
2j7or3moQa+dhKoysHkrt7yYpMkmkV42SpBnjp6rIKY45lYyjLhsVJbtAJ3GZTBVJBn0nGl32vTi
xH53dklM84iX1SCZNAO80AA91EsiMBOUtNQWqp4tYB2R0pnOjqI0203dgXBdrwITDC/FrGI55bLs
EmxNVVQ8alYeN1/3t59KNSzVvWzidnsVWIEw6vohNEoK7dVVMPIHsZlK07Eh72H6TsuAGlHru3w6
OOLG40qhx9b29MGVNXqSWilZhWLOioYxdaZST8O8/DoVBy/FozUVp03BlI0PKsOqPAl8oP2JqXax
P7i/23SNxBLM45SF5tTysLrlrr1V2mEYduRT4xfdqgA9OxowRnLHU8QUhcHoW3Yj2IjTq2ke9I/p
facNkdtooXtovT1L1RHmO38Qs972vE+YFZTyfTb0qaWG8rk7aJYibrK9drpq2s8w2d152p1OTMe2
tzuok0pNshi6eI1Loi1kJNl9KAbZsdvsj5FOZqNByvpRq7LclPXa8EU3ZZ3SWTjWNtNeKA4h0V9j
f1TN6ViHoQ9Ppf1mfizpQamoihwsJGiNRJI8aAFRLx39H4N4+aN1p2r7M9lUb78/leaPEhLuj3kN
9eEL0oU8kNYoEfmRwWxmtULhyj62tD6Pl1KKvlI3UKxQaL1p0wmtV4wd12KJ9PmiJQi6qFfzaMyk
wRiDsuWoHiqzo2UDEwVsmII+yWFS2rLQQ/sN0trD3elEGhRPYg0uaxDPQXkWGmkV9kYo1Fza1eCm
1x1puOw1pdmIzj9tiFDQ+92DY0LrlVHRw3wVi26vucgCRwDGWldhsxkKcIOVcRl2RWITna5Y3GTg
b9ffoDnalYTReaj68SJQtZ6noGlR0sKc3n6m4PNG0faZLYx2R5tGUEGzyOyjROOs1zMrgDXxeFlG
1qAU2jINgtoideGBawlTTZtUHZhsouhjmJimDbBBCvdVbzTZkNl9N7jLvH2Y2kaRpTRbZmk+ripy
GYsWmVpJFfou0qqrUB9D8JQqxUo65UcTysW6CWI+9GxTVL5nd5q31KNqWOqp2eDMc6j3xQ9h8FbC
wuqFeaJrTYKMNnc/BVlb2NMx0R3gm7F4WfYhCFxJo77qyHmHQYVUhVaZYCzdwGI/dzXYusPgRU7Q
rbMSR05bJepC8fxVoXjEwZKMt5uRNle6okbLth6WNMrYZc5S7pPxtkjc1g6HxGm7/FOAwcDJsFaa
itTx0k21m5CWuUHqHptIURJn2ojJ1tGTfre7PREMrRHFaWT4oZs402bbA6ZioEZgBEddawR+DUpW
ky41XyMGqsbSLH163rmdbmgkank9VquWdd5V3SuYK10E9jIBu1VttCt1jPtFjpQWFGqCf1Q9Siwi
TLVpgyctrQe73VRu8WJU2SLN6GPe4+s0llsnYlLrTKUiTHqOfb80/QwGYQJvEMOoAmQO9nUEk124
PRzpfrU9BwTYulXKeLE/NFXc3iNpWjDJKrXWeeVlilEJJVSITRwzeQQeBooNDYHxCNra1GgDFhHq
9AQqiVN5BNbGdNFU6oXmmkr7E9N12ypjHzzGIams6ZhWFPqCldRW8xRmArFBY0qh+UQROjvmeEwT
E2y22pmOaRKF03l53g5YWU2HppO+1zXOVMqkyDPaAsSLm9Lj8IsiVtm5bJU2ynXvqtSGngIqnfir
uHS7Rad6ETK2x2r49Jh5pUVysMynQ0qCJRPyjkJei1r7E/vd7ioHC5dyHFttz9vOYpIJHQAPXFtg
1l7GCy+0a3mNdUthVnefPjGcXHSmm4F2XFSmehtfgtvxSQJajPjcbJNPAxCI/aIOLSgQd12oYJ6b
Q/mp6s7L4FJ4SUCxes7Q3jVk07YZ96NFzKyIWH50R8MrHC6SykikdRZeaeGiJjBmFhpes7bikgvj
+zwNL4v+vOnPxxD4PjNx17W0YrqhKjce4p1uesEqSlbRkBllb7vwXrbqpOfMoCNobKN+GD2zsJIf
hW+U9aLxDU36VmZcgff/XGsrJQwNNFwNJU+ie1JyOeSe6X9Rgdn7joFbC42W3Da+5SecAl3E+5DL
xKglW42AeFtoyFaTVZNbXmBHNS/oFUt4+KUMryv0Pb5Ads7PFSffMB5e9jyHIWoExujIjmKE34bz
ygx/DLa8qTIgqTJTulZgJkp5/01f9AZbkUd8k1rdKvqKzPyuMJnZL/WR+1fysl3WPOXBtWapElev
wekEam3FzOQCL/PvATiW9SX2gKyyIsrjwHalVdVx9VxuzbyxMVjYtSkYVPN7xeWrdKXY4606GtSK
bqRL72l49O/yH9l5cd6D52+UVvI1VbgKbvaXOjWVS3JbfaXmU70c16vmm7sCqYLFuAgMEBjsECe7
duR+qS2AnxqohTwry0BlmaPC5UWaWGrxtQ6Xgf+p8yxSmGVpq8XStYEW53GySPqS65qhfh5jk9YG
eqTZje8bw99eZkvIUmVzHEygjvXS6JolcPRyaPQaD4Ec6J3a42FljNjKcc1R+a1cn2s3OrxWulKN
9LPaO6y1dCtY4c6U3Ht5XGbeYhwsmCFH6BxfGnt0z/2lfkPM9MKz+2+1blSP5NwLeVKZkb70AjPv
zeFzHJmqbtf9statzl2FQIirn2jG042cr9Fo/10nZkhu0miZZ5edjR5yycpHy/JBk4r/gpQP37VH
LYWeaGTKOtK4htYumMKdIV9hnUd3xWCsldtW4tIa27mZ3SuPPujBKjQq6Enn7icPmdrfbWoMrhF/
02tTksVJuqZ02X4bbiFqQOgSnYPtdRN/w0+oNoCZQN/11IiddoOgVxbnODPA+lmkkZkbureKwUZR
Db83BgZMKXjKnNyni7o1vZxrd+r39ia5Zl+LVX+RIJ53PE/PYfhL7Yq5Zve5VXni8ubRM8onHYYP
tlLVcDOzx7AClE3pAiSE28cdOP0GvpAd+SYdjL639GTZhTx4QhfdRnqIr6mVGeCk3ZKv3mN0WwS8
yIAsMFReG+5ldF/cZ2t0A+yAZ/tWs1Zyrl5myzjg49d4RS/vhk/KZ2kpX4dPacE1z5ALrpjoB/ym
mur0dmYVNYeJpvxSL9obsqRrtIoCXt4R32w34B1Hq8rsObWkrygzNNs1a96YzW3QcZgLsQFeQTjw
NjYLbNa+EcGUDQ7ETfstWZUQkdDhFSFqwNG5Z8Kcek+xE3HvcwbktmpkVgI8Nyfg/XaccGKzZXqj
/x2Z+l1vqea4jL4lC8WSciNgV3LFUWXpBkyapuekldGZKjVcnp3DcAttIOmWXgQkGfTD8zrgmAP1
5UBkC0Y+CRfjZegbrLeVRX/z4C69c/A8l+lyhIEaRwa7rpdo1cHMU9pU58CTJ7KBdE7M4jO06ape
9zyKTJIZKfRUbxnAO7RmjMwQhvW1/rVAxgC0vmcUsu2qXIaeT3hxqS1dxWDQDxcu0DsLz4KAxyL8
u7vIyi/ge4WS4cEddVu5x62RQd9LDIgZmd6qOHftxFHvKMi8kDhe9pFxBcEfbV3kdr6UQacYFLS6
4QEd6QJzbz0NV9G5vqHX0Rfvwlv431NsKJd9nHTGXv2xtADCZ1KRMkwbSRvXSyCPHES1cuHL7iVm
YNjUwlNxM/DXqfCNmq6TeVCpjRUQ9lUNGdjWS6p2hMt53pgyMGBOK6pMJU84JFOpU+Q6XW6LOgqQ
FcbtOqJVuAjENfHk3fy8thwVYMVUBJySWgnNrFGNqM6qNdN++FmqgUPl643TvGzCEjWOJMetM5Wm
E1WVf5MypAKPxAqudyV1vHG0/SgiqwqYK9ZJEHkYKcyUU7FHwD1WSl6YmkoralU+GJxd4WaGx9re
8XMtTniS+iHMu8BBhNO+q8EpTY7NIYqGpVrqYE6jNAEqlAFVNJVqXzgF+/0SSMdF4KO12tLYzONy
4AQnqYPERgvAtp1K+2NYb7tFUjbXLmrNAEPnVwcAGNwT8HSLFOfmEGJp4XpXHiQbOkyLwQZRU7wK
/bJaNMKWnjZ1pFwWg4TtTrAL+40nXMH9Lul8aKUWXU0sWy+8tqlU5gym3P1BqlYB14LSt4jwAlUC
0U460uVEB9eCEpxKqmCDg4igZeLrBqyk8zlGsmszHaipvG8jY8hBTbhNXqxLhLENkcINau76YuhW
XdDZktLriz2BhFgK0bhIFYMxaCBqWtSjk4zAxMh1CbO6XoC7TsDybNrA7JVG3u6iLmgNiLbf6K17
q3kVcvykh0iwP+LbvGSFDTGA3oE4QO/ouJcXcsCW3igQL6lynww5s9q4z0YjFHwdjeSWay7LTZa1
4KkI5Pab/bG2RcOKuOdphxMHt6UGplKTDeZAi1tUVZcaeD2y5qrLVhBxE0UnoiCG0rYw6wk6mVaC
RdqSx3symZD2m6JoMLFKGeVS1stOOtRr8H19mFmL70Md6TBGINnAzir5vq0YBs8NNigJeYq6xqpK
FVsTrToBPG32u6zOAnhJcAwR2OQTvFi49tKgYXCMCl0x8qFjfBgY0DuFIJ23G8EhK3kJBz0Pm4nu
g0lS1K4hjRgYuolhDUlYOtt9hvrE+v/BuJ//iulhYA0WHT+I4/wzGHfs9xxEfogMi5GL9LBdLosG
y5eLkBz89s9zwsouJAcLxAJrBfl/FH5gg8AF+1wWCLzBD9bAB4HwA6nwU2mqto/JwQI0sJQJzDua
CuszE4ja/TcxOYj5QIjxMFBG4UsdWJNbLJcKOYeQOzMLlHkD7eI0BAaik5TQZiR7StqiMkgXXFVa
Xa47WY6tOM8gLaBpNnXDktUgnUcdbi5be/CpuuqaFkYBBM+aEbioNHJNhSbgbnSenavaJgjdqwaU
gZWpPYTbPQ+sjiJ3F3HoD7zzIJtEXecDMIIDcog86Ebp6ZLREOCE3G687zaQ951bY1NoZjMuWZN3
publyw61xCizqLDhU32rrcF2L4pVyfpsRamUmO0AUXOSdhvN85Nzyjo7VFPPwG6/br14PO/GAcJH
Ebh5fnGVtCMYBnphxOAo+JEPYXuCV8Ae+IvUTS+kDBeC3lYtTD43fhKYctS0NqLtBUy+43WvZpKV
DCq1igpc0aoOS3B+Ix0Cdrlu9TL4Ewr2kwVlWQGGDbgacRBBTgvpP0eNwmwlMMu2h/SUtAgM0oiv
hSGZBH6LFwgrFJgx0TwzD/kAMQcLYnMXZdc3oCo0yVQLsO6xBM6jF9eF6UGoDnAK7C5oQtv3RUJN
DpbsOPS3css+JayCnJY4W/UKOBFEqS7AEQeLKMnJbV633TnypVsM3P1QV3eq390otDTaTrULFXMV
NGtaFmYW3I8k4IE+WAWSgJ/Wr9RsvGgb/QvS8g1NXd7mQ8MjubTraChNqWYrcVaOvZTXvgYRk+pb
F+qZoaSQ8FAnOjCimF7WQQm5U2pd2XmcreW+xwao545LPl5Gtep0Hkx6A1BCwNHEa4baC9Kir0FW
RefjQJhJepzZvqzytEAtD4jkmnEmXOOI4kXYjkBNM6WBrCy1XoS0srPWj8D3IuAhQwfntQKMASo0
RXCCxddRBr8+XdcasGua52VmwVD9v+yd2XakOpetn0hngAAJbmmis8PhcJ++0bAzc9MjIZAEPH3N
yPrr7L9OdaPuz0V6OO1MmwhAWmvOby5ydfNLR9pncqXlvuvLGoXwz7kvXzzaq50POTd3ZXsG2AJZ
wQuelE/vWxFdaZdcZFuhqnWfUFd5of3mY1SVvugOglm9uQMJRJy2hqdRvcSF6fVUkCnZ1RrMx0La
6n6KbNp3dbVzg79vPSBc5QC70aotDV0Codqs+diyqigD4vamFEVvzDvtuv5YCtkUBtIZVgLcZovK
PBQSUJHEvdDoMGiEOm3UlypwZzHpvT9Zl8swiFLZy6LreVz4dfXcTiGq8y2x2Tz56aj4wxz245nX
dmfn2b1WLyGFLKmf4p6SvQzR23tq+9XM/QBxmP6K4vFBiHWXDB7uxXDq96bTXYbN0KTrpl0h47n6
cNGj6Nh8SJaa5HabgmIW/FDZDLfNR9M8jREaMuNUbjmtC5B6D1w34w6kSabX98Fffq/E8n1lUaCx
5WjgZuy4P6IZjtfd1voyrxYLIbbqciOjIbOAfFJtSN6g7fe7ZNwzUV6hve0ST1wnexF02gqdVPgJ
3QMfZIQFAOQOVRS9a8jHzG7RkpcyAEcUmSStau/gTV/JukWZP30ti+lz7vF8Lb0vb7udoBKaAECJ
HRdmz22FpayZygOJB5tFpf5pqNflfY++ttPbcaQJve+cXeGuiqdlTMRr1XensXvuq1EWM570sJoq
zGVQladpYHgxsvqtlFf4QAgutZtKAET8EpTCnpbKvfEkgOQbvgnWjBBfOigF8bFuq/hqAzRnCpDa
Yrc+ixNd5kkpVdFVVVQ4Nd/3cfSbNX/VhL11G1rDfoU8ELX0tzND6nrPpStbAQ9F3gvv+6lw08+y
DtBQRrIFGup5qe3lLkBMPk/4dzywMuvXuMqTAAvWHGRBE+s8VliZRrntF2mBhHVheWV7nxt9nsna
Z6pWOLu67vciWnM2a/CD5KYKjN59y106tMHdokx0VyXwNqrwtVce5LUKvcjUHNetq09iqNNYdrQI
yAxDDopcX/verqIl3mNuzmNfvo7eYYrHi0O7sCgVZ6QZytxilxRa0GufeFkbqgF3Qe9OU0Rs7kcF
Un35dANDLV3AS9oY7w1co7GFqMF8Bs9ieNboUbIuKdFIt8knHrVtD/1fSTd/NHEIaKsbrxPszCMa
1U0Madyul857CDsGoG7B8jKjUaxCCgt0DuK89m6me6n3AUPHKxKUrHVX3o2R8B47k8CYCnDt1G/Y
C8ZMtF6756T0H2wVHK3Gtub68TFop/hR+iH00iFlIR8+FhpWd6wiI/bI+mjmQeWdnuV9zdR5OgwB
I5fwJohVzD5ADscOab07PCfsuZ5IcJKWtI/EePjQuf5IGnao1HSIGl74s3ne+PgKzPalFbhQyvYd
LWicLrF7B2aMun4Zd06Z9Sg5TKmRBfu+JFvuguQ41mo72OmIdXXcrQR90DZeYlfZaxvfKRdDjeH6
IXFwpOUWqxQTx8ed3pLdapPrFpD1KswI4XvdfpkVKkK9jPEOt9qn0u7JzCukzBLXfzLarFe4MFFz
uEMtQABua3CqIKoAOC5w/V4iF+VStmjoh6TKpVNgiNRvGYVmNy7y92hWlrFxjXMfgIC2od7VkfN3
0sWnqV0HdA/Vj34JXrSJ250Nw6cSBUjdNTY1SWKKSqxpYmSceb13FOt8P+kecga2o1qTNbdem2FT
sGduP2paH8S2QKAFw8r68hAtfX/xdAxblJafI+fTrvZJe/DsWOFtqV6thJCy9vSzEvXebQk2+CaD
g7+8M90qyKb9i9/y98hA9d6WjJ2k88QhUH4FdWugB5bM0DJLnFDp+3a31F8R2dyH9sqfsvKHvY7b
PZ5jfsdGN+EGwjvmwdeCup282sHkvI7ZPQXov0tK5+eMQ+ItI/rWd6i7GOu+mtkD7zj3KR8B/kaj
ZBkh9qlf57fO2C2XY1XmchY538bjCuDpvlwgnG3cvo4J6M6twco1OdKeZRPgp/BNneUSTqkBO6O+
PTEGD8FAwDuzOV/qpTlt63zs6+pa+wpyqYq+lK114evtWhMFoKnM2FZ+rCrBijh+Mk1e2mYO86AS
Ig3hMqZiIdNh5dV5Ctsprbrt2tU3vi1ooquI/b/6Hp1byGyK8iE+apRPmXa8OeKxIkUXNyDTxHt7
u1A1bXYc5/mIaqW7j/0FJRLWutoJveunsSzmyakiLiOZ1a1dd+MKuVrrcyl4t9v4d9NCOV1cp/bQ
SLqWfhOyWDgNymWEAuIt6WdIJTtOpL4AOavv/D4J835TY0oug4clenCbKsg6PAH7uvgw9NPINE8N
SG5ZXUXY9sXMapSUAEfSIYkhzG+6TxWATu7gRU7hdR00zT2jgT57wU5P3pNc7PAwo/bhFUr0BLSp
51SVRvS2uDfhuN9uXYN5ijznZ4vUVwy2uY/7+Sxa4BHSLubQEYbtRYwNcLhpwi67BfmyWHLAimSK
Da7kjz4c31HyorabQIoHVvrZoKZHM0C+cT5JslBWRxUG40s7z3E62Mac/Q6S6RSQGHc33m/OKxD9
02OZLAs4KPO6cN+iLAcwWMeL2G1zv95Z0gB2CQIw7EF5nLcFRlZDDUS4v7DGNKjJTf8Z2SMf/ZMI
zJv2ph1pOIrUkD7YMgbxi9ecuk3S1Ff6uFp4J0sC+3yKtEhjrKvcT1CbkQ0c0ArJcya8vTTC21BY
mxH03hKlQ6DMYRMwrwJSVgXrxzCzwr2FNd9vfDgDo2uAhffuQ6jmp41RjTbtcpkq+9sEU5A1IYN/
1UePHpqN+8hgRakbmB8lCEPB/GN5+xauPynC6chc/T0F9s6LcY22uAHyqqPfVXdP+gi/ish6B3Lm
fY3W33Rsn6bGU7eKdUjNQu+nc0ii/TAO58EPcUzTFOZRo29ySAxnovoGq76lqEQ++0kfY7Zi33vU
TX2ajPpCF3Vldn1zRO88Mmw5pXd9N37OxM17ADxjWm/JU2/LfSTAIcKrrrwmzLeys9n2xFTyFC3l
VxyXeIc1WH2ddtSTuS6/BDHHBLA0Hlq1K9He8NCdadvRVPgmT6w8AYcAUciPdV/VKbXw6cMqZxM7
MFF9J/7rsm3Fhu7NLuqHgjvis+Q15EudQlhfkhexJj9Rff7gFmtIKLyMqB/UPydhm2sGnR9bS+x1
6A2Gx23G8sfF41bSu6FSbzUBWQ5Df4unxzApYbF3/ClqthzkDIR7H4R21bQjPMMM0hJ6agvyr7tv
uv6qoGRbFpz8voUmLSjcU7JcIlbdK6cfm41+DFoC5nAQxWbgnlihiSi6CK7HUD7IW1zFX+gIOClZ
8G7icmQ3yIFepee/BaM+AFOFGtVG362FfyvPG4lhOY3tSxIGZ7BVl5WTRyq6YmI/jJIFaeV9GYuM
TyRXOiw2PD7u/kPXQ7NDqOilGryDabAq+0chKcPiHV6Ar36OUkHSo+dyFA+mLSghKAp5US7tJ54w
gnpvjL5Nn9yj/kUKolri1A/Nz2VkuxUlTiuqTPldDqwFWwEKAbaA7StxkQ0PnJqin6qfSbRcOwGz
SMDW8yh/jGKWB8q+1EgtjD1Eg9upGeohi5J+1+tDUqF5hwdC6PjcyLLNfdemfOFwNmKXKdKfFklP
cxIcqkBleNjje7wZlzVY2x12pNt7Tlz8omUIrqt6EeoMhOOLe/t6oIifWMaQfIGVuSaPhrq3Epql
mmApikZhCcogg7yirHiDetGhjEL3TCrx2DK7KxtYfgA0o+cnxSp9NxDfFMvcqtT07WO7kPoYONRT
UFzOpPW8+zqa9p4EtjFbLBqqQgWwoY+SPQXxSGDFsGNpb2bTpNAokzELYrvH3m9OZTCfkaK4LAYK
ADauJp1Uf2aOPNeS7ggeknUgInxEsErn6ABVKrt5KdpV3A0lnPaWY91N+kLL8bdkOAABTwAD/Xbb
wrsLUJn3pLf2INFFVMxt6WLgR25NYsBebw9dI9IW5j01Cu2rV31plHW1hXfWyb7ACLr7oFR7KFco
48rgIaoas+MPLD7rEWVBU1E089UZteM3t8E3AdWjUcY1DrsF0A9YvSN7WNcAXjxatHTp6sOm5Leq
bXzsQ2UzCHwOGIvbVcn0qEoY/zOR74w1dwtXcSrgzGvi1hfkucZYlGkiBonYUPQSlvEZW9+jDRp4
6h7f85W8MEsuJnBvdIIEIyeoVZ5KdqSmFx512Bfl9um34wiYsgp3c7zibjMHXJc7qr0R7lZSpm5o
z7UXxw916d+1gla7WFWF3urqRNpuZ0WrMjk6yE247iJ/MvtK0c9AShTRCElZKMmLZnkju+gYeLxo
8OCkTLbyS4obZjjn3cbv24RKABf1/DLU7VEkTQECZ77roHjmkVfBBNp7roKna9mW8hvfx1rYkzAh
Bl8ANyhD9O2++9U3k8o6Tm4mgT5MCssGBtXERd+6+8BZv1g4vaMRWg65PDcVcIKkR8pnmD8xlQPw
CQob12lQc2Q9Rj6A9TKa79YKAttsxEcZsnTUpM5c6+2GZJryTQf+wdfuQdZ+jX4U4iSmVih0FH/1
Fjeo4SM6ych+sLlFv+Ceu470Wam1AVDbYBVP0JW4jgd3id7YDsbf1XR0yPGvW3jtaPz6iO+XYG4P
lAp0d4BwsafytIspBAE7oUtAcZY02Gwdn7tjG0WHdWEnXXWID/W8CENBoKNA3uj91T4t5pcM3JK7
SWrs3A5qVXAeTRgf/dJzeRJOhaQGdUG/3M/qRjSo6cE1+pEvgHQhxaZusUuBUEXrjz8jASmwYc2v
bUG+qEVDl6ES/clF9Lvn/rBznSCpiXlzZ5X3rJPp4BE15aEpH2evvAY1eRCxxVWdwCoN1xElnlOo
BReT3aajwrhqHlUX/qynpMnjxt7Xsjxvvti1VN9u0aDPNR+bTCoJZ7YlxwFJrm0oNsvxg7spW9bu
ofMgXw4NckUyeDFwF1PItp8DoUHec+80Wx6gG2NVVnrkLAJUJkTtao+NGatRt3lBu49662V8r8X8
JqcSemzJCpU0fRG2NgtpMGVDD2V0AF5npqJyOvlFPPrKNihSrCnbrAectoegehC2PwiOvoPUHcgl
vQyg6+u9Khtg84B1i4Gj+F0MoiE2yTZ6HMV950/prMefmoS0ELiUby3TNelWeoJtSE/lpCjYui7a
MX96DJbZP9SNnxFErk6eZPzkqukfn+lSb4VzwMgTQcgJN8ot/Yh2Poqhff750FcdO62ISJ/oirhG
+ueLc1KvGQ1wq09YM0+mrM0O/PV0bAKQcKXxHyDIRDs5wkVVg1flkGZoym62cfjHXy5LALazhfO8
DjfWNiiTOoUKg2aj8Q/hWgMouLHrarMH1/fr/g9rGdwCAX8+czOKmng9dgobWMeqo5HX3h/rpkDg
5w6YIFqRP7/9D76pQpGzQSYgcGJ07H9+75+D+fMZJHGJ045j+ftrqELzpVH0MN0YSdsD2HAJBxSi
tzijFXQfyND0NDD6jw/VgLYVzsp7cDMSlxsGWfUyAQ5y+5THNXzD8Wbjxjd3uJ6x/ww0uh9rD9+Y
wujOyrrZ486DfV8j7FEpK1K/NmHm36zoPx8M7prCUe/r7y9h/iliO4Paj9Tc6Lf/+2/VioTD338F
vOnn64yl/e9vOAkDA9aeTBGZO0IBnPZoJeXp7w+JDsobbogv3iDZUYOfaBLcBfGEyE9PDdlzQ4By
lHM+l7TN43585p3oz7JEPWwJdlMHARv86F3PByBdAEk6z26Fb3zAorYPcj3rDOHtOK/ao/QblA9m
wqwPNCtNQggWnpbssRNc+wEbv1uN99QJ/VAr1EgN9lJgnxvFfurqe96UW9pvEHkZbUVRWfZ7o2Q+
qMEe0RNE92at93qO+0JBlSLLMy3HOetR3UKFRBojjF8cbsPcJ1AV17p/XZvJ7cP1BjA0/l0TBj9r
io0FxCnCl2vz4otO3RMFD9znVYE1+rSWy20TKGv0mY4WUphHJG0mEFRV4ctV79QwINY0AnpZguYw
QxrKFC9PW5CwDMuczDZrEG0w3pL1rXcYvNWcpLA/RtK/estEiwZ6EMAO4/or+sQgqyLFj50waJc0
z7BIBvCD9qQx+CBRxNHyG71v96iIX++Y6BKYNpkZQpfrQf0aqbxM3kOJrPUYoFUJ1n3HoXv20Vvr
zxZp6eB3T9izRlPdjequ69buGKzAbEgosrBrzpiN8NqOyZpGEaDD+MhCo2Ge1AgR2+UF4dAT0reW
AssoA3cRJnxKtDq6pHnw6jVXo3yDGI9+f1gXtJLD6xpixd1g0ltjP6s+ebz9WhX7sEqQmeZMeaD4
m1+YAp1aKPgw4tYPMXpFL4IqhdX9jEGB7yGBg2MhynaV9zEYrKxy07+cDj5mvMKogTAyA74NDJ1+
VCs0bEmf9XwbmQXSpPR5Gq7T++3VZSHkhnPL2LZPtvmL2/IxISjOJQKwkHZPDvXEbB+aMkbnFqa9
F70ogfpnw+3RqW7YC+W9jvMCIH9Dl1ibX5ObUV6hz4UCjr2SHpUXkrtpfqHNIgqA7DPWM8CSY72v
qS6wNmKXH3udurr/3QLChWNiZT6saVNLnVUlwsboKtJV6C0N/PVF0eQnKzEcYFLQoHzjhqwFkH4h
K3MgaEbUfXOE7r7SUBz2kYFMHxMeZUF7C99XNUNoDiV0hHC+By8DI0uGArkwkw0bXsIAZ+/21sEo
Cr7Gdi1sQD4feokulQqYENxEH4S5vJzZs2+aPVzK8ExhwTV2JhkSOqA0fQi+YjxrFtTp7XxoDEXY
6UonoCCms7/G71Z7X1grg3yQwQ8rdYxeFq95RIqhs+vPVq8qJV1RUl3uZ9c5fFu/sLCFgLAyFDbI
CA9K7Zwb9Q56TZvWTXSPUJA9MC69Uzc33+sQwwuZrjWb/uIthNBta9O1lxa6IHFZnWxd1sKI8HAW
8wBY5lAFn5uKcXqSGHB2cr8l45MwwS/XW4T1BTRXCdpVzaDnQnxy+1Zd8xHYGYjLyUtlHL6xGjcp
eG7cjvJNc/+SrNbtohb4sg7Jvhvf0GQlGfz+OCu7kGWh080xEWU2tWgp+z56gaMOXKSE+Js4js4t
IFAbxyJoWhCHk0XpXNf5+MMz25hHvcCuWuOUxPou4vLdI9FDWPddDhmhqbb3yY5HGrrL7Je7emb4
zTRG1qk2R+Ii/2BZ9dJU0biLmb6VqTDvYhLuy3JFbUxGLJzNrXZHt5XQ/ToxCCPUoH0/QM3+IFVQ
7kSMzRw0qH+vNfscUYJN0RBgL20x9yB+GhP2HXM4N7hshsD8pnK7qvGRU1msYNfSBXwOVCfzGykX
GMGj+Lhd8LraClMnBQnLYxCS0zJJiBMmvLYtz8nafCE9fkiY3OHQttwwaHGJ8x5XASUGxQLNo3V5
raTSWdOSp77t7pX9JqXQaWznI/KPxxUx+ozpMgD0CfMQAHkwmWyLDAhfFQOX4UkuAnJo2foAnerK
OHsMuvk6GJIOA0PoN7j8+b3rjMC717YVur1up7l8qiZPphRUgr+h5A49kIiIsYgUBRIqonbdmbB7
5dWSwHUtMadgWH+TZN7LmFbYeW49IihvbC9j0ZinieNesh5HbEIP52QQT8xv82B1et+HXwl0XKSY
op8K65ZDXnTS42szNvtJV3fRQB6CxJ7qCqvikjzGUJOCGUJROVdYwUJw3N16o4U+5zj+K+6+PYn0
LbyzlwHsw9Q0uTdwP20lXHftHbC4IgyiobBiSAniEZ+QcdEsxmDw43k/YKElw/jVlP0TYIqLBn3U
qXA7zFZ0QO/5VqAGua+88uQl4QtGobwrifesxwtAbXmsV97lCY4Fg1XGdIXyroBSKNgwKYF8ipoc
uU6AgxErYAeCPYNkbDr12oDss/WTF80/vRI1Dm0Rhpv2He4TbLT7brYXD5uBX8GyCdejkpCJ/Q26
ZKx8zFLw4bZrzKloVnhiqqF77W2QmCU9x3VdrF74MW7ezb0Sd1LM+QA6wfC1Q5cIL8WLMj6qH42x
71M7exmt60tQaSSam/rq5uFXHENBakPzEXdjMc3T97iGn/04vA0dygJTv47M/gh526Z2WK6oNYYd
+keODaBeAB23X9Uc7BK4ExiqAqNh0N8RzqeIF4qbgaeL9Iu489tDvD6XDZmvjfTuAXtTbxwB7C3B
pRN+h/ka4IjRt21ZhFtJBnnNcUaVAcY8uBpXQqRH+JTqA4J+Xg+1B8Nrhi/pt1/zCCJAYKOALRbs
2DyekcNasXl6IXCCpoLDC/+Wlj8mwnbeOt4NMyqfMMZOCYTkDsorIgIYUsOrY7OEX86C7m/Wl3j1
vyCadZnv7J4kYBqCfsBkrvAqZDmCFmcZJDaV9XTesiVkL3iu39FWFqsPgwvngvU+4nDaYs3AUFK+
Yik1hxIU6mUyLRpQSn7KET8lIm8DVk1vGk3KetQtkQ7fgQYcwoHpAk+sWY8VJOM/5T6ff1EGfWou
CXh+4t+25stgBQqVEUsmYEzQkj9JiKOYiP896TLbiMu3pMflc8tKWoa0YpQA6/CPLf7fgZxGv35t
6WB2pWwjNFaPXtvUdwZOSdDfbLMNjoyEQSoxj6NmH14FX6AUy3ltxdvs2Ts2xW3hjxPIS0w0aQb1
G4NfsGTQ7To0255j3AgG77R3Eu0QVAVYITMoWh4gu2D4VzDVW9ryKOdL40NIAhPbLoehR4gWDn+G
JBrIecggKdwDt5ckeh+3GpHSqYdK58Of5PX7SLeLQRG5FzFCAAltryiBwCis/APgzUFvOslQbulM
eCteUQCP26yF7w1j0ZmHFeKqNeOCJYN9LpArik1iXcHJDXcDqZ7GsRwLX0iRumbHZHmR1fRBt8Yv
3BJsOQGYNCUBlFBe7n1EgPHum1NS3qKwUAw4HFeYQXdqQlchp+jBFxbBynh5xaWgsZk80si5I7Cf
K+HNq/O6Abo1ttp6wEY2irloFidz4GFjjmINeZkBrxxL1HEAOyRW6D7T1OFWwb2COSctijxOAEyx
xOxcM4wHVR63zdUYugQweAxgzzvYpf4cOugE7DFZAYbIqD530K328Jy9Wwj/KVLBtyrb5t6Ljkn7
oNFkX42/3S1VGRxhmc3ehlMyI7i5YMPqGwtkvoy3Y6gQ/0TqLd1UA1YKap4yPerIClHHZHmdIQs5
OjzN0t2PlrIMHv7bjAE5eRB9JOonmxEZJFMtUo/WT329PQ0BZDoNz3KdSveEMGEsy7sNmggnkMUk
1HtmOrfrNvKX3jZYSjUi7WpbkkxSe4wi8xdNepZ3Yt2Hjfcaks+uZb+BF2duoMNdMICcCWx9v/nl
ViQljVC+B0Xthge6dW8hpgiJIVFwMMATbFPex92wI6xiO6PKAwKvD2DWvTxcKcTBed6Jyq8L6NEx
JuuMW7oFHtbEdcirAHsIzhpqm+Y4mfXmByJ+04lsk8meLWGM8Cbfx8sb5BlohGCdd/FsvwcKW6ZX
4tkt/MOnyxvkiFczICoGFkbvSc8elsFAi15/+RqKbGdQ0mi4NmXH6qw3Arw6OW7KM/s2NkgxuBKh
DYmNhHTTY8PCKq2kHnKOST7zEB3HBFp9GTdfW4euzfQfDtEyX5jPqUp2w6zhyysxoqByZxjiZ8RH
We6NJbvCm+XB8JsNNs5aAdfDmKXJHdrPcusP08YvcY2Mbb9ZDBjCln1gG71EZYhCC1JnFOyqqd5b
RzGBa/G/3TrMiGgC/C2bA/a+ci/9V5OEGA1EUey1XT/sAlKlcdc/NlFVoTqz12Sgz5b/mpo+xzy0
KkO1/q1mg6xBJpTuz12EOQcz/mxAlpCG6rq9ENt94Bm0uXSaELYIT7C7D23NijlBkhZ09wFdH4Hu
Vzg0YnopmOxf69pg/lWwpSrUQZ5423KLrAgz/IXxT7JIDIjluGbf4bqotO0bVtjaf6pCbz4uDuGZ
aWUf5juWtDq0I9wkSIwGs2jSaO0g98xouQa1qwRa2ta9xtF4riir93GMpM42rHk0vtZiGvdJvz0z
ShCpxf2Lgq9ripmqMDdLNe10Z2gBSmZP5xnO2nDwg9ll8Leet1JQ3KyXSENZ90X9xWJaHy21l4lE
cOcXg0jK0jdIsi9rvoXRPhksfyLRmjGGyDMJXFFBXgFOOWRGapPVSwhcsTvAzBGFXJ09RORAlTXX
tsSR0caC0LPwcEtVBN7y6w99/P+nJv0PkwepF8b/7dSkv59L8zfd/Y//9G+MNiYghZx7OG+hhyDr
DcT+t3mDyf/BuL8IQ4si7zb/6O+xSXhmCEaF+j7H8FxMYfJDDNb9x9gkINp4cmvgcwwbDEH1ecH/
BtH+D4A2xg2y2PMwwRCPhQEXg6FO/zzJaPBMo/uq3Q4KbmKOEtNhRtqEMTlYAVY4FnKB2Nd2YHqQ
JI4yuzhx6m5GW4yaGVvgr+TGPw8zVBLe/Gs8AMOx/vOZTj5e5b+jx3FwPEB+OKJ4mTGekvLvD27u
EoxJ2WDZk8mc8KCOMEWGG6LM7C7rjCYq7PXbGvJ92Nu939/oCobo2Z9L/788iP9sICNGQtIAj85h
oU/p/zM+aY4msE1RtRwgqtZ7z65g1RVE51XhTeHiRUUdhjQGD0Kz398NxgMUEZy4lLx7LQ6xE9As
Ev9ZoqOmwHoyL65hDHndZzd/hkSJLJlwzKSKu3+ddPbfHHh0G3r1T0OxcHH5zKMYy4XH/eIvCUD/
fz65xqxxbVc+H6KA5yIx75Z3QLCC4NCJEp7xwpB56+s7XjVeXnoa29aYwmj7UXt4lTPpHt2CjP6f
93prrZd6QM8p+tsMv+/QRjLOA9e/Wt97WWilMUAPWVwrfuBNCg5NP/8LYee13TiSrOsnwlrw5pag
FSmJKpkq8QarpCoBiYT3wNPvL1E9p2f3rDP7oqsligRh0kTEb+LsFXxNl4inDlUURgqsVFMtD7He
k2n0JshC7Yuj8ItysxwNr6GwBva70y10ijP8qk2VyQXY8ZtpI1+ObEPuXZTaUZKOO5gAHcrPbGvp
Sx0uduiDV04wqyI9B8+KNNIKOEwt8B683QglqFOc7L56jmPtqk2skzhmZGGWuyr3bneZdHwiXfNI
0Unnufk+IG118xR3e1L85SE/pLnO9rY4cusEI6qlpCaoUndSvXtNQoCtAtwnuqVH6agpX46qUZL/
aA4NGZ8rz9oZmh5sk9al1JD9iAtPHJOkRtoa2Xj+mfEXjNj0RK0pB0BzkgPVtls82j9Kn3CQ4LHd
RCaFCfrj6RstsIYwSKvbKJAWkQBQNv3MdHJ7iK5yO2sxcazzyMfnTWI7A9zyGoFDDlixUFZ3rQqj
vfQNWK4mG9SOUTAzq0qLCjtRQrtUV+AxqnVtRhyQuoeCYhlVyAol781ooaj5j8ghNnXdzpTnKhID
QBcHbsRGdjEpSWX+dj14OJ1Glmb7hCURhdR1lmqD/qWlfInPlzAdYt95qW2thFY5fm/d9OYUyUNV
+FstkLdGB8ivLSpqefDSW8BidYKqySMbbtAuQ3w+QgdjTjbxeRzcvcCzZEPd/fvkyNv6l9zgMQ3j
uJ8c+3mueeYBfpk9IRgFt8XcEbltyCyxtnRJ+zAnebX1dkSrZ79pWHLWFNT3A86V0i7KrS+LsKu5
d17FtK5xivGq+IKZzatp+3hIOUmY9CjBXB9hV9mgsfeD3WKalLW7x2zU5k0DUgolivBKJpSdDAZi
MQIIG2697ezYCjMwFCvFv24ssUkZKhiY6gpioSw5ivnZBo0N44CRmjYOE3MQV6me+zLYX6M7HO0G
3DsdX+CGZKTwEMJiHl0p3XBpi4NRsSw1Wiu/jXWYRCBgWuKdinFEv+A2e+pw+sa3qmtbT+bO8/xt
4ET3g+AIs4/hqS1rPBrVwBi8eBegykSsnGP40ZTZ1hmX93SYEbPqZhFOyfC4iMDftBPvj3f9vNQH
03OqfVT70zbQ5seBJCDFZf7OHK0P04D6Uc+z3Md5+UopMWTl+I3bTIXPk2ahMh/fitlpYcQ4Rpgo
Zb4OgTyFoUjWyegVQTFuCzAdyGlZKDI+mBczAW6H7rkNeKQ+Qsx1GcenVfnVmhKtTZRRLyovgYuF
rRgYSjxmD8+Lzbr4AXsMoRaZj7GGsaj/2Tt4ZGS2f2kg8yYN8k5qfk7Qv/UGK5ufQlNYn03VMz5A
I2/zokdbzT+UFtBfa1akbEySUaTBBiMZrJfciuJUZdyjVPlocrYICcC785k7/azKlxPTOX0E6ejC
tGP7tSVTe30ifcfCPI7Jbpm0386UfGsm1oi5YGm3OespwytUHH2j6sMs5uoKKhmFOXSsbhw9GeUh
z6NtAvyxKc30q6zWYeoyjjtuCtRLG7R6O5Wvy5j8sme5WUZ5M6y62q1fRJTCjJ7uEG+au5rBfsh0
8aaY7VbK9rIOE/YGcpQx/oZLowBeYGoMrYMk6mc6JndlHf9Yh8gyspoBsX+1cJNzEB3Yd7ivGQjA
PPEtGTlDrypuQdbI/WjIL6h2/rZq2Tz6FL8HQxmtDkb26DgwYwZskzDTNTaTihQsN+d8t7IMHiM5
KOh+KgFxtoHaK7R83uK09xlbur6B3gIPl7FvRWAxWKWUXAM3FPkjf+zI70b7e5vh69pN0WkdmNHM
5i1i+aVFiY6DW7GbrUnuoUB9dCKifG8223ron9dRZAUsK3a8/LQS+dhApPYidgnd5HHWaoC30skw
Ackvs4nSvK8REbnlvPH7BWChYWw3lFZDzS1vaH6ycIrlvhnc94JHF5gsKrlaostmQd8B7VCHDV7U
pMrr36oct7i4/iwSL8A/loK1Idrobqx3fs5SjHIBJT33VOvUgYaairx4c9U3zyUi6l4+5lZxq9hW
NwN1zxR17qDzVJxccbEqZLYRPBLqoeyGcMWCTTDU+y5byEpi9h0K0kCuy6NhFwhm0/SXHfGeoapf
ce7ZRL7VhF4PR7x2+LUz4wuo6s1Nqm2DhDcEFNVBa7ztumODjchtHyS/UxKx1uEpZsDqoZNbezty
Xgeufjv4+W2NA7SJcT/pbJM8k82Sm6z3xQMV5j6MvJEgZvpOhZPCmqS0PbfyS1b9e2V719zRgAC7
y1wOYWqwuiyp/CqmF7Msawhd0U2bGFyzh2qwHy5DOZU7tlq2QRdZAZX/vmIhM5f8BLwbJkQtW3XP
LD3+CQX8uF6IhtVJjXNXprELLTqBdN34n7hIiAAcQq2cy8g9FaZ58FhtNlXLzf0TghggCvjwUI1m
HatahkWHumWuqNp76WNlRQfXJOlPmObxWD8P3fIW4CPBhJax/WDJYofSBW6fDijowV4Ih6CGZJRs
27bzt03DQOojDfkaVT1H3jfWw1xrv0hKEDAoqU0fdcoWxzxXdsActKfvcdYwI9WyaiRssbLi7jRl
dQtiVrva4oPmg9uWEkh1YT3jXrToOLZVjjSthCoZakC5cIOJXxxOIUXIP3kDwhKmrDlGmzh16rCT
zGXc2pjF3vwr9nVqujYLaUcqAgvJd8LO0X7DhMUDvJ+Ocqn97RCpUBeDb1gOppEhnrG1t3LMvjyf
rRUKJnI0ga5TC77IN/ZOhe6iYQueC/NH1xypMAKSgpe3SSuhCzXzYVFxPLz/fd5lL5WWLXtr5iKL
Mj4myEvQ/RGeIQLYSr3cd7N9pJRAWJSwgA6zoFQsqXK6YApmzoAp2vyz7ftvZr0QpAmmuQVfrUqd
7xrhxmAtD2b/3qqFPYWgIPzSC+2pnw/9+CZ7C3La8BVlTJ3Fxt3MmrAW8VmTkNY/dgR6UBiTL199
fz5IHFo8aILjuMvc/No32S1NC2DKj2wSdWhGCAnTdR8tr12c6EcPazDblbesz3xgWvYhrcGtI000
yKe6uct7+zwLDzuBSd/HBmOVoraOIzchoixv6/ALBrvcwv0Edd25S/0zX+Idk/LeU4vqGs+VU35d
wyBhvmejgaW7WoxTw39ZY5B1EU9bNlcj1Z8iCx/xXlLO0WVzM1EiqkfZ9+1r0MAdKDDExcjWf6ly
cZ1Qg6YVWQ3Op970MCWvaE22sdKYBjG7c66j1Ypa+bnGvog2YFrBEvQt7QxZFO0BHvJH1gNoviL7
0ivOSgXcWSvfA9KbjTEQQrp6dCd68SUMie6lYb1086c6ssMR9m9p3xlzc/WXaF9CTAmxy2YdgK+4
mWRng/LJ26KW/0XKY1y7Rch+RLSBzTq8j/doYAlomuGYtM5N5myk9uw+ZwHOQKhMCQGym9faeCQ1
oWWp3N0IdfiYoKYvU2GxRnbuuZud27o7AlQw/t3+IR/FXU0ITkIhum3qXOEb3ERLVFN6yy8ClK2n
ovgsj16wTicY5NqnMbkE8XAdVNwQ5PBj4pZJVaZfRImkIex7jo3KZuaCDLUFBJCzqXwQBNSXpnV3
kwr+Y+H8NIvfPSzhzVK65yIzr/JQafL3OvY9QNaDiESwWd+RoYUgVoYjQhRT9O1zXjf3XqH2F7kQ
tIgfKl5Qci+s1FLuBmPGcuU2V/fGH5d7gUvixpmGj7K7wV7J0LCpZTx5krCdeZLxsm+c5Bob/lGz
s8uYsPbUfXEzW86VQuhBWChkWhGU+6r91AFzZ4GTjpZ+qRSJIqha0J7HhdVuHcdqH67xMdJnTivv
CdtlfkX/eBmNp1mHvu+nhEiz2f8m1LzZrtvv28Ha50721VkQwYZh3s149+1duHtbEQ+oluB3CW36
NibSPo3dpdJzcV9V8qxVPAgbO9faXbSjptXvlnBeO93/mQTBg5eV18xlfpUGFlqZm/0qHG84pIzc
/aPUWWJq2OiLS/k0AX6zT5q6M7rKUmBb62E0hsu4NfHDnxYoeybOwnAHoSmD6K9BpaoBwPqF/OQA
wthG/CfpLGO8xTAPKRYCQmyY36QT/fDK+dJDf9/6GqGF6UaviMlUgVibyL/YJJUWES0wjv+2BavY
nA+VMC59FfRbPaKCXiOxOQKMPBZZ8DVEMAnkmOH378h98GEC8h2igVmDKhkeiC7CqS+wXpOIA4jE
2iU7mfFY7ODaMtkdt8TGaoIrZMw/9YaHpMa55w2nekg9NOJVsEEf9MxkxHFSGQh2q+vzlOGFVJZA
P1jFQP6YFo+WAz6kIwrdWAlaeGWM2Aompb4bct/YB5r7sDIN//6nUhREfWVCjuZibKq4FFuWBl4c
49DOPecISSbZ2/XwaqmvXk8iMglWjo367PpiDxubmQoOYiq7w2yAEz7ECnrth7uBQOzOczqsutGa
buUyA+f3/8+rU8caWWR+cvz7pT9v8XPIGrRL+JeVp7a6cAMSkQGDcaB2+PfDrJ/++81/H2xQfjWT
+md9bf11/env14L1yH+/+Pd7/r+v/eOoIqfGP1Cp+evy8JThIlHPQgH6+3vW02s92JxdB/y7/mH9
J9IzeLMzxOZca9rzenDZgX38+00JfpUYvZyssp7vDKgcaP81iZgjt1PUe1axhI2iklrDGLVnqZxm
1t9jz33qK0xqotVoJmpN1HLTH4GDntz6zuv23MvxLurjKpxaRCKZYt72nl3CMFB0XM7buVtfXP+p
6yzZWiD7QAqWdkcVDJIS4rVd207eXZzB9l1/Yjn17kQFAUExgWHkX7sqsvflDLFVaxRVWPGFEUU8
mXMwALGRYUIU+ZSEvlVEwnFClxG2ioOcQ0Z2FSvZyHIIsXp6YN5ygTqpSK5hxRO5xbEMhmOUWMvB
LaQMhVIre4H9ipguQAG7S1G1Ng2YapxiDIE4HBpWle8cl7Ymdiruh5JU/oTWTofNGMlDbSKGi+gY
YSoeNnCv3SUPTovYJinwX+NG3jFXLSa9IICAZ0U98SWVw1M1lN7GaIsHTTG/iyZ4iPRy54nXGJbJ
mEFHs6IegGr0821rLKhNfQ2BbwLdb7zgQS+3med+tpG8VrQy2Bi+QYMLJJJQiCh3yhgIxlmIw/Fs
mnTxhBHWdVFsdg3JxNLj2eFLeR4zoSS9PqCZ5f82Z/vTLzw71GrNo+6U/wraHk553X3W+WFQTPqp
hh2hOdWhFN3VSfuHVrHuS+j3cTKTrrgsvLUz4nsIRx+Y4L6AtA/vn6TUUjz+/hd+YMO3VjH8LcX1
ryD914r9j/HXnZ95xxLWB14coxV2KW0JMqt8nHLsBBhAHjUz75g3WOVB9pfHPA0OnQuZzfE9SW3H
K7Z4THybctclaJE4zQFlQcfJQT3tHmiuTYtw9J+xLIfEms8/zARVf6GUD2D5yBlRYyyI7sMxhgg8
5fPDkGvG0UuVM3Ft7OseA0ubpiiOH79jKxLs7HY4B0FXhuVgzacBLUYL+KwrcUZkDTesLzAmooo7
Bs+moAw9Kj3HiLAjQ+FRgcLtusqHpKngeMvH+8slyayi7hdnQL6ixCIS1YiDeqQYUMjVIgI7VtIS
DdgapYlUkpNYiU8CVCg5apRFyVJSJVCRKFWwZi2UcAX48Sf1OB2NIzZTegd4D1XHUnKXHt0LqeEx
RgdjK0GMJBIrlESmV2KZSKlm0oavqsWOcmqyT1DWJEpiM1C7ZgAhj1Pym7oWe1MH4nOXrTeW9t5p
4ZL2jnHzlXinie1HfYz2hZL10N0hh1w5vrldcqWM8OpG/qFfpUBogko3uM8N7yVSYqFGyYYMnHeU
jEhDT0TiSkkFhRHiiO9Ggsso/sPXqsV7T4mREOHidacESkVQf2RjejTGgEYVSsRECfXBU7ImqQRO
nZI6xdOJTOWD0tBHsqT3g2GdtQxHUlE8uA+2kks1SjhloKAyUVL5bXTRlLTKpYFBMWlPEFh+Gkp8
1bYxwzaiaGM8FJMSKLqUq2Il2cIOi615GI4Naq5ZybpM+PWqOlcowVeN8itHATaonHcx54ssqCLk
y4T1q4BnvkzNdonca2NVzbHurf1sJi8dGrNAic1mJTurAwNPhuF+xq3jTvkLW0I2OP8tTNQM8l7q
n/w23i1RZWISgrCtR+HWonSDytyeErRv2CDgXankcCa6uFQJ5DqUcqOSzDEJeqyKkNE9IXFwnjVB
dpaisotQ2+lKdtcrAV6HEs9BkTcVoa8EeiVKPa3HFhbl3oyCj0gOESmSPuE4sCX9wyLan9Fy7+Tp
S40CkKUO18cR4xDVhSr67impoIdmsBuo99bOsUPEqVSouTlBzdCCjYM0QyrZYWzVzxU6xAooKJqP
nSj3uWLgo1aslGwR3X8I7vxCe7Xtgq5RVwJHySbmK8UjykfLHnYiKh9mmE1+Dzuu3WQQfeDYoZg0
RFj72WFESamjqEyVtDJWIktsei70GPmghQloGBVGSusgJRqCKEwlo4elNe8rVJuda9yK3HwE23Kx
Qjohq/kIQAgdNaQNjIAvg68ll660cLdBxRFH7NI5iqaS3fIdHj9CMO0qUJL6KEoTlKWzkpgGaE3T
YWsP6I5NwmATLWqhG28j2lQPjWqMVtWxYpiIrlNDFSUsbxPxMLX1WaYxOEB/tFG8qnueo4AVKGGN
qboaWXwxxfhowjjBEYBCO7LsuxIVrUBN66GqbVDXeggzMEmIleh2UfJbqYS4NorcFmWuRc4Fxb2/
Zsu0Ecm0S5tGta5AZxE/Fbb9ph6NOpRA81uzsmHzweJ9n/o/bIyXydgxGWiG98h3UbB6L6iwgp41
efJeMx5HP1XvM3NohCjsG68O6mMHFXKApjnKHBAviC647J/ixb1TKtQA/bKhhMwuimZq8BsbhbNP
CbyfupM23aYZ0rpF6TTz6x2ORFsbhTT1lG/ztzlGNh0rATUVT1sJqjOU1QkKaw1FD2w6RNcZ6mvD
PC9KjD1y4+eMlU14T62f/yyW+K4rrz5FnQwtt4OmG/kDZPhE+4niD94JlSXbzxGkGDDB8Lm6t9CG
Y+uCThzHBvZAJR030JBPaMmpiX0nVNnWVfXZiLOfMgwLtquQ+sFpLg260eVn7C6OE+ayOtqOZakj
lFZyILP1n2YKHN7oJGTY47FvbGsHxVB5fHlXey70sCeVpCiaXyIlVNMR/riU15TRPPprbbTPXep7
uyLDJ5o9aXbbZeuI6FZP9e9qwjWyazErM+jzphu7Otec8zTrx7SC41QWGAy49H7p/OmjlfWH27Lr
FzaDUJdArJCYveqSG9MOr8+Nn8w4mnuXqR2/kqHKD4WhPPdxeIkKfI6lE7+PGmNtXAyAVcKDKRh3
ozbQrMt3lq3eI9vpvaTd8DhOij9nYVWBwtDE8NgmvUhwb9Fg/2/yBjLXaHln16BynGrfqHA/uZqF
G0DGRu/iZJCZuE2js7kzUuPbTJCkKi9InW2DgjLpYOKFsIzHY6rp53SS9oHV79MwojcnphlcVw3v
fQHXnPrStIFEcysBUBMIQIa4luXyrk+oQbqCPb2ah4s94kirsWMr/96y/A6tFYQtzb/3AYVTabnO
vhCw9lzKbWyu9+ZsMebH/n1Okn2vZ4BaCORCjN9IZoX2Ck2fe5LVr9ow37siec0RPHkmzgp4SzWb
buzPqekcRtfEc8h8lBF1E0/Hf3gsxQ60TGzsZfgKAuoqWwesC51A8lI7wXXMfaT95Pnyw16Ir4n1
XI+q1JyTC8tcPKUTzdUi+2ib1fvQPxp4TvrGR72AvPKfajtIvB72I1p1OhW6zvCsg76vrQsNJCBg
vFTFFGE0dyDkWjYGGdCo+Zhqemj+9TcxmXhYAE1mlNFTcCdfidtZv/kKl8P7NEJUHQ3ryjgMSh2t
re0UVx5qUrEaQRZRb8HGRLVfVK+rVovqEKo5ouqpOHv9buZwRPLqV9NCcCFel+Wqjqu6JJp/tXqM
+I4+8T0kJDieqLOaaOm3SHhQ8sXHYIF2fxW1s4D2fwYbUpW424qfMcjYrT+rv/FfRfvAgJGDm8Vm
fZ0g1aDNYEO7QVv/GI8NZuJIoNf/ox47klVAxzk0tCsMoIMHfF69paKdofpZTceA70ppd9jQ9tDC
HLo9m/Yj6xAENvD7Tv9SJ1aojomVIpTTQhE+ObU5yH98wkjPAb8ONFysaLyo0b+ANozqHer7KpRG
+BVt1bk6qm/jQgNHSwRH9eUVjR0rdQEA1xYNH8GSJ9o/qsOp81Jfq6nLoU3keu0co6ZzH9mW+nRC
U8kGJBvrhr36M5b9obo96vLULfzXpQaclTkRzVE3qxeSCcTtqpshHjc71m/6QjLaeE11Npy9fKt+
Vu8pwft19wODPZruUM3grap1oXo7kv6D6qmoeiWqpoj4oYUGdSwqFHXi7dVLMX9WrRbVW6pObBdo
7TN9ELGD+FSH0mm/mBucDUX3uWk+xrK4qkOq9wTlQ7Y8qneocyrK38nDv04q5kV1Blj6ndRX8RX3
I13FCpLntDXWr1OHc3Fm4zAWHHBSlG/BchyTnOgFpnRRXvIGP21ALL8oriid4RzEy11ngeoVCDSK
HtfCwQTpiC3x5RFsW8yqFL9ibAXc6pCgLma7n68rgF91WOc7/os2MVxzBDdLkr/EqRmc9RyvChBz
5ITAwSli5Y5atF4wFP2ku0+jaDpAR/iqEFNPE2j2Uupij7XNxh2d+ug0BvSQ9FLHP1MKemw25hPZ
wkc+TDmAu/e40iDsmoE65A9skhTLFChi1y922dKlMocW3LT0IxCImk40l0rMPDlZcfGMay7iah+2
TocrHzEO5Ybsri2HJ/VfHtTmrlI0MUUFayENmWm77Ic9uhAQLDYRutslX3o0lHvhfSJxqcPGmb93
UYPPn0OJGmWMPC5EbI4F3cBqvFdrSd+twvNxuUIzSsIw0qhiqG6z0z3LmHhocSiyuyZokzWzZ9hI
yTX95E3Qa2e1YTWpoVYUisZuRexJg46Xtdzt21TTMZRBPbRt8vyiKbzSUAgMBbuM/lDgMcI6zpot
jgE2d5CSWf0sisJzPl+7Huv2NCvvkRlgh6UgM72DQdEW8tNuBAr6mOzRHDn/4nfpl4C1VvYOfwKP
qo6ICXD/NDYGbVkBkEyBzxbdeuuu+l5URnEZbZmilcLQ3bL3iwHQ0tF5LLR7/bnKqGkDpt1waaB6
XeMdoECKMo4Eck5ynRWcJHY+Fh61gyKh0G3C66OphnWgtQdIbMY2HFBUmccZM7ey2JsTjjto7E9V
o5+bgGLEPAplJgCY6ZjlZS3hZ6e85DRX5lUJVQwXiRH+Hw1Op5ZKaUQtG0fDLBwNeG9Z+RwjUGei
AkX6KJvwL6ODrRE4O3uK+n1OJjN7gzgULaBfkVctERa4c6+GfKV5+LOM+N859cWdHQsjWJ5qD9d5
lMSNmo/jvDOP9x7RErCK86h7d0GpvS3R9Cl8OieIIN2vX11Pq02EJnaTWWA/YsfFSSe+dgpMGtlT
ycms8uEXqaDKKz14jExWaG6KDlYU9ynih20b+2fat8Cs0LEinPwmrEYKpz1a+yEgblnEI/4080HM
fNJLnRBVFzOxT14sxcwYWaNTse8mXMsVk+FQOPVLXlBqTkZP20DivbNsM9uOwynrebbiuxOV/qam
uuFOzbIvjKTANuCTiBOBXDqbBzgN565FATSZP3QDcCIZswt5IGZr0yL3qD+vVlJ+gnfT+gBS4C5B
YA43/dq3ycXAU9HP7oOA0KjOGjucNarOai5EPWNby1HJxWOvmq9uAR9cDIlIIgy9uwQG/hDUCacE
9laummkoSt8fOFUBiitLKi85H4K8sF3EzR2te4N430PPu+tGwqMuJRpsGUqUbZIg0TdSocf40gN1
DQR6GCb2PiZxwEUraNBk4HKEHzdJwISUFMRA/abb5dVZnG85DELAHoAbJnBfmQ9db705KQlcgYAc
yFEO5WVwUVoZ015PXTCfsZf7yAMRKBF8dzSYiq4TukkqIgMCSXhxhUVUpr6ERjbUVo3vWLbe2sx5
lgk8IMXyYusgegQsWzpksoIJnLsMs8zP9lGu/1b42UrMgXxvktFnZ8eCN0Gt+D6eI3BacjQ7QTcv
LuQeVJFUnjvF1N9wzj3XqbxhIX+1KsYCnn/v2pjQyxtQ2+xTb5+NHvN5Qv3Q61tHNWrulqC/tB0Z
qD59T2LEzaoM5AwweUTiIG9UHBlIKC/GQo2o4AqbqZrISSwZIopmy44hVgax+AVBzAJUNQoERwFN
0FwmQg8nwm3G49hjqW7XWXDJNX9fOeYF24tvC9A3pUMGiDtwEUI9JDtCPmLkza6sy3bnl9Zz1Qaq
IeFM2+l+wpwSpkeZOtkpcO1Hq3RuqWt+Vn37oadgyNZCDFDQ50MMPILAJr/AwNXz/sCM2NLcQdVH
A91jGwunp8Pyg85DA7ZUdAkFZuobsge79/cemFQOONfE7ZvEij51uHONB6btdV9F6r/8IU+N7c+i
+tLGJ1GeaJh5lpnixSrILxPu/WIadLZimLeK6SkTb9sJ/F0xaoBQ00LGj+LiphA7V4Hs2GgyRWfx
pUBB16/eWnN8lkZAsYZ8Y0CLGlIIFqGo3CfGzbei0Ta6ZhO4KuyshyVSlcGPZlx+jBMLEOYwXH2Q
sAgbFYagWXr474TmfzavXVnBhktiYrHzWPDO/zcruDGZaHBguyOSdfWwV1AU5Nf302LLDvq8QA49
5i1lRFuLKJoF4cpdSHtuEu5Pf6iBesfCN7GxK65SLRgNZVNeNcVk9GLCIpxdaN/Gb06EXUUBB457
gttF7B7MpHPv6dGtdpO7NOvJ3wbgyEABeDVWICSg31BQOP8HIdr5Tzr5n8umQbHBtQf/MCOHxlXm
+JR2R9K0Y8bCMS04pnmQRzW25s3S3EuaB6G32ZoGJge1b1gbjgTnokyZEGRysAIIV0r4d7Oi+SQw
AXCDSL8IQn7WrQrAluDDr/FlHfx973D31l2UAlsoIRQMGduameTPQ0PvIQ4I1UB8qbApUeNUKioy
ft7ZX1x7RXAoCkpBUT1fibLesZehDw4rXO7i6QW18kQ3VnGUybn6XYvlsdEy+/+4adY/ugevo4UL
NS3XdwLA3X/cNN/zpTdoVnvUhAUBropeFjBKLBRZyxSWOzXPnQkstpIpV3oEqMuptCnHqa2FhOXi
lQGu2Y6GQSdNmmpzv5JjVlrTsrB4eC6t9gyRnWXXcudcBk2iJ0+USd//sNls6xXDW0BiUiRFbohH
zLNk89RhPEGPj1NT7uOEorSagf99snj/OWYsh0UDFYYPk/E/JAhxX0szEDH+RfjF7fEM0SJfOU2y
TeRaDL5Ff8OVTK+byGBbX9B5j7GsWTxKkSsSuGKTR3P06FTooGoPIzTnuLgsdflwaisolmvAMNXz
0wTToFSbSmznt9nnzhRB8FJgAx56BuUWOBCsPxrNlkYwIoxNV+oQqksoc6QVWUXjsnzEFNkr76bY
h0mVTjA8suno6cUxXeaVh5SONm0f2urk+jXcQrW32XjnHBxhn0pFxPKVN5yRAQNZlI8EKfghaGB/
ypsewT2K51cJNWHxWhc9ALsrcFVFQC6xTVKjwkyDLTxuCmD2qYaJtf3vT8TUPTXk/reswcOdADGN
7gf0F1ANEf5d1uD0mlVl89gc0zJnhSRYPXTK5tTEXyMvxgd3cXG17Dy20rq/c93a3DZD8sWeXPUQ
m2np+zorTh3OMlCF6wIj5/zed1DBaiUf0kTxvcHOLyjAr/4sSq1xst1+0w41PaMM86c+Lr88Ed/g
nu3HVryYQfblSxaOXHum8MGGiif4yiqTjauj4vLuU7u/LbnqrFlHPA/3vVY8TvRzYqcNidglc7bL
Pe016hK8bap+fAy8adct3ZnOyvpeDuYW5b+D7dnonB3orlJa+bEBJkk49GXIp7soGBpeoZdMNJpb
kdePLbW6I12+JYFXa+BF0+qwyeHObquRcmNGv0SWNsQb5U1x8L3apdjJgqeYYSudzepgoDvWL0WI
bTJiJBWkuU32hcE0en/WJscmClyZVOvfTQI5C8t3fYi/CtqRaKmF5g9fDBVQxnl1dTUQzKags+6q
s1DErcZzXpaouai8OK7EDy9tTkEZvbJS3lRqShZthbOqDSXYWI+B8yPSq6106F/XDHS2WlBpUoa8
1AsRV6ARIyzK3WMp3xUxiIg/tLWEMM2RX/YwPdV5fjb1xCVJhEMvaAeETfGvuYjf4iY7rkzVLvlZ
xv2HZqpjJeQQgR16BZIIJ88xLbW13SAZKUsCYqf3yoaSTFTUxaVxvRepweBVrC4VcbZZayoySBZC
Kr/4WXLyYwfr/j/8tl7lHWjLWdVznAAA448CDqlPEcFLKHUoAp2dADtJnephwemabb7swZ7g3tvV
S2/A569bmuWoVJhIdtdCjNy3vfXkR+WPSK1C3sKX6139JmrzxzrBsSbA9wungSQdYABUMQKY2rxW
+NLc0dDGAFdRdG1nK/zmux+PV8fC38kk79nQ6vvgkJP7WkMolxP+GQFpkeHp36a6/FaJ8jor3UQH
lNyRHuP7DKcoysatsKMXjeI5DRKMsLHq4E/a3WkUTgaDUsBCeG8o+iMCdNoMTqdEjJc+/kmlX9PW
YZskZ8No2D3AjDILT24Xhn/aWeLccJNt1YEhLoofY77sah8hmxwBrkHGX3tZGuceepqjleE4SnFN
zfFEP5zxWCJdRnKSuzjmDtEeQRoli15+K4uB/UQPnIO9JFeH3PKkSZcOUJEOAOiPF1owfThyNp8l
2npLDhf8Ml+qBRFL5736Sc1y1NDK1euoOAn4nnqiLOvoF4FvDAXZTqB8T1ozHE1r2JGh+1uJsKLv
s4PbaQ7wP6b+ZTCpKmlHpmoD3HWK2ANJszh69JhdiUFYDWGhtkl5ErvJSaI7WGV3CMnrvdSKu2UR
CLsn3cIud7k3qZrTtUCDyFIUp7zDQG4JlvuksOUOCcxV6w3006jLccqSh8VedAhdP6oZKzGyV9rX
Ou0XHlxkIBo1htI0rDsoadad57V//QRsaEhMzzRTf1oM19xDXztWumVuE9d6odv3chd0b2MtXOpL
UFFwKnFyInh+xJY46/HDKxM5wVestbPp4TXajdOx/h/2zmM5dmXbrr+iuP18gk8gQk+NMihL79lB
cB+S8N7j6zUS+yoUUkehvjo8Z7tiEQVkrlxrzjGDRVximchzs/yuv2jV76z/h6OOIWhjIbMt5mTP
Pm4jAHRvFsTrR8uSHsQEQnndwnyLay+9TiFBKOaCe1nPbUZTs3YJ2/Km5/xzLMflNpQyOWYJDIA4
65GbZ3V+yUQhtuUAIYM2ItT/wbhHRGcf1ne5vgtTtvwYZvtbBmhYgrJoED/EjFQAXGwDjqHbcjTt
Qw7n1Ajn6ORkGfOdOr1mQQI2IebbaWV8KTQNhllG41xneLg3dXS8LQrBi5u/1j3yOsMOT6lsSLRR
RUigl+jppnY6YDZ7sKAhHEfbPUidlkpK3cmgZXr1Es1f4G9NhvFtjkkKS8ZoLlZN9s4U6f+AdYA+
O5X9JapIfUEhE/qlQ6zkNOgnaRUMc+gSXkaDxPkkZGzIWvwUhO5rGpPY5QUacpYA01HuAE3gDGma
yWWcH+xuvi1aHpfI0+8Nku5dOiboB0WbHKensFh06HjnhTfQL2FBYyjQD4ichkOrZ0AF5+6g5Q6n
5Lpe2rMtyCTrA3MzLCpxIZmJ7kXhdEZgn5zg36I9xrlAj1ClmHEsTDGZEHqd85EYADDW1wiR8h5H
bBlbQxIrQcrJbaxYyYbyqHAYw9tNaVa0+nlVAKctTpSy7FBmAQFr2pC2uoyOq4WLAHY6wOnwC9aZ
/pQgilKtWlC8R2L60u8scl6sfHlZqwsoKeWOOdlhNBjnhV37PoSoHV3GfSi5s08X5ly6TN1OU34G
QixoG1kdXZ79Ko3Opik+RBiqZrv0xyb9M4chmbOqf2BkDtRjdLeQp3kYMa2NjrhFH+Wv73IVTKsW
0RLk91O0Q9R41iP9Vrfg9DNU2S49sIG4fV7rpGZm+xjD/EA6c0Q9S6SQ6Dmd0aYhRqQFE788qO1z
1ZBjfkHV37D281OARUgel4Dub96mn6OSBmvIzinTm+elzj+VHlapzx0TBTrGJkaJ067FEhBjggzK
pVy75mM479j1KaUB+lGbIM0ps2sbUF12mBDNlDlcVW/TOjsn9BU3fc/36ZA+pwpUKfqaoxW/s5pk
yA7QNp+rtn+IOLnL2JcZPQLwmQcgac/EigynIge2E5vRTZONpQ9CffVsrQLhqcFG0GicRQd09ns4
PKqzL3/NKkRT0tLnzE3Ot/W0QKV1SJTocL4mpfKgesZxEvVto3nPcNmYVRqEZChviDM+2yh3Sdf5
XeqMZ5URVA/nH2aiCiWglTV/Di4KlU6r98Zc39fSOhazg9HEPq4HaKnUxn0r71BL3I05FJ6hRcXV
yeaUrd005QcEQ9EEzb0GkBeqw4wlgrjfHs6jV+2WzHzKVEOzUu4akdCP0WrvMkY9RYt5tQ10Uyqt
ocX5wn/jkV7lLElbYhC6TbQ69euALpoxnc3ATBnIYMkIg58hGqmL1R2xRCa9SMrITWJUtxTR42Zt
tkwB5xM5ZG/SA54fN+9Y004h8xV8xem405IRJxFvuj3lPXIVa6J6KkLqIgfDgNkvCxbd/LMVwm8z
8bZ+A6hLCHp4CsxiIhHVbp+VacdifWC1rd9U7bn2DwLgh11thztVn7d185QyusYkQ+2b07RJEo71
kSB3pBEgtUf5mM3mbS26m1iigg4alM5t4z0DpURUy/zW8bh0nlZhnElubcNRsb/0JXv7ebQzMLLT
m6bT0zEkl6Mb+XhAMxjoEPiLOt1nEpvlN80t9PyjMoFBDeUTcn7cgaj6wYm9a6esqLGyIhFCwluz
mNOtR0TBS3jgpd0h/BbhDUFBG7rVLwT2/FZigWeHfrLEvrObZElNPi73Y8F7DeYE6F8ku601lHcZ
81ZWH6wuU7aPRfhHL7iGqkplw947QLeWsf48lrP3oeX5r25gFlDPbadHD46bkxZf/aRBetJVAySn
84uvlwTaufke6Jya6j1CA36uZE9gKhRF3qKHcqjg9JEvZXBemuqUmyRPdo6lcdA4jrAJz15g2Tsh
xl00mJgb+9o62BFqXXNKfteOiIvSIRRBC2Qrj3YQPnbrb4tIYc31Jzd1v9zJu6UHBRk/AJ/b77XB
DZTWiiugrENl+FmA1yfmDWpvuwCzVgMK1b4msgJhQ5l8elP65YbRTxE5Nd3oCid1Dy1LBoVPCPAc
cZJHJM5y2OKbmJmGmiNFtXmoyp4DjvLctQJJ41BLX5lW1HlcHUnsmeM1NRnfBDIcbM/zXJLbsvrr
E/MrTmcMg8rhsZ6PqohdO4wqzDNkkcnBe16NU6sDQ1c3FYGgL4WBNAk79dqAW/vWhtp/JAGqGciz
TQtQAV1piOWXwi9XfWYLlPfW5EFNaUQe+0nHZp9GfwcAqz9HU5HwAeovgiOR0qpThwWYMG79UTs1
jk3dS2U/6MLC+/zgeLf90h3y0ig2OtqTU9ySIdY6LlOcODvHc1Swtbz0FlipwQanGp50ywA82RIj
kjgO5zGE/5h0xe2wOI9dRS6urVxlohvoepv/zGqVTTmDjh2RFaJBeM55DT8ZcfRbWhnW5FcRklYN
nt7eMndGx6e4OmJBjbITFd4eOy0kpxamLgf9fOS0t74FK2HFJejjw4o0/Ok83GKy7toJYrVa9hNC
sba1hWtf0qDVWoqDdCR3L5jv9VlHgIHrol+84mRWmtyUM0YizBrn1SA6hkfLJpfE7XZYPUVxtw44
10OuQQxIZcprL1Lm7HTfm7z8MEljD8vlth15UFfXbSCZV9r1BGH5T+9Nz55ood5YGNTiqbBOiQbp
J3W+S2wQfpfLa1UgoJ1hWvrVrJmnMvhDBgm9B83A6RscV0zH3Iv5xrBes9DWtjngNX/t+EAFwvPX
ugTVS+ssPbwHE0toM4+/ZSrQf0rSh+AQkBl9n8SohFyqplJZDFfP8uo8iQjIYUV79qz6Yx25zTN7
ndvNH4unXxNteRjyJdkghacx5qVKpVDsai/5WNtWOEXZV6P+jwyWuwnd9ljK566eXq2s2MvUeR6D
4aYp7YOrzq89rQpUY3i2FNchCAV51MrlpcbNQFOvav1fx7hCg9cwCmLPozKl5ROXCM4BNMFW+rvz
ESJx3/ZMj5lm+sqBuD5dqTn7Fnw1tzCQLqUvVsiPUib1yevR0AUwXlV5R3qtsV8fuVxNZNahhhoU
9cMf6ZD7ViLePWTzawZ5E02s92wm97GtfRc9z6UQkT84rJxeDu1AdY5didZVg7S/bsluGv4RSYlU
mav8dyQNX36DJMpRnqh+EddA2E/rpHf9DJFaMKtPaDo3DPMbsl56yWyilc8MmthZVI1UaqxMvYtd
Dv31aQI5RBhz9Cs08TNYw3sXjA+0wxg4AFzfRcTd8HhUNDDWu0E0cbVfn4u1hyAYsDDy4QXpTx5m
TT6qmhnRZrpbJxfrAKuzvwK3e1q9RGC0w41A1Agdn2ByN5xpJC6v0SSQNASRX1AP03vkvVo0DTdZ
Zm8ZNfLyKS2oOoNooUUB7gGeDxqJYAxUO2NarqG6Iaues7OqpXuStzacQU+iKe49V3l7WXj1jMW3
pWaKQ4HiAbU3hdB0NNWO5yL5xMqd3at6zCynXQ66RvkFYUOo3peqtHRKz/UqJ5H1NlJ3uhMNn9Xi
pb/IxUl4l3Af+1awixExTrUDwusyW+GvmvXFEfqUpb6thuSwvpatprpLxSQ1aepnDv6/hcASPQl5
dvnkt6uxGHIXYYXeM207yJXxYe0BTahO1n7zRLDa1DKTUFMX9GfOVqPaY4Jb+Qnew3rsFl+NMJGa
MfNy+Vjy5h5783vL4XapvResDwwu6GWgqDdu0ix6X5+hWtdHX04NhhVZ7sNy3rsdDhPFqFGWOGcq
uf3d8H410rrKgK/cvFJ8ZzQpQM15B7wllBnqyXSH7JPGEeS64S/doGegrc+EdFAoTXA1uRiv64hj
yYESVM7THL30P/ZcEkJpsfcE8hZfzmfBkXrj0bqAz8B4qch+TVl8xvl4TzAodstQX+fflvRrE+3x
6p8ULtWtUbFz5m1xnRVMIJdp4VeELeEHKC3ODepmBTmP8ER1p1TZwows3oFN9ldXoarnYoVCMHPs
r8qjuMpGbDP3MyuhZVwz1EY+hVtTHE1orA6uoH0RB7SNE+5a9WAx9jnbk/VghMzLNDGPvoXZeays
oxmWv6tgAIk9M9Oi240mQPXPphE6ivL8Pl56CpQQfq4BaoT3wkr3rnnQA2mTxspbS6jlfSSpjtXw
W616CQFVqP1hP9ehuRmn7Fv1IMeeGnJ1cLN/vIawdCA5cF+7KdZgDa+PqtMrWr89PtElsE+jQ9jW
+iNEA8E/HhhvIrkcdOFP6wSjUPfm5AbPK9cC+hxAU8ZsUDKPJUyAFPrdNrWNT9CtDMV5rghscNDd
LI8TCONNbXC5V2AQx5DKwK8aggpFDIynxcJtzhGi3oR6/ThnTs2Jl8Nfz8fiVfhjexsIOUZibou1
WMEJdV8AdS7c6FddUfXdIrPhRKYcHa0B5E31pHPL2DE9I1XCTq8FHeTFLjJ/bfNrHEz1XdHk330W
36jKaUkp0aht/SyJcRWDumNMXr1qOm2YAI9oro/jxlje6h4DLgEXeGxYKW3D0uF3LJd1zWiVLz1J
EDSl+CcJFjMvQTP5tMX3vF0OegzT/9riqWymXnJ0dunlwj7dNmAnAcUv85ZqAyLdwGk3zHeKfEGb
iPGOcjjA5v7RGHiAY/a2xMomTf6LdJTmbiBJIfXop3ACs5Th1u6GHVqyZOOA9kKNMfzjJMlB3e7r
mgh8lG/XJ/46D3E0XP+ZZKRECbaWmRpRnXS4/nFLLBB9fk2sKNq6bhGcmWlux1rAPaYHviIL3Nj2
OUfdrqgCXZnio5kubwn9bsqpIdfnJzIlBg7avKCOc5MMmfCqai9LMg+twuV2GlNYd3GDik++zHVL
pJX7sjYT1j6GaGciawbjaYVjNNmM2jZtUXviBxpSllHXizhDm/Icwfg0I+6chc0Gtnbot8+Lxdad
pjizcrfHrvE7WwCQUrLrtrVtP0VMwDeFWI5Txz1QFGzsmjeQppgee4V5yWV5I3qixRhTfrnjz+pS
D+oUeYnHNe/p1bgcUm2CpyKcuq47sBUs+Lq8kaQWJQzoOBHRhiefZuAhAq58nSLWITOo2a7jjqHC
OdJ75mjFTk3fNUn3cVBb3Vi9dizJqrOSl/Rj9OpYczKSHqI/xMO/6wG6W9onkyC4YQQRSMLNNk0z
ckVwDWP7794FU9uxJ85unIBh1ohvRw4Y0kl/0qo8zZlGCUi0jiWV1Fc16lGXfZCJ8GVELBFM54bt
uGisdUi2DIk4Q2DSieu9VSHkGjPnEkN8RVJnPeRK8UGO7G3dGAvzmvjWctFgNQs6uFyJp6qQ4t3m
qaQ5C8Azu4azY22yhe5bTZd0p3nBbpVcdI7LydMOrw5FyraGNLkJlh9JYYs2B9dLIYsCQhd1krbk
73mNG8NuoAA1ktebEkC3eoGwK3X2q3goctDSzSHH0zZgUbKy7H2yzb+AI334SroWBjNvWTafJtli
fJQUx2onVzOxlbwTOwxAapsXFZb4FZa2XxsofNQ1VcnbCleJ01oFlT6pfbNGg07jvr9AqMJGro7w
CdMhqfOYt2H2T9m/rUvoup4VyWfscCgwK7SU1lvmxYcgpj/gDBMhbE1zI5m9+hzzPwUpuXpePUT1
z+D2XxVQdfzkfGaZQckWo6rbThIDppleW0uJk1hoVlQIxXi1geZH//VTne6K0Du6MckJCHXMwqHJ
Ex7q5WoMkcIDtPRr0C/7VuVdhAgOuZ7+WaEcuWCFy1VrGg/BplGijzBwnz1icykpqMBclnPV/ZJA
AVZNx7hE59GN31Ec0tybNmubs2LUs8VPePAGGR9XMNSq9BrJSwjZB1bhgBr+pQ4iWjdMf5A8URkF
EOetOv1ZwUK2w47iQbFmB34j5vEnabMXBTBS26ZWknXqlc23S84AIsrvdVyH2g92ffW2uNRBUHcq
2C6K20CXU2mGhg61ZctkN1IPH3m0z1g0T+sAWJdM7GjQbCzPu4cFeBcg99tjymCpDdG8d8GTOj5N
E+U9Ia7oU5XdbJCKYEV1mCuJX28RZUbcFQRp8bM2hw1H2YmngfZUv2VCgpDV5nPXW5TwReOisVZw
nYGMEY35HKai3iefhpO8ukkZjBLmPDjbvCUyg0H8Yx+hnlVXn5sbXQ8DyLyrrrQJr0qrhHvhuNZ+
69mtFLdxHuwXl5kmFFvFpJb4vxqEjwizTQBNSHTjw2Slhy5x3shPwHYSBn8iJamN9GbvtQYjUuoQ
s3EfXc6053io3jrdrXeMd7ae092iNUMIr1Bi6pQ2KSQSfj8VPf+hlNJDTj4yTazFV+31sn1uLTTX
6/GmU6SxdYza96R6W0Wx6+3vzJ5wFCqchDrZqO5ozA5YtPAYzEliS+TIlvHHUtlnlRTEQhqSDO7d
3Gs3UbkgFTA5n1l2fYbWyTJayC/1QCQ50jRwsBtVRa8COHLI1dw0/qjvkoYDRa5+0EhVAF1/J45O
kxf7YIKw7ertw8rvShe269j10c27nAAJRmSNNPYO0vC2NCOe5UD4xYxx2mBkta16jJsGgH3u16WU
34VovhTRSp0ZGXy84Gk51ll9r5giZWxfF5oeNJGpGSeL6an3BLb0HRchPkxWcpY71pX7fNGeV/Zh
pt6+J66TJrR9neIhbhWNDpIIkdYmMt32QhPza+2y6BMrR9QuHESbF9LKF4ynMTLA2NypSzgvKYzi
ZHh0lZinLAOQ3wD61VHLzIrXTFun6quEUh081yd3UXQ9dQZbe0/0KM4m1Utm5f+Yqn+qrrJbLTd5
5Z5lxbhucf7JxxqbDBJdLf+dFfNIWt9GPD2oj8e0nRRy8X5iuWcYQAqU+jQETSZmNjX0+57P1Kof
sfCxoTPGU39sUKJNuDQ2taqs1GVeK2LVTl/P15PkoV9pRepvz9DhUItTMq8nQBLfDJzH6WVWC4Xa
wfEcpR3kPXjLiCQqsotm4hhw8LIUir2dcx7m1PCJL/nDVhl1ogGIXMGp4UosqtR2Vfse1uWdM+FX
UyrPhdzxTVO7j+tOMqDyAXekUcoz308qKhFu0Q8HYGG+5GcLWLn6IYb+Ji36D7XWrHu/HSy3JsKj
PTpRa/YViq1HjkMWUPwbwMEga4IQ3gq2YVxU7135NJv280qQUkWvYy6fWeFdcOAp/CAhLUsYvnW3
GvHRlTC/qwfLTy3i6JuKD1RVFetmI1zcoPPsI4l0A1WqqoGCcdsCS9hYw3BKivGETQr4sfbajgR9
4q5/LsbHKGeSjCXiuTYMk0FiwtKVfq71rSgssc2DTdzaL2VTj3+7cbpOM8C2cTYaoflXBfn/icb/
F6KxaZsOjN//+t//21+Q7O6r+/ovf9nFt1/5z3/+6zVuQsIdvv717989ff/nv/79j/4X0diwHF7H
sC0XQLESkP6baOya/+FIaUn6t7aNXtBEmlUgGYl4DWDHNmm3GrotxzF0DaHh/0QaO//Bq5kuSi+A
x4bhOP8vSGNj/S7/m0AM5boSt/KavA1Nc/8PqLE7OCXa/FA/dktNtxpvqZUWyV5e7S5maBHCLvD6
4iBrunWLvADtTq1BPzjY46j3zaA7r+7vUZ+Ra8rbEi+kbkzjUVewFdJk0uOQGnuP2vicV+KlbYgI
GcTLovckS/Tk++KSz0zmZr027zKHKFt9epQxs87ePddaC1L8hfRdeBBFThxzeZPpTr+X0W36C1//
rQqm90BWmm8qryBJY59jex+/MnHVmRxdlhgNhzSqz6QN/0wqO0/hdsLKeYwN5+q2VNIu4WCDOM2/
MUmplnQCP8SjQtNGDvNRuoz3UoN0QC0k59IAYhUUzl1ZSANTj2UeXUWNsRm+0pybkHXDn1gsdBaO
jDHVkMdCQAuhDEXxKwmBwBXg3NWNB4UNaMBu7gl/mZAsDWnyyAqQed+mTSc0Hm5QNr9MuknejRrf
Z63Tnfn4HuNgaPzQNOpzrL7kxIsp1ZhGvuW+yatwX/ZhDwyEdaeMcA8aWjHDOEkxJgvYQLvJOzuW
hNfWFNZ7IsbQXxLMogv4rTTm/RsmLZqG2/4liOp3lrOeFvOFwcwvsdjVtYqdSwZ16JhTV5wNdEN2
acX3Rt82aJdxXQw2s3A9GkKSP8OjOYfxHc7P7wrwwSGacM5GceC9IgjWX+dFP1VMBYyasBNjzPXj
PAYJ6hqqA5Ig9KObPJipJG7AG/3ajay7YUYKDF2rpZDqAcN49/MYDaBzOL4tJqzjqnipZq6UR+Ac
3Sadt2KFlwG3ps7JCIrr5OqnZhL8uyE7lGgvoxmOSqh/9kFPdnyTjue8NV5tRRXiqA9Lamq80+Qc
QcmSJgQ/C6NviLUs+7FH7xmn1WEMy+/FFWAcAmQHRjruNRiXG/KVE9rdZ9gezHDNQ8H4oNHH5sxu
i7crgjpC3yNeWnuX82MRZoOOStdNPw0H4tZyIHtIOsGTWeVpmqNL2lCnDPRHtqWTP1U0iX2ITH+m
yRgJiwWm5PXDFUNCeoCDPqieGnJN6qeNqRhF65cGXvSOkGiFcC6qs6B/vGMjJ7ZOiUE69cXqBQOg
xD4i+QFMlH3EjfdhafiyG1sADYQi3v2Tuu4h7GhVJw1duZbyiubpRDuAHKC9QfmcxwkZ7OqWjVuQ
EiXUJisqvzOZvzW5FviABdAKU6XUNm6XUmqnMcAso6Qr6xeao2QbLePBbmfimfBZn9ONWEyinhhF
76Rg1ARST2zSwZ2OXgVRRF0Ykdc3Sd68pAmq9WaiNZGi9CJiZjkHRaKdgzwEOVk0tHMQKV9KrX1o
OGwclsS5dZ3E8bvUvq1rWxwcMjFFldzLGpNja0cMXBindGE4nkezHM+GFe8zWJ2nrvT8jsbcaXb6
uyjxyC00LCJNKpRTFLAq7pf8wFaUR9mLZuu0Fnm0VtOfKbVNWKTaXV2PJJQ5IVjcPjr+fZ+x/QTe
ZPSHEttNgZVnY5bDIagnQWpq9OVGLSA0/hIDyOrcEC9+HKERLt9a6k1nQ30JFo7s42M6dt127Blt
YgMplD4IgvxtFUouLey8tEzyExpWMEZyPurqRqkF5Ik8aPEh99XZG4mSk8KggV18jTmN3R5BEYry
atOzFGybov0zSyP2q1LOFM6klQx6/WDrrDRY1ODgx6k8SzMtt4aBVzRz3SuIVASVuVgO3Ym2Z3PP
8NS8dZkwZplcLjo2Um5e350aeV6q8LmJpuKQeYhUg3GUrAigLsdZP9c41Z2o5cOw029jHsO94zAz
g22hvF+w8GpH8yFIntaNiCDzmzZMKlobxXidpvQJM2hwwFH/wEmuuZ2AVj02nncIdYgRM+F7d3nd
fqy/CgH4+NJEo2Z2b6S06DeG3lq3ix03WzC0Kgsk1Y99H1J3BoTCpAFY0NDDyWqkuoXiyfjphugM
66J5SIHbWRhcBrdb6BqVt1HDoSHPaTxxsVsipzzzjUuLPGfuLrNWTVdCc8nJSLubPopNv1gMksW8
qqrYNSkinUAPjY01QlMIPW/nzga0mGQAW5p23HVTAMLHEqOvZcR1tybas5V8xY3f+l6r0VddyvA+
jP5YwWJfytrK/Lmp9H009fcE2Lgs+QB4onFGz8ozdVNO4Z8qSFxOV+l4TKE/2HYpzwb4trMTxdcG
yQbwVSKCiil9aztLu+LWswFoFea17Gg19EtLb53MU5hQwtoHWcA8nOkWnqLkFSEbPnCTWe5oBz0A
jazekbXrnr06enPsvLiGPeePKiaIKK1GJNiziyCypCs+DV73ZM878NTtHbiGu4hTDmM+zTmkHS0R
QCEIDHUwcTl4P5NdpFO6wzp1L2Ns9ScdXHo86oS2UZGxTvTlZXF1zC9iKEElhdmNxmvt1j8AHsbg
teoPLEpjhOf7HtTLfcJE4qmgR3Rg+vvYC0ahcYK6z/FwSlYNv4q15BGtZOwHSvZEdJEQ5mvQpcEn
kAnyFYe0umn07TAk6dNgLmddWgPTtAWMyKR3Z1fG3RduukwbxRnuSU4AXxYQDO+mhOtk/WFCMO9r
TXLpBkuQBVo5oBBpNkkp7pOx9B6s0UXuP9TNhXMtw4FtP7RM/yWelXLmU136hjJO946j2z2Xbg8e
KE97bqvsS/TeI7qV/C4Fn9nbQw0vUM5MC669x6AttgNyneV0I7vB2UWNB0wN9hLWB3o+6V0/mSFB
t0OIDJ2/hJsUUkAwfvQL0zK9Kw6FUXt7QLbbAidXEQw027KWNr1zpTrtHsUMQt7RxfsQ5zT7vSJ/
yUPrJqNVTyxUcw2UZoRdaLlozVO0NAKg65jdQk3WsCPr5cVorSdbU4ilvBF3EclbN8JhaXU/UbOH
9xQRpHjA5jn2VnRA7QS+Jg1LZbXtXwY1o+6bpDzrbdy/wDAjpmACIQHlhHYwT9vslvVLrr8vvd4c
w5GPh+ZNHjXyRkcHu2HcxsdhSGsijj1xjom9PHUx0MYujekaaaXxFhsH1+ydi0emDpOFyb7i7b8I
z2Dz7TvmCslyExSDOFcQR7cDlha/x9fDg8FbMEVUAUeIzes4RPYxmLwrtFhLkYFNklYZGHiePe8j
J/xqOIzcxckKeKzsYxIysWzNEQdticGPzoP7MA3NnZfMDwNmgeclwkxZS5PTtMTEE/kJzilou3Pi
G1UiXxrT+GTp46Aedy/x1PmQf5ggRtxxVGE5pHXUNYBxsqus83+ShAxyU2D2WxLSLVNSPsNPIy2G
O7iaAC9aLWJ2A/NH/9uMMh+9GUs0C77ck4Oa7CqbrCs7rroDdXNzEK0k+XAJLRSudoc6FQCxHiLO
WVIT9lI7kyZS8XJp0QYPDGffujaiAxjK6kUzaBnngxV923h46Mi5L82CrzpPt2KSzUuR6M02nyZW
9XqpPlpwMtByRXihQwj8RpKYiU3/j8yb4RzO8LwxikNJaesXBEQkJUZ/krG5s8kSQ+RT3lql4eyC
uSJJOe6VZZcs+DqryILuOOgkTv8akW18CsyCWAC7gqO7aAeH1Y5lqjHQuLXLTdz/tDkemXmUFE8R
23mXUhAPDncH1xXVBDrVnCI5aN7mQG+uVhhylOvF4A/CMU92DltZdDNS3sjBx86olRi2jAOedN8j
4qjjzLEf5hlwhuk21xQf7yZBgnFIZT3dll7yxasEl6J2SP+Qpf01kFBGfOPQ7mNkMQfOfYxmJ/29
42xYL+FjODFnXYaCTlMeKaEeykX02pSOobWvOjnfZwVqAEFW9taD7kCwLOyPjKHtwc66X6zn0VOa
MqsxCbooGhwmuUlxqAXmzuLxJ0nOvHH1qPNzJURqbUbNYxxA3Q0eQArZPDnil3FmcnLEqWeEEya9
t0fPSqJZVzIFszpMLdgqtnk4WkcXA1AVtOLGEPM1YftsWezvZAKWPlFkoIIO7AWrCX1KrmisOeKG
6usuTCNORgYN3MZtT2wS9Vn0ZXwqbPsPemTdbxMH/79XoS4JW3mIh5HxcZ+XN1PmPMR99zx6VXqk
/HX3E9pJTsHhtaqRMnUGbIGKaUveMIRoF15Z1uavHcgeAqTW7DyrSO5Ybqg3Kr19xKQDNSCKmH8m
nbdnleygGiTBGYkAlOKQ2AlBhbFzgvB2YsB3S/yMBiUu9drmmNPE2ACXx8GgfP/dLB9ioHnHaSoQ
Zw6w16RTCcSRJMMa2c1i14CxFiScNEyjEzSk99mMDnkjs5ci0O6IHeReVHbNpQZngA/dQuAUeXxq
CcP0XQdoeFcSP7a3mSVvZKORGV+XFxEOPOrEvJ3HPL16ixVd+nThIgcSJW7aPwjJjUnaIZkumKGr
7mfprfoyGCnvvnC+4LYgvMICspNFp50FgvHN6I7eiQEx2DDQueCV+4d0qj508GUErsYhVR9BhHpp
ZQeRhOMec210zDP6rWkC4CKwzZ1bDdPRJpAIXSHag2hw9xUB2b7uuN25Wtx/utkrL/aMgAYp8yWw
gWrRrhuvMhjvUC9gNFy8By9Lelie6bPIH22zj54cN4xvaku/1wScFOCcj6JB6cqQAMdgI6ybKR+u
eUKhF1nyisjAu4vsutwUg+/lRCzNnWXR5//Wym6+gN9kkpeAY6OleNbKp7HHbZIO/FFgECfiZOEp
F1l8cg1gxbURXpgmOP7cmgGIOkCVEm3ttFSfhIpzB2EdaGT0MaBUbNLanyL6loo8pePavDVKKBGm
1uS+Z6cNVF52XBnojFimfDp2s1aiq+tJY6ddzolSO4ZufGgtp2V4IwFENEBrCsu4DKXbXRI66Hqp
UyC6yJOZ3+9DUnAQAXjtThsiVMKaHQOiySu/M7NjKz3k0nbyyVbNwAFl7tkBE05mbX+KWgteeN6c
dMt5YUoMVxJWBfiTAkuRJoyzA3N1O00llUudZf7kmeUmbSVjmDR6xa1HWZPxPBlcb58tYFP9GdNw
epgWOyeGfvjWp+E5KnvrAE/5aI61vZ9j66fWvB87mzCe6vk/NOGbU7R0vlclzg2H4YLWOlPYunGM
V9M64SD1Xgyv+EohKBzxFVG84l/33Z6WilOTZIhCw0KYc+lBhWyQmVdfkd4+cSXe0bSMJ/wvlILR
A+CZsmX7oZWQvUfdbU0u8hsSDPvEM2fu5trKH3PTxSBIzC84susw9K9oKLK9bnlsB1F5Z/OIM7gc
GVE2erFfiDV+KMFitB6EW1Ca//Blt1QpkplKPkWJuZMghhRyYS9lwx0/jO22MaLdRLl0F8etsbOG
OfZD2k6OaA+pxRWdR9qGhOV8OBKnCWjucB9B1gplQqCmiJ+mgdKTwQLsh/e5TQaO73hFG500C0FL
iEZbuxVkEGrCZwA3+iHqGNI+MYh1jL9wFJYAeIaO1EQdHTJ8Y4DayPr5mIgdIFuDpJOvesnL/T0E
srdhBH0np5KtEH/PsYepy0c+30JysDDgzPY9YRMDID82SqdnMkHEysXRJPgv4VKR2dOubqr4w8BT
zoEq+8zncG9Jxq/MsaKb3DOx1EiyD9oJMsNSIzNtGjox7dS3d7pG/8Xlx2IWG3zbaZltl8ZByt/M
dFJFnpyGhMRsdzHvW4WDq12SFiaTtgdUPRC6CT+0EwttBxmjpazR4XFxyxEmQ+aCtRnN6ifH3YR+
9H+wdx7LjWPrln6Vjh43TmyYvQEMekKCoBNFibKpCUJKA+89nr4/qM6Ne2+d6D4v0BNFmspKJQlu
s/61vlWDimsHTKRu9ECIYsSA0HTs/tR2CDeWF1dh2KHV2N51jvGZLS4TlvCSFWA8Zzb0XrIqO6st
xsjLeyMN7uJMlOfEKfat2efPEnuGKVTs9731FI9Oie/QODdxvxtc+VzWS+Dlp4khu6qj27B+iVTx
Udtd/ihzHlBufYT6wXVMHU44l72x1a+u5tn9qU2wntMYMuN5TbfDHF6MFos6bnwiAPjUmRJCQ8GU
bSiX+ElTMQzWeMLKKv4i0bqVbv2m99Z93c+fU2x8NGG/bwL8aVNTXJvR7L1qYcVyOy/KBvOFV3lo
kEmu0qh+TAFlbSDkoPc+LitTzl7pcoVjXuSCdRLsnGSMBoSO1uKHCiidMkZzA8EB9TlU7R8rVph/
y2jnrDS7bOXaFQDuJkB3KcC7HvAdsjXQkZWFB8XD43P8Eo7zpQCWF63UPLo1XooMuDSB7AjptpqI
i0R85Pof5gx1b5AXew2MlCuPLzMh8w0ro28C1jcaHKzDqnyTaCMrzU+C9avB+wGVI1axEv8q0H9G
/BCtJMAqe+eZ/LDIOqI/MrcDafOji6x4b4ARdMEJpitXMAUwWME5gV9tb0c2gNXJpbWwCKHGWkw8
9RusIfCo8ArVSi5MMxvFiJcVv+pjqt3slXEoR2iHiG8Y7OAfZisJsViZiE1u7K2Vkhg6yQt0raOR
ZWstzsQls9QWz+KFpAln2mEfBUmEZlk2vH2iSH706INUhWPJWAa4zSP/2C5f/pBuukvDBTIb+yRg
R6e6oz9OX2mP5cp9tFcCJPrlV+9MX9T2IhsjH6QrLXIGG9ms/Ehd37UrKM5eyZI1anIz1b8VyEnK
CxZionCVyuy+T6BShpN15sxgAKu0V2ilJYHcUVeKkZFI7pqDXgmXgIUfypV5Oaz0ywEMprPyMBfA
mAGATHslZWKCDXwdeObMOES304PlnupxSHclMguX6Zj6OribLRneqvoZ2hzkljj2m3ooLrp9dsfl
S2S5Bo+pc4H54F4c46/QGttj6oxb9LuHRMwwimr8C3WckKBljXJs807xW6ailCCISiiKVfs7qOV4
XZpk5VP9JNE4vHNSgeVvFxcZ2wAWx1ebMzdh8TBC8OZkV5q8tE01yc1Y9fUHRMeFwJ+dXrsZyaHW
Fod2KpdZO+nVTqJ4z2T21zcOSwd27GkpaYFNrLV8zaHAyDLuQ2LjdwXzDg3HFhWaJzUc7brHsWJq
CfQAKvGM/tQvKytzVRekiadTS2JPdPnMQjUF/kLSkLG/Pmzk0L9E7gRbvmofXNtGtDGyuw4eGAR5
IgflwMks63gQGG/Uz5Ij7USNwnYouM2W/BlCQfo2bcHVxRG3z8IiO9UuzY9EYSqdp4FCQLmY5H3b
djsFNa8ckhfY9ak/aOkCYjHvLo4p79yieuR0BwP2QVsC1zO0sd6Df1sdLEDIateBlhbVxzbi4jkN
xT3g0ZuaKLVPV4scd0+vaK1HNYIRLPNnsTTctl0MqZhWiCSPjrYzaBCkXkx7gNyltyy8Bj7/vi+v
y5jdFtHhvByB0Cf3eZNjOKfOk8yxE53bJCIyF9K0PiwfgSG+eqMaefK5JHGP+WK50bug3Gtk5jZm
+xWOOozu6BIP/bqp0x9phxJXUEv3ctbWIVEQs/FdFdEJwvOXZCEQLvrEjwXnA6dvXd8a3yJaDr0M
SPRA9vhojnS+dPh5jmTKN0YT/Ani5c+cWtajJC5GB8lEGQk3yThlU1hVKwseCo1nqy2L0KwnG+3Z
rj8miiW3cgnfIxmiutMeU0+POm12u9YwPlUTSoBl2kORtsduKpNTJvTOs1YsU1Cb965RffFE5Hgc
hqCqLpYGkdgRenop1iJEBkt0Cizdy0ihDCDspbszs4q2EdcbOwe2fFyTmSub18TtbqousfbWDOXy
jpCtNDmhq+yzyCh/QZl/xcyNBLDUoCbi2fAHAnB3JN8hZ9kvbQ1pJw3KbqdE2R6a2DibtAuw1xV7
U3O/3DIf3zOBiX0YfBM94EDTfe8TfNIPsGIilqY2ONRH3DBcc0bfSO03s86fbTRnMoHt9DbiI5nW
BGMQ76n6ovMLSk21RC/6QBAl0bX00BAX8GNcBR86BWwKxu/VzsMDY8kNbwS5xyY6UC0zcKy8JDDO
Z4qZgcVlZzT4tWKquVtycax0Tngutsk8MPsdGL41Pw0vSTduGmsk90P9GWoj+1FVnMJAneYI8j0e
mAZLOlqCxd9UgbHeVlP5m3xaT/L610hHG/gPK/LI4ZRIpBz96/za17xi3Yw/zmB+N3MsZJZ06Esj
3K7lK2JYwO4Flcb0pr91hviY+eb8gL5XnJ3jrxyv0EnLxfyoOvtxaFm36qn2rUayial+HYaMzX2m
21tnPpPf7R/BbeCbak4B7Fm/SY+K0evBKpwjkvriqdHYh8zeSGDk81G2lV8lA1HYsX9zm4TkufHa
tsNMRZ79PCzlC76pJ5XYu7hqD2GqDmE+5pRNCBoXBi19SDgWnqRwn8JqEGfHQpeL1HAvWVZLSjeu
zL5UdcH/DNetY5MVdny0IwCIs8FVGj9C8V7gx6l0Fu+0dR6mvH7gqF17Y2QeHY3chJaKdB8Df9rm
ayGNadzlqCbQUwRZ/pADcM2+xUZDU2vF6QK3lKnAuXRyhvvddCznee+NAq1cVvdOMV7HhVs3G+tc
TcT560esZZwLrfq9/xnnoPuLRX1IV8I6FJiNRZ89zYbkdcNdbnFPh/kCJKpHhnRKJApdMcZedumI
V6Cmm+PkLHmxyalhD+RsPDY6UaUiDkFkpUwpaDt2NN6e9qAC9zm1pv7iMmLIm174YxCgO2TVyUnJ
FPQme0LiRqfWZuyf1B6MIKLLkfUSkqRnU2PNSM1zYnP0EvPdojERrRMSpJzkPIaQ2b7TWeoiuV46
3LS5zH7Osv7YdevaHkfLXkz1hdxz4+mzwerEFIDxAWd4Hsyo+0oqXfds4oDlmnRedFbotY3ofnS/
BrAjO5hEz6rkQQlN3HUDl0orNX5nM8fYlJz2JtIUZL8/fWL+HpfmrsLfu5syUklOWIT8YxD1HEyA
pGemTT3q9qMd2kcw4+RNUWjd+hV9LQfV2r3alQ47Q8przK2UWUtuXl04IeYY/Ept8uoWfKpjrdmr
UTr97HM65mt5AyPO0HcMXpzFuU1BQytxKIy7ypmOhhotbsYD2mdT/lz6hKvDkoaHgaZvvFrdvhpN
3g2Ou60rol3cT5+DrrD0V7lX2Z+T3aO3Z5+uPh9wEkKMjAg/26WYvKE3awzJOHbtXjchB8fSo3To
fsjh0BjtwrThSmHKI6+gr4LgQUZGvR/S7jD0gQdHrsPbSks2zy/FJnP3oIXr5Eo6M4fqatuTxGMc
Nh71hT6/ubT3ttP/1tK3Gnt2QR2eTxz8fkknmg2W0sPzwczFfET7fcfw1QY2l0saR5wp1jw3U/yt
8qFwuuh9WppxpwZIy13WMKjmVg93Q4TbXE5+F1f3ybT80so1tjmPv/gHyY0we20fNbdSFDf3cVnC
8YWBly+VU11UJ+8lI8Q5leBtLC60MghuaQ5MteDWu472IB/h/TfSes/jc1F1c2VaW3sQlG56HF6c
WoOkYU7VFsTXqYtwwuRJsjNiNzv2cftGhmXHnGPc4wAmG8yZhEkrNSgDAnZUMJ+PYP6WwQLo0UbI
yHAUz3bIxX9SAFdYXcus3emqdnZoQJvExl/e1VATNXoq5tmor0MZvTPyU7s4/ihTV8NmY1+pUn+s
deMOgv+tX938KHQXGWJj0A20oD4Pn93pZ56H8Za0GL4MvL56xg1QCRpITFdBh9ZX9DDbEUHkvjOr
d1oF5Xn1NnF2zTgWteOwK4eAEvK58XueiH0jRO+ZdV95kT3q+8nJuNdEKvBse6Rfg6BPEMHnRTQh
bKri9C6I5vfW6S5lMWbnOu8BihGsyigngll5AJdCrfk0YUHJyrMOq97vY8KKum7d97nL3ID503ZK
6LOI6N/rIy5PQLZgizNcCdRxCvAlpTM7i0OZzDjBIqiKz/V343G6WI19rTX3zMVrh7RHLug14TtX
5kT9AorEqHzLwpwTjY9T174KRptLpD2X3TDeZZXxLA5EcdjJm4sO8c9rUwK7PS0VSatubpxPz0Gm
7XQy5kCui8Sv68gPnRxiVFjWXhUSulFDiDLb6YSUE75Be64uS88gYD0CG/b3LC/2uJrP10FFDMXC
z5rL9dace+raYi/rKVTopuFp0jkkhS55AUtgbNeFygj2yQawU0JG2cLS1KZhA+m9Xd82Ye1oR9F2
iCrLQxr2F3tEFA1iAi2G8SSxfezQxGuvDIpLELUR8yJDP8YcuwjybQysGsWAQWpMS+C4qcuWMnP1
yDD2B9M55T2BGz/6xNzzO7MYP8eZsbO0EGNaZyqPg1Me0b69lC4d03Qr39JqwOWEB1s6dsAZHTRY
gF5MFcou/BGk01tP5ySOVbybZD7drWooreoVu9w5LJxLNOP9FEQX9+unlrJOOjSGSRRkpIJrV8hP
0fI2yFjbLOulYa4RsxvplwNQkVkM6tgQhWr6e6XfRY3Ij9CoPic9XfPb8AtSK23AeIVXqHgtRtTs
tzUviW+J6ReuXGvgqmYmg7sn+BwzyBt6qggOFSYpkE9zsEv07JAwhBlKeJ5dWWxjOwsIBZnjzlYC
19G8ZTJp34Ql9zEnLg8CAPH+kgo74VCbscjuipkxPhpBzOHboUG4uRYmuhif/CeYTUg3UXEwu+7c
m86+zRgqDBNdtdw/LK+kHmaXlHxntqGluHiWpwRyxV7VL/1SzB6x6g07b4LQ215EO7+A2npJ8Kj7
c9LtMRR4g41olA0ztRn2p1sa0WH4ojXmfWb6AJIV+84Y67csT9ROzugibqy+IifTvTiuy11f1n8w
E03aOrwtJrzeVA3RscejXua08bLJJhfDAaOlM6sLW8jk7nKEjborGC9z0ioW+Zkm07zT2CRgeBYF
cNrJQv4qLhAZuV7yeQqwiL+nFB9VRfKrIOXUjKF9NhVTJ5dD4MR21aKD7rgTH2m4mV/n+tI28/Ah
IwldIRXYLCniyFx+PCzbSZaXWqR3Fpo8CvNT4ZL16o32zujKU9CsIaawJGAfmlw+3Qk8DdnOQ9nz
OHHsajaw8MrPRiOYURLiA6GnH7XYpSvpT+Ik1ln8LLifeqLX5FFWGDdVbkTbGAsCiwBertRYoEzK
5i4Cm0jByJ94CuJ18PmsE8Cj9sF+761+H1O7/KDD0npAnQNaHiIMm4yFGe0tBNc5NKCvN7uJXrLt
NMh3EQPJZ3wrYMLgaWeTGuWPXKc0JjMewVrEXWG8sU/w707UBLMmJMJLEkQn6rwLbdxUaVyOO4uC
qEzM+7TkfSXBHRAj6bktQebb4DtbNllivnbDB2lhPCCiyfbz1D/yFNFGBm/fpowp0xoOp/Yq1jJo
aquHGDrDzmmIs9Tc7zZpE7+RWNe1Ln9ppvzaoRP7xdpDxTazixjnbUPo//EM8tis6yecUQ9zMNdb
N4s4nWY3OCiXgXQZ/eWEq2EMERjFsZJOxU6RCNMMxThqxhHbgXdkgG9CQ8dwlQckr+3mZ5tkTKeJ
SApxkq2ULAzAvemTeBymlCNk5TLsBrE8laYvu3zcWsT/t0a53gysNtsXqcsBK592bVDb7KleVjPl
4Sjk0hO2XJYcu6awMqDpes2DTeSineWBjoPlmEcBh1VDIi73rKkDhsMtybyvgQ3/tJCFzTTwMD22
eK4+BdmuDEysG1xxo6ztedF8QDVom/yQRSQU1Fr3CExuVyvX4WCfQFTB++J2V9HymQAev/ZrSUZr
QQ6qWn3l0VDvU8O0AUcMrMu83GaD3GRwUd8uttauhRERBuLEvqdDzYfLSF8jfipvdsAmzREfwdm1
LkVSHUvbJaQyKFYCqV3aOidclQw+N+lJ/GiihencMuGlvcl+Hs6N3dDqk+kUZAyc7/NFEWvjPTaz
BW+WYx0yjDEzAm5C608pBx2u4LIdVCLvo27AxIiOxpbKBa7Alsdjt8kmHks6k3eMgLiNUU17Xpib
zVNyq1ZgpNkCfmw/9Ub7px84y1a8aNzaXhszAY0sDitzBfeyolfHq1bPXwH9K7YyuC+J/nuZ83RH
wAircgKLbkanqmc1HrWKqra8ie7xtykfA3dCyEk0z5lrZH4G1RPoE8/L90BtwEAIXiw9CTh+6UD7
JUPZ2KecKDpKtwMRUtVEP4eSfj/EuSl6teInW9cXJvLBzeyz2v+2eBY1oU+KCw/SmSjWsWBYf5st
2Qmu1oKFzHXSkzKNYY/ePZ34hF2QnhFXuuq5Xcslh5kmx0i02CfGK4wJ2sUCBPBN243iREQLGT0I
j9/fTqBsNEl+6qXJ09iAVmaGY3m5PZNt+XZ/L6t9PR66G2J37WuVKk+a0VQbMQTCG4ZlXLYmmh5m
hGXNs8v+sQ+qeS85BMwJzo7aKYnGrh/NnHdVzVG8VbqLJP7dU1oY0ne0+mphCPCppvhZOeVhHPlw
KE0S/otIurpzW9NG8mtoB6qdICwqXR3GJEaYbJPtkvIgkve/9ezDEJRWUyml7v1Js4vPUuQ0MzsR
5KPBcr3FocYjDGCN4MRgTGM/L6KHSpTj5tzqTWjtbVke+ijPd+2iUSnV9YxXisdOD6Q39oVN9s25
4ENPGIsaH8XiihPzIr7UY3kku0UXS0lVVsgZxjUWfRNYKQcvCQHDuKWicnaJ1TASo/f1+0udRic+
cLD46IM9gZh8V2R5Y13cq45yyBlduw+nUxLr/iQLZnV4TkJ+aYfh8do40ctif5qQd3F1YBnOXGtv
ykSxcMljqht/QiBBbLPkqGhL0YmwJrzNALvRwGr4NFicOGbCWYID1e2wD5YbS2Lb7vTx1TR0c0+x
AN1+QwEvT3dOAeHTEyEOzyhs4HzmSuT0q9VLG83qKzOM1cJYQDyfeSS6UEHN66pPrrhvzgTMcM7t
CxtgDPy/n08lAfiTUyaWX3f1Dev0uItz++ZyHZDcSHJKvfLQCbZZgao5z9kZ5bnG7sSnD2CE/tRO
5esSkQgdS+1dtbQQ9TH5qyH7/HYO25w+/vI6z4ioeytxH7k4cHiaP2W6hgM6YJWlRS4Pss5pET5o
2Xvc2gWmTJpGEs7CYUjrbxUUVA3no3UqCkqged+wnfpC8kno2aIZb+me5iJlVlI2ZMmzp+9PlR6g
howG+bNKRGfNCh5M/t+778fy2/X8/WVpSib7wTWciEF02qNdkzNBERekRercNxyYMDqVqxw63kZ7
LT4DuOLPK7BTM3DgBb3Yj20OSSjAdzeLO5ZtjMnrd9uUuFfq9UkRgUjO1hwC80vQxic1rrvD/CMC
UX7Sakp2RknkpSJNQHiRLQbO0VUuXFfqMngvTO0SqCQ+mKxJashvGfkEXw+XljU50vj3DeFvtwAf
nTRAw2YMzrhGc39YcU2JoR26en26E+uUhnzLYrXbd1FoHajL2wrF8Ge0MgSzMCBJbOG8NPOjy3kK
YY72NCicoHs6zz3EzIfpcZ1+IZCz70t6BxQb+vcHMDRZEjQDPJujIVbHobUNh3WRM9KnnuJEU9vQ
Xn3f67LftvO0AgzD25AyUHWHDMpb7duYfTYu3QMePki8V3bKHfW/xKEe/uJM/4+izx/oWe7a//0/
v/n4/x0/bUqH6I2JKqeTe/kbfjp0x56L+dTgUE9+L9IK6E930k2hGCbNkbQ2UIWMjeFI64TxxEBC
YWo2q08XGe/fsPz5Q//CwrZM3QE0QQDfkob8G8wfZuaspGhL+OTYp21pNX4251iOUnExqvqJG4lH
I/2y0XBfIQVFlFh1cOBaHb44SJzwtSzB4nWE0+O0gI/6VSE136ooTe8VSlkxtF5izRHq0xTsxsgp
PNuItKvFcTKxU2TxODZPXZZ3HsGC9i6wbEyUHZNOPaaHBy73fHIKDk5jSkZSt9IbrUYWxrj7KghA
I5jjlxiEc9CNKsKXi9WILafnA888VuSAwTrYCy+z9IkEhFs8weJRq2JW93GQxyxlaiDLtSdKcv4J
M7bN0GrWljfd53HUfsAvl2Z9LFcVBW7FvTExLMyjifaTSsRvi8vRUgGcwjpCQiUKj4lyhmNvUSwp
KnW14urdaMYcNoZWnuFF5qywxU2rGueEDEGsoBnoKHV4zqsmZpmUU7sbzHXHXBzzKtb5YjEFd26i
ha+IKFnIzJxbtwmHJLkfbagYqmUqgeXWpPowwNAGj/soZLkw1c5cSoIo9UX46faYH2BSaOI9k0t+
06Rzo5hjuZSI0V5XWcaujquBZzpp99izVi26+UqDIjyDGOrJSNAKRpxSu0M5/MVWoZ/SmW8zTRAR
Rz134CSbexokpzu7YBEs52664BQklWnRtDPW5dcUAQVyHtklik+MBtQMRtGBqaX8dDE9eo5RvcbB
lN5pTClxtVk895AuImtho0daLHPDeDY0ck7ZkvwgdnKgU93Z4Wqj53iwlrecvD4lGZB+KsPYi5yH
iTzKjH86bV5du/vQM31E+0QKG+dMXCxi2EcLaE6//ixRAxzJ798oeKAuptEBe6lKCIAOSWqeF3tB
EWTaL6aeQF5oG9QTrX/y+8+wFKAYzUX0138obM0msz3Ph0ChSmA/S09WRzVTT5aNogiDI6mMe6Y6
AEwi6U63FlDDwdKxuU0tko/zaiX4BwoG0dTYWRAI7QXPbPZUzmV9oQ9BeCJN4PRVaKkLJylcIPRT
8pksntrxjHcofxAUfB4qZW4Zyc93rjuCyKKfR0SdOiq9bnxDa37XWkR3m92yA5SoGKS9aLAqG+vG
eRNXdXDNah79vg/w/UaGBXEuIA7FC3vtRiCC7pg6F9EUZHE7KgglYuEN/zlljg7E68CicKgPSO0N
Bfi2KqmuqfxTh8P44uCkkXoX7toUlQ5npjzHoIazgOBL6nQ62yEOX7qF0QJn+8sJy+bgGIN1F4T9
E5Dy6jINijkmFT1xZY5+VzXEFntqnJayyTxeM3hU1sIoFyEH8hgemmghdK82jDrKU1SY94kS48ks
Sxqgy/6cACJYNaaOOyKNhmEZWdtuGsez7WIqZTjd+BhGYWqp5QuJt6GwIsn2Yi4PTgYBSobIMv9m
o7D/ZW22pbIsx2GpF8Ri/7ZRpI1uBKoV5QFHwZajb0PzdpGchJEnd3I0aL1L0t+wqxsSMxmWAYeu
XUb/FKkR2wbGoV31motSURAiYdbyBzXx33yLxpqE/e97Gd8ilTukeGFjQyzl939+3uIiXHe+/+U0
CpEPD9Rh0hNz14YENUaHAR5eL+MsYJBt+jxPfgcs5VaagyDPDE6n0tQehmT0dPGYFUjvEfIhXcNO
tx+ayb4ozGpxSe8bviQdoZt5FZohVEsO9EidpfFvdkH9XztKHGE6dJM4lnBNV/6to6TSsNKLeSqx
jRX1xQrlAwG8DeF5hxIdWVza/FSVw13IGoiGVe+/cYoK5c9n9Rnxt1cv1LfBs54+GSfhmitrDb9u
Tibs//1IWOa/vN4ONg96KwzdNt1/eb2JIWpBGdAQnAIP2Bo19K+2EupgOKNXhDUJmXb8OYXNY905
zXtHY+/MKN5WbbPvCoIdTpCfFfh2bwoGbV/m7hsMPkov5unOwcS9a1K2etnULgdsw9hMQc6Fpajk
abDIkEkGoBtq4s39MDaG5+Y0A3KneAvU9HtYrtrsTI9VBW9kAhYSxq4iLYvVX3TIOynszgFlP0ZN
OjSCSd73S/P/A/n/LpBvCoND3f89kP/8uyh+t+3v3/8tkf/Xn/pnIt/R/6GkTQjW0C2TkL3iA/LP
RL4r/mHq0iS54fDErWn9/0zkq38oh5GDwwNp6UJfPzb/kci3/uFSeeO6tuusZ10S9P8BDPjnCbn9
28//64nZEMbfP6GOwadTZ9Chm0rAa/rbOmPPDXGeURb4hG1t+y1EfGcYR8vsjp147dFET6VpVGK7
CIw1Wo2JtF1/8ft3vr9o+TygCqyB4++fTxppkf/87e/f+P61oh84//Rk0NcDFsEaIsurmCLCEL7R
98//+qFjNkcjA0sNAkkdMosOMs5CJ0TR4vT9o+8vfcwwBa9RMvtabV4TxyzITLVwfb5/OAalS5vo
+qv1+rekFgiPrc4pZlNKrfFVzUEhGpkuW2x4xkQHK9m2V8kFe1PnOCE5um665Tya6W5ihn/SBarC
ZiEauqG/UGceUZzjBYhBDhiI8QtJE8s1fLq1P/Wpwws2VS+NjgW2S+2f2tW0xI98VtH9bCQnSYAf
hscSHIBJV9u8t1q/qtj8xfAwYmXc0aNTbmcuoJtZa7wYgEHWh+aWtLugVS3ZC1AiB24Vpzic4nPX
0YM7olGKInqvGvM8T1Sus7NQA14uFzvMiHeZWOSzdh9bHTS6/UQri2+MdAYNkZ/jN+lH5gRirHwj
t94YiD23gCt3OBlYWggh5cWEOJvnj3MbY+WzWSYtrUJacp8cWC1+Qlh0u+jOO9f3TVU1045CPHzh
wr2bB5ypnGW1A9t6sotbguolQT5/bBCVUep2nKMTkKgvWnQbu+RHhvJcxIjjFvbMOqBkJDUhv7kL
znubypck4gCC+4yZoz3eGaF8ym0owCJuuN7FNDz3lg+WWduE9AJmetayh7twYSLnYrXVRAGF/ofy
CAXq2MD2mK0k+6Z+NNKTHBp7N2dat51VtQmxOftOPjYb8uuWV+jQ4OB93WwyLKBvih0rs7aPM/cc
dnaA5TfmsGpOmF45WKflqimt4CXYaF/j+n9R84XhzHsR1PRJxDgBTWf5QFSJfW592+8PyvLUZsxG
Z2N6EAUpsBgiMCCDcTW4Wj/DTqFym1yOMpvHJkA3LuLC2M95s0eihspvqBOXuX2TM53RxHjjkDVt
8DdDjK6dalOE826F1E8RDjKVOukhHDANdIwIxRD7Ev/BgoOratR0F2tO7gWPrpEeJX2MhQOxWzXy
yYiHr6zHFjkvJY4TQYQQl5PGIM1iWfMrTuHHyFxooxc7PUDnNjUj3tpxeyuasffmKQbTjSYGpctL
tJYPYncoFO0aSQ+ScSoBUla1TjgnfW6ECdNd089iOdSW9Ss2Vm06zeVBleKOYy5YagukwxTjVXFM
EnKklKB5jPFOxIqZH8dNmqRmJu5UNpqQ93mKGbU174Psw/OawVnVVthtAMkL66wTUOo7yKB61+t4
HuHhMtPBNmKBjXBAC5LAjhf3QBwatB6bvxKZ6/MAPZZ4UKqZ2fy4jtMteg3m9Ruri9La9ibHCTqJ
2mNuPee6+kjtoPJ1HwSxN4K8VK2LNUWPRqSYAcSpP15M0/7dS7s7KEctvB0BHTSGRcF22r5lPGYU
vQ3tNsTR0C00z2qFOAd0E+5aqmAr96JbgreHvumhQyaVxT4RJY3HLhkXzZgScL8g5DEc/KrnY0iN
MjNtyT3CTA4sIPvM4qMRcaeuo+Kq1r+krPP9MoyYQmzFQV5chA61zpwa+dALCwIYa2rY4zWYHqYh
7u7nzJq3Q9OEx9Z9IiEavrb2OhmY4+mw6AXocuaIWOz8ZR0iRMZqGaPAbD8k8MKw0UqXKfk4iJ9G
ys9yEX6G2hauHd6FNPaCpoASz8k8iG5zGGgUF7JyDgLHnrRjj6N52FY8jZE5s3rgZLbUqzlhPMcb
A34qDJmwApT2qJXaOCEWKq3ASAJ2rNwB2j+qDjwmwkS8iesxOEdonsXIHWyc1W4Ynd/4uizktzk7
wEENt9WRgUz6kaniiHSCfb/J36X1B0IEyQgNk0xHCoo6Ma7a1R+nLNaO9eGgNXpPeDd7BjORUAPU
NMzBMC0l1JTgHAJ5XrQ4JLTguOism/0vwKMLvdjmK2aXwZtSHSQFmUFG1i7s68kefINlqrJ05JaZ
EPaNGOGW7Ee/dXR466PkGms42ogjtuMaqZP1WpKvpUK7S81OngOumsr4GIb6w2wSc2PpfeuR7MEk
l0Yabtjii/7Hz2n2q3xNKGvTlZkX5hWBAB7V7dl0MTdA+JgB2hxtI/iBQjoenahnl4moPsujvUQv
21pdYW8zc8kOWkYDa5NFh5F7GvPhJX/4huAJtLqA2l561/DoI333XtSRPp7OIPUmCgjwxzRR8shs
CirvK7O30Nc4gxC1YCY6AmmecF+fAlkzkJHuAXZXySO8TRcTL0CE461Mo+c6Zy9ajDEg4o5TIS1Y
NMb0jwwHemRHM9vOLRXWieiNY/s2WNUB4uCl6vGVOjMM0yV740qBg7XuvczCzwnI5U/hKm3ryqbZ
FVHteAWbStjO1zldnhsFyzhVyXw3EDfj2FBvY920bqEe7xINHgK2JrqT2vsYec9HHHuFvKDAeat7
LfGHlqiM1oorKLNo2w01FrmSz0QLZm+vLHXTNEAqkgl4QVBwPb6c0NboxszPCbMOm5kHn5x3sQ5B
6grBuGEu4q5Tku8vKQeJtE2cnW3cKmYp2jpUwcfD8WGQWPjWkUvC7CVfhzD5Oo4p1y8mE5qcLR3r
hXOZ1uGNTFnUlzR7jKqKJy9yP4Z11FMhWk8haJogFAi/GNqdTZzLZ7EOiSK0crGOjUYmH9r3JKla
h0qhU3xW65ipXwdOw1+zJ6ZQCDQDQcI1YanCY0ywvHa6zfJ/2DuT5baVbdt+EU4AiQQS6LIuRNWF
rQ5Cli3UdY2vvwP0uWFb1rPi9l9jc5OUTIgoEplrzTmmysuN53735lYWVBB02y56kGFudDGf2PWa
9o0xHxIFvTC/6ayNXzL02xq+G7t3g2VsS+5ZcxsN+hvx3nNrLUHIJcJxG1n1TRaSkTY34Rrakxa6
B30evyEdFIsK+8dBgE/dlHV1a85tt/7cx0w7gqwJQjIBStPji81bOrCQgueWYDX3KgGp+/tsbt3p
mX5Im5weosaVt7XpK4b0F5VJkzeeJ7FU9u/NuQnJ+H/q57akmhuUNOgOvh1YGziyV5iY+8M4tzON
kSZLECVil9NXaGaujZzbnyJxbrO6mfZmCOKbZL3ZwzA3TM9/jk0PlfMk2CsXCn8yN1gNOq3B3HKF
uLjMbIFzdm4wEuLBnNClRatR3I3cmK4tHkB70w4awtOYli7x4Yx7cpHPc3e/CAIEhrSADXrBgG9g
aqB+3mNWXJZzw9guyUEk4cgiP4h2sj43lgNUEdwYIGkFZwKV9yzpQkcTk+UaTzbCuUfqD7dpY1L0
D3RaapBGECdjXqTLAq6CSiJ+gVhJGt30KaauCTZNZX9x5hZQnSnCTVzZIX+jVZajIl4rUMyEAdfb
KSGmTWtrfDbEX7CCt8gWLru7NHJ+9CHjRaDnlxmq9W0uEsAI5sOABysu4/uwxOPd4S0/4IiNETvR
YQjB1E7nGDgsMOwGr1yFPTDlnMvJ8JNHUqMN/nDaKqn7hXlgsHFFdJFnWN7inOqd6H50sachhjyQ
BtIvRz14a4bkaLS5eSj0+8IR5t5vzPEg50WEzLUNuRzWMnEoqLX53J7MSdBDmYPjOru36AWvM505
GM0JNdNTbrTSKrdW2q0tomt3mo7DyANIiV0OYEGR1eM+dW8xDKgD1Ct16P3XRDkjDWlyykSZPZqm
YZKCOhnulnr0LtRMevB0NfAjWPXWZOEmEX2T+FR8ZUbhLqyUwUbJVUM3eVEWFBOrdHJW/pA9lAy2
G5v2SIHQIQzLu64PIGi1qjtqDl3OyTH2I9aqKdEONZASZg+PSQn4SbPrIzVfEAM0PVNyQvpgPODb
I9jcLcoVLn15aEd0Y3P0am21wzojEofCSyIO+DrVXuVPoUbZNGEs/3lRyz69wb0Ml27ANhjNZ6GY
FRB0sWJUfgq+rp8bG9U944XmdC9Sc5nq4Jf8NrlIhoahw9ZchhU6v346cHUT5gzdil3kNYIJ3xg6
u8oF9dWmeJbD+BR6fXgYrwE/tJCg+Dhl+vdgSUBGRQ3+dKQe+wYMq3bGTNkRpuhAPfrKNJYBaNQl
hansYJVHO5uiQ5ktsyRk2y3A9qYdo72PaAeoq/tYhlC/8aLDPZlP8zHQCY1p63jt2l8VRsYADDUq
nuIiEgalLZwUZgVQnZBMi3bmIiymahUBGD1UOlNqhYduUfQXZZx0+0A+E/WCWB2x2ap03s4At/OD
rpPbtqA4f0MYJOfovHZFHPbfh6SAlg0/d9MjTPj5fmkDazKDDp7n/ICWolpkmL0vdB0/PJP09WQa
N9xI64NB0e5gxrylNeWLZWIydUPAUaRazHY3qyF/puwOoS3p90xo7oitoZVKScJOZbMJknJYJlrZ
bZonapEGXCtdHsIytX4+wwNAunnJaI0GIluA+6rWfkb8ZwaAgTlJoK0av293NX3/pq9YVsry2s38
YKvbpdoBX10p/LEHKny/P5zfI9gQR6eG/cCdf6UkDfQAGP42M2y1GcY8PpjhDUa/kS1646ukuEI+
uGMRbxZzA80J/ik1398Gc8c2J95j1ZSgbrOqaQ603ZBTx/mXfoaujdJFdUeYI21A/ceMoDC/Fi21
gjR2ALcmVcDJjC2bpVh5oASFX2F+8Oa7pBEw2yWmezqcH/Som3YZulSztlOGjZxpLJkxh/ODNt1g
vMHdNd/Wfr0tGqboXENjaukHfX6Y2uI+a6S7jp22JAJCvsDJ8jeGJwAqEn4BhpbBd+IcxZyCDnaK
+2NGm5yKfEa/H8MOOir0bm7W7X0NwaugxOoCbI3TwObMSeX1+SHV9G8kwt5ZjZphTMYD8Cv6RLa3
BjuHmD2aA6KtdNGhqNhWtTgMTEq3SNu2SisJ4+TMo0sA9MuM4WzpETEYSfQYY5L9OtB4pJ3Y0ili
9uWj5DbCF9nNfOXEqo/e5N2gH1R3RcHUAM5eEdDuqDPPuvbckHE1SL43lbYlJdg5hEULLBcJ0soe
onFtx+DMGmYR921gHi3lkzgrWRgMIvePlXiekN86sdt+pRUx+wpxD0bmU11EYLoEqViDGebHWEdK
kfnxso/qftk6+rC3pPWjaZP7QE/dndXq42YwsZP0LM+wZQ63NI/3U5a9eGjvXiFlHCgKPEFPNm8r
gCErK8L+JnwRHHqng/ruD5cY0b5DxaaZhvFvkdO0miVY3REQ1N5qhDp1epNv3HTEDwUh4yIsvhl9
Yh6LqyFJ5S0rEMKg8ZhtqtCF4MeImI9TsY8EK1+01VhJ/BZUg898YrQzsal6uCSsbldVmZW72Kuq
C+TH3oUvo1urfxnpij4LORDc19jraDDv6ba8OE+Jb7iX3BX9VdVYxn2AryZtwA9gBWPhHGTjBai9
ejPhvN+qsXYvSCtCOFA3KHFSc+X6qdp2wYCkyDJWXRGPW2W+VUE27W0r6rcT0xEWIPgik9q7zydi
ZXydCUYEjelU1vW4NhusRIHTf0u0sL6ysvopyB25BNPADVfTKaGiDF1RtWQeON+ENWaUhzGM051P
GiKGNrhi4DwJAoEyGM+8QWfmU2LbuD+/xVxoPFyXidtS1+JhHNvuEPUmKtQ5Iradq7TdXL8lf49P
z52VS2Zt7LjENgCVxgbECZhAqNsQD/YQz+jNqnP7nW9iC8+77AAdLzuMorpmVd//fEuci66FsB8a
KAQboUAFnh+gQzKA2OUmb8pkCYOKW31wXYf5CL6VH5nc6Q81yzNQ0AFzBczhaGAEltDlWYsJwjun
N8+DGOrV6HH66noH0AjbXEoHEpXTedLj1Xzp87PEiJINpILH80onZ1mj0gBfxYBafuBEsQ3juwHg
c4vTaJ92trsjONU9Cr8mVhRMmO9SVvEMQbllzKJd4XPwOtA5zHLddsfXoyjSbrlgSBrxAsYP7Rrp
O6Z+rzGQXJSz+8L+0Y2DQeSQc0QJRp6JN2GP71sA37eBH5Ep0XcHPr1dRF58b09mxOKF6nFI/3Fh
Euu+KnIA5yXb6krkFhyua1/43rqja7nE/u6dOFsLPEQohlVOiC9UCvIcnCm4cpp1gTdhm5vl0XcS
OKIU2Skf9bjG5qHGv25NdQ2zjxR5fOVJKcReReqWmKk3ilrxluMdD3OMm16tkykMlmPRQblMd6zZ
fBRsbbygraEtKg7BotLGGF1xJtZObYybKnpIQvMH7XrS4MIYha0fvLCOv0Jht41d4INB7TWbCuem
oLjI8NhthplKjzrIW3CUYsPcuRpOOKqL3dokYHMhsXeA5hOM5c6IxSZkZ6upREGEfWRBxjShbBZM
Qmz4EhdgO6lv6In3jZtcpOXY09Lg67vTk9WrAym7pRjiq9Il8aWyDWtV1EG50PNVQZF3xZaZ3MQ2
/7qdx7BpOiJaBHLaThhGZm5QUuAOCKle16i9k9IsLkSMvURpkXE1h86lQuMEdcILk51jG5Kh3BYY
O0Cs+LFbnmxqpdDbfwzg0oLeLS8G+gEAZsk2Ij19J1J0ynqSYMidMFNrx9Gc7eyNdkeh/w6LM/2X
wviCD6PYz9NYrCKkV8PmF3p9m07hF59Z0W2NmYIWTUT1HG/6KWY6GCb+HQuByDw1I1nQfhjc1dPM
V/K4402EJWRFem8L/6SYE3d1E5yG+UCXoywvFK5d2JkLaYtXVRKMo5rHDIPZIknVA62fR0vWIBxb
ifanSU5oZ1Av2OhUKTdflggMaSzgZLEigyAzAnHqwBDkJBrg9LibZRq8OOyRToVrJQrVXjPGe8dJ
NoaNNLNgzOKuVl2UnbUaZixEbJLJSzMNQxYi80CLiNOz7FshaAiEneutdfAIk2GfMOAtatj5/JlF
BWi3XyBi9m5i7wQivkW5Vhlrna6JDil9NdoyW40gH2hNW2vNAgmiQzGV0K7wu5voMc0fmtt8N0Vw
KbKcwGmNGNxIfPWD66D1PayNmLUEyRA60wMEOD0FLEtRPMauwrYvDOI1lxgs1yrF2c5EGuFLozOo
eAdHq56tSr4NrxldQlKLspM26tZF6gdPWfTKSjWgeNfE64aoCsLRVrotWLIV12MIg2ByqVpJbTOk
NcpkyQmiprsSdhTrJbhlvoTrg8mtbbjSettbTvaXiMgkygPmpqlHE+qUX63axD4Usb0io2/cdOh+
uQMD6PF101h5lFkqEhWsNFpV4kuOKH0VxeaDbMS30CQPsuzh6AdT/kgUVbskg4YAXyM4Vm2VbxqA
Xgu4VnBJDOh+UInGjQ/teVG08t4L3WrnKZhTQKpi2aI+i6YMeQ+THygDmyAaacWH2YtvwAwpLDy+
QYUUms7J0ihvFYWRnllPjVZtY2f460JuWJL2UFjspiwng1tpt7ruNXeBFE9zemoG4ISqW4CZkCG9
DuxLXEJvfiSxkvc+GFuU7izQInpGRIVjLiAVwUeHWc8uNDVnZNQjnt2EnsJaxGDeeurG7gggzDbJ
UdFyi7Rng+BAbmwRkgbtWw2WCH8k1sDa30RhgVFhMCTmDYnFqMPAq71ysa/wUXEYs4FgTtBkDJsA
rsSVmR47gyutjB5K1mcLuyryLXprFBtY71TShFvWzPsJ6IhPdq8Mh7mAF+crmQPUI+gVDM+GOc1V
jWWoSiqC6Ux4BnZ1wo4BhtCI78rCfBPVtKOzxt+v+q+9IrvSC9x2n5bJKbgnjpnR8IgelA5QCapI
uXxEFxTlydP6BQkiz2gOmKyEzRNNBDC8priKKA6iaCYLHvPjQk6dszShbSRJc0VGXr7gBp8u4zRX
m2ldWPDX0clpK676qgpsDByZuR4yogjKMt90ifsKCYI9Q8bEyY+mPVKMCwOh+srTEMmTsq3KguUA
WsYm5j5R25R68TljEBfE0dWg38qxrVkD6Wrt2ORpZ167ZlnOWZgt20Q9U90EapRVG2SFi6HfK8PV
78Nc0Q6CLmPOk0TffA2B5ML30veMNatpSPe2To/IVf7a+a62RpbqSKnVDI6bS0ZwXEGRLQJdxy8U
vdBhKzdhAymA6j0B91p0V+UxMW4qvu1GTjF9oGGXcUmvmmnM1kmBFj3OwKGivL6XKj+kaRXNdIAB
VwMdyKDQSfZuKq6ugEFVOfkGQW4I03Sib3TwK7VJFCmEeFIOHjGyq3LA5eIbX8oEEHYiyFkpO4NA
Zbnpk+xFvkZWYl6KovuqtVVIykwu9xbp3lOv8BqRHID1tiazc3BseJL1G2MMzgMd/yDgkGPj010Y
GDO2RkflNZjatZO63/A8HdVEKxg6JdUe55Jerr0x5tJh3sk8cTD1QkD15jnurwc1T4PPnPF37/16
qU0GrleWYz7JIvBNzuLlrCGliIYpOuZQz1EUUEUol7RwwKLj28WfAIjxJ578t9+vPEH/O00eivM/
P//Ob09/ftz8mflcTLAFl8eZXg1A9cqYjIku3rzB+eH8b3+9/PlHmDPq+tePf370r9fnZz/fHPtC
X/vGxFDtRT16TP5hP1dz/PnDeytC2XDetAEVZEeqDJwPXzzok4l6ztezjfSbV4pi465tinhb5vg8
MmbXa8hwr/ZIOEL3hMmQu6EZYiGAEwpVDV9F9jWa+vE5SBimA6UuHNFaO03MEfDzqgR9I7Oh90+z
MiVxGQT0umnbZxDD/OJ83M4PkWOjCDk/RXXgGuvz0wAjLG2e+bdqXUVzoEDidXKfp8f3Pz9/nsqo
WP/8lGTe2vmXzg+2iP73k36+KTHlB3bOzJl78K/f+/Vn/fysX68/+p2P3pNa4+xVvUWgWmJuAxHf
U2okBmcEvzO/DAQ8/LOn6Pzy/Oz83q+X5/fOH3B+9uuX3/3bdy/Pv5e2OTQbk2MB7Jooy6CkrkTf
wOfbcoLPrz980ywq1hy/fg6MCtvWr390fn3+sV2y+mmd/dn/VLWc0vSr6SJ4YNb/+/T8o/ODhYda
K7X9r3/+bhPnl6bemz8Fev9fhfaJCs0wdBPrwP9bhbZJ8ir8/kcqzH//zf9q0PT/ME1zbN1EUmnP
krb/KtAc9R+bhojlsnoi9YVIll8KNOM/pME4rmML3abbOuvW/qtAE/I/QJrwPzq6jXjNdq3/kwLt
L52rbVrSlIZlQUgw9bOn4zedq98POtOXvN1ZcYJTIa3CK7KWo2NdlFcY9Q1MAEGAd1eLL8gz5HwU
Zb7My3gVFdcSeNBRtO2lRugkc7eqXyqrIl64EeAP/GBBlgzMJaM71VZJlV3Pyq0LTPUTre47CR2B
cnKW75moR9HsCvFOQlfSl3c7yK9bnUO1rFtaNloqFnTe54ArYPATjdPWVd8VSN9Ptm3of+pWf24c
LaCOEgk63XudcIWV3jBSC5AEsASny7clnfVFNQZrCARoWTz/qoCkS2MKcxWL5c88Nx9tn8OGC0Nx
jknzncJ3Moa4GKXESubU16bsSarvqU4BxyWfc9ZsxPsyBJdKx2ztWNTYfjvXP/L8vDt/zt/f5NtL
Tm+B/efdzh/IBozJn2uQFjTBMqq6W7/KAizltCh0GSCmMRt/RZTwa9VhbiZaACqE3Do6sBKSXBgm
tU92ycd/kUl4DxeX8ZfmuRkCz8OU2myJ3rQXRjQE68xgHf3JF+fi/F0gzhe3BJcLtXgW3qaj3u34
GnAdU2APDP9EwDlI+GhdDXb0COeeTnbjI6rMvMuppgIkOhIjeq2/VlVFbU+VgHJMpl3ERNvgcKXz
iex73ue/adfPf5rB+CBMQ3BKynkP/XZNW2UnzIDezLYuv5M0buIzDV4l8ULj6N2HUgfWinDtkzPh
791uCSHcOfrKQDRrzyfqbxv1oIb0CMBalE5zPQMj4bLQQQz/e7d/tNeFRDPrKN2Vljn//LetwFPF
BhzHfDUfCtXk8DWqnCy5xITB8+9NfbQXf9/UuwNsSx08Hk3ArUPw3qJF7eS30fcioopmkl6KETBY
hcF4+vdWzXfeiPPBc5RDjJhjo4N/PyCPQWw7fc8FLRTzywD8285N9WMTqpSYdCEXHVToaGxPRdHf
N0pGa/ggO4YGd0F8QbzqMCGs+0jbar0tdtA5CYpvYc3ZjLtO2/WoYuOLck6m61q3W3ta+Fb55rTV
PHHyQBsus8p/qw172o3xdeXkI003FixQrMKLuTrS3Bit9ixLK9x98s3nHfrutDV1qXTDJlNT/HXa
OsR7i7zhwk1EE2+MIbwxgSMvAp9vpQXdTUMxCUKmtlade18nUOfx311TbFWrYbC6tZ3dJTW0B11z
Z10qNGeHgF0c2vWK1EYMe5wsoiP7r6b8s0ys/NJR025O7ylLfWVMwrxAHhWdhhpSWaYtfafXd96X
0YaTIaL2QhPR07+/svHeoDEfbZKdDGToprD4792lGlHHiyfo99u8VOm6bVE7l5QnMUMRR/ww0V5k
OQlmsLesYZeN85rcehvd+lLHdU8wlHZBIlUW839dR/VqI1AsjK+Bh10onCsirmVs7BZQI20PosQS
de+23s7Vv0XofB5SaI8L+jhMVMuWBAVGs6aDyiZnkq3epMfUrRtqwfwM7fbN0Dk3bl48NO0FmB7I
YCNlKVOdRKMbAPBJiTlGk+8uzUCJRdgzVW+7G7/AE9Ud4wGsRZ6SXZ7LO123HhwruasiC9EU8Nql
nbXrpsMMnWeHJM4QzkmN4oQqzFUuKAK2MnwEQUDdceE0w4YckQczCq+RJFxV6ISTEDaRM/avY0Fe
hlZk4xpbID2rlozF+CCca0WNMdV2CObupU54RK81sPTDI4mm6QadeBkq4FSSJVjeJQeplw2NzyYG
KYJbK+m0WwM+xCJ3X4PKes1VdW1JAG01kWyl9SwM+15O8gutDuTU7rBHYwo4SmGdbBw+pIJHavtI
eCOrCjGnFOaC8YrOddVcJcH4yVn198DlWBazVoZi6ZI6yPT19zFyqH2rtXquo5auepEOWwfpFu1m
8E5DhcIjAJ4Hl+aT8f/DrVrcdS3dUvON4M+tuhVnBxkT3Hb1RyJGbghWfWsr+3KYtIdKxk8xpplP
rp6/5z6OhQ9DGa6BiQKzxp+brOkVZVrSMveSqLwgxs+wjDsiS+t19WKpbiKJ8Kg3WoJ1fbr+98b/
nnTSdxfz9Nx1dXLy3l24VNrweXU5X1flCP7FJhqFtgcDrG2KRhz0Zqe071qv0k92s2Hypf4cJdmw
tB3muaYJn+3dfiZSTUubnv0sW3WJ5YA2TUrUQ+KPwx7exwsaUntpYYzFvD5d1gyeC1JGXuzuMbIo
l/17Lxh/3/X5a9CvOsJShvrLZR2jqzLo39Vzgw9q+Txs+AUSFh+DXErExiLpa+OyVjoQMZljDPBW
SeJE6zTo7+E7YlJO9NW//6b3lhrGVIeATbpHBDZBaJDvTgtqlpIkSGoGwkRHnIA0K/Crb7qweyz8
8Y3qJTVKnP/AJcHIgc99Ss38diTJ+qJOjK8Y4/3FrpbNIXCI70bPIrFrEm3LcV01un9vROLUYH25
ZCqC/K9feI2XnsopeAukh+si5qP//ZXO05r3Bx1O8bwixF9vvffx+VIjbjwwcTDLyd1mCF3aS6K3
03XWwfZISC5fdhG1ts6EdxElQ7yb6rnea80XPnEcq1q3X8QcWWx3GVLbetUXcGdtt3bXE2111ZOO
oFuZvop9z8Tm7dzrIgd3bQfTapAjQ5h74Q7I4S2AlRzKvW9yWx2SZOezj/IQvfS/v7LEfvXXec7K
2EBob0qGs/nnv830CLRBq+D0NQBH9CI4qgP6WrBNR5Q8BrRTItCsgHiFHlZGm2XDIg/eItCLGHvw
y7dS2zE9H1kFDvaKBSAQTVOiAeygcfZR/iUdStq/82K2CVB2Jd80p3+o5vCxJDMA4vfz/AcNHM0r
cyGsDlOvKBCqdvHB8cmfIzoGGGI4vkz1XEZDvzvzbMwVncC7Hlztv/fGe7TCz3P6t73x7qrvm6RH
pjXWW7814uWYjNUS9kq1yOlnrYrYSYFgcBvtaZLac/YJOEwBzd56gFl19e+/xfpopGcCzk2aUchQ
74c+ZwQNOVpIZN2UDkovIeNKEcO8c6FVGeNFaHUKLjKZ9JXvMyAkxlU65PGVcou9KxNoxYQVebnO
Li2Qu9bZiBU5RY87IdJM5zlOBGKFhPVvluBDqJi+NEbb7UmTwSVCHNGKnXHPx94DSYxWk8J2A6MR
9ZwToxx3wrcka6DU0cBpEsvbWKn9JS3oDDnuDAoms2gbU5weTX1PJgwTChObDR07l3wQxKqh/mRK
78VQ+YPdRtzbC3etmvKpbbDol6TehSVeoMr/7iB1OHyyb/8+6VGIwc5gDmxjCXx3mC3hqNiLGE4d
Gb/4XpOvtAkTSz4xp//3lj64f9lMPsE3SMWn6vNB/u3yAlxoZxXI2W3hZ29RgalHkaxe5tdOj+8k
KALatRKHWSbv/73hD6a81MKwewkXRAjWzHfrqhKfe6E8NKkis9ZtF83xWIPcx039CsgLSrwDfFOQ
A29nc3/GpzFHkhXTKeb1yzhBK6Cc79JqgVgX9OvGoIqgzmw8oGefDLsfnOg2pmS04CaTCxa2f+6j
xod25EV6vc0CHw5teSST7KXTk+uBaPg0DN9qhXzn37vnPGl5N9RT8ROug6TCtGzr3Sngdlo9hCFX
l9G1l7qp06oiJwNXzWQrQvi8ZilssNIQeXZUGW6F5+xFTW+wd2NvYebyejDBMgdAxjaVx0RzCsf7
0OiPjfbZFOjv9RoH0uLWqTguUn8//SLLqrOgrNRb8kAaWtfEqSUxrH1bJ6DQCqK3f++ZD89YlkiO
C9ZFp9L359GwXTrlaTugZc5OfSNOUrJVkdmXDM7mLIYogKcMZLl+dsL+vSJ3bIMqKacrB0Ri+f3j
UonIhsgNWdT0epunfpQ3hmJ1SD5GvAyG6orlytLwWX/GSFCXtg/ME7fCKug01uGeD4g5re2lqXcb
HabZNNnFJ7dK4++iCH8gXgNqcFI5MLr//AP7sbWmoI65ojT5wqhCyrFsog3RDifWjT8CyGaLTjob
W7BeU+NdQfAICAla4RXyDkaxN3NkF/77cMmPjhczZI4Uq1tHvj+RGx/Yj5np1Xac5a3AvoO9RpM8
qadolpKoy7px3WUU+voG4Dl8Sb/YF4IiIlSP9HpMCYm0wjtzGH60UdCDOfJvgA3Wl35Gt8rEquME
lxMjzUXp4gCyPUx2WBb0y4z7ghsZp8YxcG+6gXuaCm4TWccULtSxkJGr1T3V5SkrWCGEAxWefd00
L8lgfcHKl+81M1KPEAi+T4Shxp0RbPssGIgi57aGcqS4yItVXTIH+PcO+2B/Oa5t2wzGirm08e78
DjQnHK3MhljtW1Bywmjd0rifs0mDZd5a92Ewk1qrt6j/tIj9wVzL5a4D8AM4qkML/s8TKIwMyv2V
ArOKon6H40riHyAxV3gm6Ya5bez7CtVil/aHxKO+aZqlBRHN/L+vqVhLWcjE5m7EX3cGMlmmpnAk
REf4wRU090UZ6/o67LN8qQLjBc+gcTnm2UUkRf3J6fpBId9h41RzWcTge3hfNBWTB5KScLktzB6L
7L5gK5wcTrvvowQqBSZYN1v607SPMLsVAZ35fx/+D0YZtMc2VkgDYZrlvjv8zJSyxg3wgCQt2ozC
3ZveMiKzHkx9ijJX//QbsxT6YC3JnBLsgHIVVvT3a0knlnnrTwbb7GaxgEBq1heNfY2ThhzXprpL
shnjPpTuPVwlndPQ+26qgGQBQk+2cCDd60h7QQgbrFuYitBk0SvGvYnIUTQXtVES+5XPoZYKUHOi
TA06Tg1xs7IWzJMhIsWDIg+BtCzdK+4wkT7VIxxTVVfRSwPFzESYcVMnKOZMk3h6rnaWvdkQPmRN
AUyv+BlNYT7FUn6DN010qBgyrvTWOfnG/EHS8F5ipW2xKRpC12+p5mj3kohHT/XWY4hpak/5yzt5
CPRwG0vt2tK76mYSEIDa3ryhsVE+NG9mTmBeCJfnyTEfQfFEPzrq+lVPjlob3itWEDd5DzS0r7xu
WaQZa24n8NxbhCjgV/3xCCP5eppG47HODPibo+l+8eqIYA+VUyISUl6h6HtkJtPuYcxNl4PQYZK0
xqFp3GcWQfGpMIbowpkSfcEdMnscxuheJ+pqlfaTu3GNBtod87YUOtWLzK2EsUPEKFkIoo1JcFmi
Qs7vkPe9iqCYXvXYIHUs+dqQi7LBWx2eRtWGp3ZovhcjGt8A+eW0cNK8XadFOLHew6cY5hkrMNTZ
0BBizNaRkQ4Q3LthqZLZxJIXzOrb5KnRonZrzK/Ob6lgQhLjyRSjqgovubOHl02e44SgTHJ+y3DA
sBBLtk2ysL8gzqG/yNFs/3x2fg+k9qruKg8+DVjYmGAdSo/koM7Pfj30qd8hvqUm51hFuhlDGBed
yMOTR9DMyZe4UHofQqLvxfkxGHQtR6nQ5MdSVc+DnbN6mTxS7PGQHM7P4N4m6yQRuJc6HwhMXk1X
iDJFDj3w/A6dv/EqTCLCRKd4l1f2RTObCn49ENCyDJmrXKq0Jge9joctQJp4V4/ZwBy3kA9DbAa7
RqXbvgEECHkK1EbMkurgduXjyBHYIAjx14lheXcSiZExZsaTFuT5sQ5Yy2hMk3GQabdNYWi3Q07c
RqJg02NxujYqasdu2Gy9QUMr4VvePQlrCCZq8lfPL1Om+KdxSlZtPeyrTks1DCRxf800oQL+hUsq
CttrArwVfEVRB94NinYLydmQ7Lui9BAB2sjUdTu6kUQq3VBg6tbDSM72NNqU3+0uIMMm7HBgFNGy
MZX7mIwYOoq8IIcuE96jTcAJZtQmnXV029oepsdRGpQw/G46ZZo3PaLvPWjScG9Svaoe02eSzadH
WQfJHrsrF0OhtiXLlwffc8c7G+hHpYwStV5FbmvsZ9TI0d/YeUuLjiXxlV2H5tX5GVPXnrXGQjk1
9Ie+YY4UjWZFcPGkNqqMn5H/WAeFbuyAQcTm/Jboeb38shtSIjyMptpaRkD0T6Ee5hrlQsQkbRFB
BIkjM407PUVApnXXLVTPtTvxtd0OYFgXZMg8B0dtzZgNd2GbrAajL9Cciuk4FBgrxdGoiKGke+7d
NF3XPvuD/NKhATRwhFzZvTAv85rzJBfOsNIqoqbqHqypXQTfAzsdFwLOEzUITCe5b5HpXdfsUDBu
d1Pa3kAysr/ioczWdVcMe23Q6i/W8GhZKn00Q7k2C43CcRZ1Wy8tna9tcCjFaD/T/x02QzU1OwgM
8ReLVPB6ft82meUmRQPaeGBYNZ28foCcNS4FEIodIfaLopqiR0KgnhlIkufM9Pj1+C4CxXbtGLH9
GESESIfp49D27Y3phNDxHwtZGvdO5eZXTjo8+G3lPVjhFF9GjfZ6fpXIMDxlNTaw1EN/32caR4Pa
6w03mYXCVHTnzg9jI/HaBZM8JrRAV7hyqp2JT2g1UVzaFcKAH++RMBNCWqPflo8PCXTYdaL0b0M/
pMsyj+q7FlndyZXhbVV39V0zPxgD9YMhd8SS9OkGKZ1F2Tlz+0OfwQBAKx3dRW0T3YVE8ti9/uxC
Q9yWzqB2ve1+GUxAA6ve5loUqDs1qXaGH4ff6h8c6H7XEf7HzceR11ieWI9bq4pkhEvachjKhtjZ
OrDPCD+ryjUDnn1haU6xRuYZrAYIDle+U45X52cd4RcY7RPSZzCwj4NJP2+oY0KAiuDKTh7d0vc3
aQe3ryM96ah3pnEsBBUbVcLkszVbHGyDey+WuGnnwrY9mtTX4iK4VKPKj74RF0dZpPq6riN324/k
y8dWtqFFW9+IUI9X5iDVsRROcUxtyVmq8Eecb3a55KdB1LPQJznu8vxg0TcwYlff6nXlX0i3JMrG
EHAMvZcpbI520KTrqPyRa92rDehXJdTZ+AJH/CL7NgnIHiNxbpWrYR3Kxkc56mOTygjmzfL0IGY0
F8uIhSVDEob+h70zWW5cabfrqzg8xx/om4En7EmwEVVSSVUTRDUq9F0CmUjg6e+i6reP742w/QKe
MCQeScXDBvk1e68d7R2n+52X5TMh8A67XUTRS/4BrX1PqN3KMyZ32wwuj4K6T0GubIPwsNgAs8kO
OQ/Z8DYSeJHY4nehoM83exqYtR7dbyr3n02DFALGX3fKeZy9SFKC0ubMV/jOe2pIo3bPoRzfbBJo
FrTvjENuVZA+Tl02S4mLkgTWRVC+hXZycBfvl21nexfKgLZPiYoeTIo/jcqhGIW/F/Tdq+bT6QuI
XwYAokRlrbU5YpEY2TDZaau2+CfE2kArRzNUnKx2+Qr54wktMXZ7sswgox2duborQoYIGspJDzvq
AoxLoUnlahZcscZ2Vva+JCPRg5SZBvMHHee9Q6a2mQPhrsnlYgJZzw5PGyWrx/8WSQjL0Sxj9Qgf
8bvXsuyh1xTec+Gay1pCjVkhVaUq8JjXJrUJxDz8FVqEgeQ50XhLNd6bKHn2Z8S+BnBSrIBUJjDz
HkNGoimZxiGwvJGxHOJOnEa81fVxHBrElYik3ca45Vr/yBcC5NvF2pgCx1DhWN+bzrwyKiE6JySC
yt4EC71nNCy/Md8ZLP/s46geIGlMf2uCDIExCxHu8CZc7BKmC4qQdo1o+8kUhrMavIrsCwvatP1u
y/AKsYLhM4x93I9Vh0S9GLZ91gM0NZqdqUEtsqoi/8FQhLG39tUz6CMa8mV3g7KjePa5JLjBhzGq
btOGDowkx1yHXuusyiW6kvVwNwdICXB+CYn3/S2q7RZwxphiwEPozeCfeNusx4CfG6QmBCwtfOhT
mSKmJgMasDjpHoLE2bby13EhEMlrPID7cDMYJT8ogIOsP9Df/3GGtlxNCyQuSWWBUl7syprX2FXD
V18533urQ2BAtKn37N5yg2V0GimudRPqaKSoWKkMnuDORMDgEZJXjDF+grYciCibZHVRSbpbbP8H
Kg5CDXqv3AnfS1e9VBy7jzCoYgpxv4xnMlRAspj63bMMAwTpdBOdcjY5m0/ACFMsW86lTgXH2s7F
PmnA5Kfmchx6+avhACy6Ob+Ps7gpsC4k9mYYN/qOyJdp1iTb89WQmxsCGiSido4eLUihWNIu7gA5
xHlAm8uc0bO6Lq5C10AKksURdswVwmuxjfII/IvJzBhP+UbVqYhDmSKJt4dUrVuPEfznnaR09XE3
pmcHGMae3U0fWwam16kz4SxEJQJQ+hvS7abOxtomL8HjH+wJSo0DP+DqaWlg5yJctVowGG9dNN+P
x57VuoHdWfz6dHAXDy83knh31eSD3ChBljfPs7mpzHKIvR7wbF8/ZB+CQDWVh9e2LA92KgxiH+qf
Ku0IecZfvaqVbGP5eBJwnWHKalyPLYoh48wL5kOL7ylj2V5r4BJ1mDLL4cz8a4YHmtmsHH/ASYBX
jygCnM5TYq6dwIZO87hhLwiJ2o4OwvC2GlbSUYyei0StrjBmZez/exECdfOMN2EkE8kQfPd5Fy34
OW8CgDGijvO2b+Klzpo41Mv30KNYciTCMgZR3Vb6fv9IpwKyUzyeZVyfxAV2SxPz8BqACXzmsfUf
i5CDPzMrtPOiAv7CV3Af9lAixkPZyPdQJe2O75LT5027BOPOxdiI+73mcoK76PP+AiR98/dLFOJb
xnTBoW/mNJ7LMos/v4pICDTQrkOuc+FmWNMh79Q+ED2RMUr0b1mH5f7vt0YWwYE3pVy7jofVJqPL
Q4WOV7WIP29IXMxj3b5VbVr/vTsc3RDGdiE2EzbHZje6DqkIQ4IA8NM82pc/8ZwmW5YZ4cmRquI6
rq5OGelTFgwXcuVDMjjZoQGNzULONSvg7VONjnGweMWhM+TlwaKD29oTpuKlMjZ5aIYX2OjckAS+
KiKz2/VGZ/MhLxFsDIEgEOZjCa0kZsiHj7EUYi0aGNK9ufMSj+baCQnAjpY1mF1SEdk9oGrmAlaa
vyZpYI8aubCCrvs92+NOh5nelknOu2mE5BtZ2bIejL45YRqMSvoRvlxytx1iPsTNyf+8N0oJZVqR
gtJgC+Be+fgpr7eKrZMwqoCMul2gIRw+73eyxuJD8fg505chyMDPuz9vPv/851eoqkHfRWX497/+
/Xf+3n7+amuQLldL4BN/7/z8pe7z4f7z5zoR+Bt7gtbyz2PTnw/+82f+PhJvrt48ewn+PqR/fjBL
Mn+rtfvW2iqn5n484BLw0OBpjum0G08NyQ2nz6+qx1f/fPv51ed9/+XnkHJU5Ho3r5/3f95MqbAf
2tn/+aeIGvB2PXibz7uWvCJqr25/DmNDqxwmOG0iSCKf3/5zsxQ00u3S82p/fsk1XZ7cSHv4jJxT
a1GLQ63y1tHUQ5Nq+7MyDfeChtIHI+UNu3Is6r2uLbxbOghX5mMXiCXfXSOO+6ML7IE6tTxyiPxf
HESEdXBx3pciI6a9WTZBKp2ncbYGyMuNvvghnXjHkruuGc4IeG97t8PBQjr82i6nj8rU5n7Jatan
4cL8fmNItr25+TOkdblljDros7/UwTcqtmwjuJCv+noJyE3APGy6XHv8svoY9HgVnn1HsILsU+fE
8mTJW8vEfmX44DbMJfgeBU8ekL5W9z8TnVYncoDkFn4p3X8yvlYFLZ0kIYJIM8xlbX7Ecefvzcj7
0hAqQBJtf6C1elqwD+bwsDCi4bOcGJ441ngmXpB8dczRYP/DjeMnCloBvK6JJXDeRhuhcNWpoMZa
V/U/8y+T6u+5C5O/I7+7iVIyhPWTXbR/Rtfb1rVBHuScfyhlJftspPEInXGjBvdULLjJPZI2Eo3C
gsaOYdEjzFdMggpppCk11NZq2/BcO903LW/SbJ6Tsp/2Ig0xvAdh9BQoUoKaIsP63v/uUvkCNGTe
SviX67zRcVpkP+piZ9Qi4JV9yBIlxAORiW2N/ztoG5CPAm1CTm1E5p5xkPaHj6v1kKnXDPnWM0mP
NXGWyfnTX27Nx1m1qJEcE2A4ochlVOTrXAKtMfu62Ui88RzP16L73bopSUi0wDvLS9NV6QFcXXLL
XylTBfsoFcOqLokYA22Io7TnsBclYy2rvBqGSA9DsnygcSyvgYvzG/hHXCudoyNT091BeJbX3ZtR
dQPprBj9ZSGpdty+vRDeefCUax7nMj8wevpq8BBij9EHCR2KNWAS6u3iVu6uDTDdDnb3g+5Wbdjh
tPs0sNUt91empORrDNbynRwfkdKBIBANm6qYezaKdUBD2NK7MwKrtwQj48Ke8xcamnmfsybCD//g
Zag7OqaIyoTaAKlB7Av/VdnhsCJMajYqJC5gt2RtHBcE9etPZnQNS/mMJ56TqO6og0tGtgn67oVJ
Iqqo7FtQwJmqcEptnAJUxMh8aAhRZrl1KECSpKjTp/BdW111Cn+CLRe3PtkXiSD8xrOvMmXCMGgj
P5RQn7AGI3XxLC79WabXxazqne8N0R7ta7TJSvf7VJmA6Vy83VlOvS9Z4NJWQEfN3xyNuDRvJOjL
lsYpaylSRdpU66oHpWXAZ5UPb3/QThNjrGbet5188uwK0jN/BPhCcZRyIOFlmHjXAOqfwU/LKrSv
lc1auDRdSnufdK6k5cJcmT8eGrDOgKNi8OzQ1zHRr5Y/8EJ+GG3+zYBJ+AC/njD+GCsqeZ9UTeRa
9dLtUi+q+Rjx+5Ee7a1hZb+yPNnpxutB7OQtWNIouGQTYC/QAUBzG+ScnmAnzdzvjM6JGGUE2xyd
brJzhZ4Jq2qXfTE+QGr29DuHA3HnCogQRkm5Er2Wp5zY+h1hgOVaLLV/JOB8BSDdimt695R869hS
FGBAmL+6Rp3sanwtR5AVpJUsRnSYVRL3EgB6GhXZl1E7vxPv0nbXoWCPYyjPeUyCi6eltaJL1kJq
WjxqM1Hz0X58iqBkTMdeW7cgFTRxkarZUQZ735mRZVIok3LHDX6szGU014zBaYQ3ujd6cR6irrz8
vbEf1mon+pMQ59vSJbhbM5pY/a0sZqn7oM/geiFT8YgtDFgHBqwAGQ72QC+nUkI4HGVMQ6k3dsj+
ok6BkqOgAywLoYfneBjsvQdXMxJMVuy8Ro9gNAScYnvHfHrw58YAodIfx0SKlcbYCW5t3eGZZk2e
2Zuvg2r8XYUIi9EWzvssJGOzFdBWbK7WxlwwGIL24Zryx9wscOASxd+CkEmE95ZzBdTkkm3Djqjf
TpIlHA7kFZsY/+OcYBr8g/nOz9Ph11SrX7aJ2Zp0kBWUJPpY3VjUifNHC6ps9p39XM4+s9AQbK7R
nVE57xUV7JNlp6S4pmIlkW6ubAmIkTPonVBwFwN187aMBTQelhrpVBd7djkGbzeMHjjlDilTrx3K
KzG/AJogGT4bPdI8028MG701xS3aHbtZGXqx2eZEIm5KUKj2vhltrlGST2bE33S4PN56nr45u1Gm
TrtOmukKNxSEzNIKdkPxysgb81EEVse5RUsYoawNKkbqebUOuuk6pe1AxRARo1E/eqwHdTGq8HQb
Uj9lQzzO0bq1x/BWUgGm5PvdhdP9yksw7uDoyosuh/eSALP9zPBl18pHQBHvRerkdJO3COPE3IW7
vrQupK41cUsm7dROZRywTAde5lqblFTD3STUCVgNKFom9YTEyfw2RBwujnq2lhT9XEHECdBa5kpd
bm2hMNpO/axYIOHwb9x10ADyaBl57VoXAVs47s4ajfhRpeXvyUrJ77V8kNHRA0hXOT8rEtv27iS4
xjLrOlhiSbZjMKUrFmpH5jIEkktRxoMI1mrskqNRLwuqKP3TQE8Z92MRnXUUpbsKTSVqLKKaXR3h
tUT3d2UUYJ5LWE+WTIqnHgJWnMz2zYpaHYIebounu5nrhTBIzz6kJLLiXLaAynm+tg84t8STkzwr
4dRfOgKJQE/YT2gUmi9o48td2JBOYclvgli1F68o5EVn+Tc+bv3LGErKeg80VpT8sVVRv+dS9bHZ
GYQnPb5FGVdvRh90tKNafcwqZgw9VIBJTzCm8yoOu3ErItKjey94r2fyuREBMiUJ6FXnVt/CpiX6
Z4ZaaDBKgpldHGyb+OTAmpabw9O88gq3PlYNJeTMH9pHRrWb++y7p9WxKkJ17/wsvbIzvY4ajEde
yQMjKAs5WvVn9Ebir6VId25t/inHW4GI/9xPPxlIDLCosWmNFdLKrAHiCoR87UnIxUWujyYxlXy6
TOwbhlQkkY+E95TpnjB7h90WZefcw32I1MSShOalSRMirDqfSztlCuHoiJDtX3koiTlVIA+xnm/d
PKHBTcbvttNefbtur57FuDCpR4hUw3KcimanSTGW5bzsDKITn1Th7bHa+keWtgciIZ4BV0EXLoTJ
CQJ0HF6FDVeP0xXcxhHtXrZ3TIjjVU8NOzXvws40FVLObs+KDnVn/wS74RwjSCjaYYzgaGfrT1KQ
NwImqWLfRM5hRhMfuudapx9Y6xiIBsG0LQsyN6tmAhbbAuDL8maXVmTXLdKX6yAFBJskc8U8QbsH
pwUImGQr9ijFDRYlYaSWd89zj2TtpA5WdQef0G6YiBiswBCaAPrKAayZ0yAPi6iSI1Ke45JV9qYK
oeU7XCkm4e8cRlUbYpW6oygx+/vJ/DXrLS92cCyQf4yUOdM14VshMd96yLsvVkXKns9IuUXdsu98
+EIsqghuRu94ixiPr+x+mDcBizfLHI5ckTTSD5+wP6Gy5xDotYmsGoTuh+Um6gh4fOUNDoTOOafo
m4puY9Nlrzu4CY+kZndj1q6xtV15sUpj3tWyJ/SLdjle6H6RuyYsCbz8u82I9eiG0fd0StRFeFsS
dbOnVGMWqSQJaizaa4qLgIlKR3dHRysOJmJtR/fNeZpPCKdp/IoBIg+5r3snx/+eEJxd+fqYlGBK
+yGYdxNhtpupfCqKPriKHsqQZepXE7xTIYw3S7OVCcS9mPtkZzj610yteAaeWz2Ga+ewSJZtiRwH
XL6THIT7lrResjXyxPjuT7+ToPHfrOJXN9fJNvL0fHZDFR5Fs7CHg9REZld2yRocMJbbvILOHy7J
WFrPanrpShsDBLKES1aE5bUeuZIwyt+XCE7udQZPLyAL5aKqq0e82D0NUU2HdTpQ2Q7jHYJL8meu
RHA18pkJtod41YcVlhPMdqo6xgvKg/oQ1AtuosfNABRgJ4IlWFE2RtfIvLP2OtezeUgBUBzEsrx0
2VicWVHMz4IoXGMx6DUIb173nvveDwvRUo8bxnaHorQ/uhYk+wAYAxFqAEdgmDEDpfPLkhT6wnmg
nl1lYovPvk+MiZlaKzY0Gaq0wIgG0rqTmr6ASAPUQDytTnNvQeaAHpETo2HJjn0h47Ot0D6H3RQe
qRg6pnKJeLKXjSSYE+0ipBRn3gbQlHYyI7PHIQVwLMMlbhgUb3PbdFbaZOZpGop1jse6ufeyvTUn
0/2RST+xpOwLHZ7xjupTlCLezrvpI++nnp3RQmxj1+iTR8MK8mHYqKzHVlunFgBRGzJhyFjRissq
7b405GeCYnQwLZ1nmFKz02Q74XUkwOYe9TsclfVoJOk5D5unMnPyQ8aCgQnovPYd4uGZtuxA9OQ7
XRT1xs/H+eaQ8LVmP0JYWwWmpJGFWGczyyDL+4kW1Th6WRfutZWf0BuI+PPG+IzK1TwxXZvXd4jM
Wx/hzYviE38qFLlXpTRBjuXhtyZJPwzMm0+V4yCVbLojYiqY3YkzUTJC81nKmvSByZGbVthsjnsQ
y/WYavB3fboPFtkfvA6GUUJ8xn6eNbPX7LHjz9k9eyBKk2E/TlSHfR6+L8NyqSSRaYsziVgHecdS
pHnHGDvylojybWZYP2cS2DfET06nkZ54X1gEJhQ+1NVFimutSOFMkjaeZ8vezLXj7RquQvtmKklG
hWGCeih7mweSIJyxGraOgYAvCQtKoQJke8dE4ualPyL7Tx8o5y1qJ3R9fvWtNfCHalcTNRE+chR4
i02uf6Sx9rl6Y/iDVUuokkM6cFZPMPsLcWkpKTwgrdIffbDxSXTEAsN0YF+OKj/gsX+BYddtksh2
1lMANN8bQ3+Xl6M8FmWPdCUy+6uMSQ/7CKWNeLMn8dT25hcX/uhRjnIVmgNiBRsRct00hB+PI31H
iE5AInhDajN6K/C0Keva5bdPkMWuZTlO99i1nHFzv2+JrWA/gfAdM8iYtt0uKSqBYSFAsk5XVI4l
ohxEeMy1FptXH7yzI2SzKXPrR59sB8um0jdY+40dAe2drVdJ1B46IooQGmRkX6Az3VfJclANGca6
Q/RedpspBIIUdnuYuO6fyTziH1mVTPq9JHeeDMtSsF2MQ2uSDV8xuLI18x8/kRdRG990rX+lNrOQ
WqbkLCzgIbvFtY6tMd8WFUSXzijF2WrHcIOaqmahyRK1t6xd49j5lvP+8dElaZiAlp2j34vWpkwJ
Tj0Z2Miv+o3w+56jPkhXgE+7g0M5lc/Ttp0afRgdHPJ+YiO5ZCRDLYG+rpvWY8s2FzZ8+EDrvPfS
YFLLjJ8mFT0PbDWUWOG1EssMeLncE/QZxKm3g7GPdtwYiGFsGH7ZpBEfyJ62V2TYgz0XCTA/zqhT
642/mYeb+9DpIeQ6ZDZMLNmISvvBmgzee0q6tjaw1lAFbUFsOqvcN+P6ge/Xjkyee4ZLpLsA8sS9
EBsQrWnzxmdybqEMlClyCGm4X8bmR2C71QkZLGSyGjZdnwFKhx6MdpvBGtnizmHG3rs2iJfceozC
8dwWjNF7Ksc6eMuMKGS82DX73sz0pu+WErGDDnZcDWNeLI2vQdCbmCTvqMY6Yb+Dk+WSn8F1lrch
JqkVRijIltngnF1UOcd6qp/IC2zPTVMw+RmEAEBDzemPGn4VxTuU8ehW5cxBcmZredF7Kz2ML1RQ
0PQayJpBNhzJUio2Ll5+lp/pNh1FBHWzRk5BVkffBhtyF8RVBsuLxabsMZEKTuQr1hsXDDY9NU/c
ROb2JfOh8I+J9dKXywh4PT25s19iupl+yMm21mTtQdd3GO9lW5doja3dU76lrfUzI6SPLUfze6Bp
3wMOTQB/fTTlkJ2R2IW7wCt+T95j1GWn1aHAcu+FU7uxcRGSyJP8tO3mRjLOY27LIHu22ZMNGeZf
ybsaBI1/tJrMW+uI/UvdVoR8jJ0RD15BIYu1EA5q43KdrT/Y89Jk1ZQvyVJwbiuGRaFBgl3e6Ysz
fmeGsS4oRN6C6TiPIjiVFhRTyyt4dcKerWgGWBcD/ylanB8iICQwN7PypDt/RMhvbYl5kcf+ganU
gksJdeS9Sf5YgWjvpuvNqCFCYg66otj7KZ/MgEBmZo4RDTUC1QjbSOo8DtY6OpbV9G2EWk9Kznzv
SH9IRd+dSRkx1gU5LptqoR8OB2RYk+fwHFMP5MSRn+bS/ZVYjGjccuRVnrxDG0zkFnoadrOKnJMX
Gj8rjMQmntYdI0fOAzWHsXb433MhVeEf6cE+Jy5Bg6wcb9FMMmaApIsJbbpxe6I1A5YtZeaf0jqE
Vzlb7TE0/GpfMPbbKfebORth3OsxwsA65cfAvbYMWRyDK45h3FPLgylhR7wDbOB+UyXeHEI+Txj7
2n23EEjSsn7Srs9C3+k7VCQd1313jOLPm2ryfnfM1pj95f2O4UV+ZF/0lISde86E85Oa0vxVCffu
JWZ2zeY+3FlZfgkg9HG+KmvLSEjtmoT+B8cZL/CQVPSaPkFIVf5WRO11maQGsuRdiu6xHhvTFxJh
JwqmqiCvoD725VCdUjMVx0Z7d6cJ9N7uuWgtZc96b82RkUE2rNB5/Bop16QI35JKUJxPDvjz0i2J
ADA0dYDzWgTNoZbDD7sdypeOkdCedRkKD+X011qKF4qqmaR5aPxLU31tqJHmbHSOKhLjCiP4Fi45
bVqXDVyRJnetSgamc4jBvgeKmY2whoXJKSp1Qm/YexjMh5JWYMGFYQFV7QEanJHM7R5CdvJQ0vA+
ZK1aG7ozd/McfQ8QrpGHTPCrq/EeYN2S66odD73dOrGeU28V0YvBWJdxCRaBQcNk7YRDT7O05iVa
LM7BoNvXUNxXcwnwmdEYkYpRuR/aiFYHfzmvcfJ8rRLYgkX0iEPq+ZQPnc2EJmuSC3Tbg6nd6FRR
Sx9Vhcvc7wb0TnZ1zVRlHHS643HQlxvF89wGsP4VAb8RlsGswD9hp1a1r9lTsoLSw3Eh64X14aVo
B2ftmW6xcSyIyWNDcmKIxWtDouwKO4hipOm/V3xWnmprFpQKGRkwQXurO+Naz4JYXb8crlGagj7o
MhCefC4zR1snr24Rm+gEEAJauKy8ZqNLwDN0/HOZdLw8arT3oqm4WjVmAVOSC3+o6CYDA/hUO8KW
5ey45jOloknKcZsWN8dm6Lu4Co5UoWJezIC3EHGladeZh66UF6by/Vr0wv+S+CwnMmF/aRtqFDid
0UaVbIZUbv1siq55ygNCfdve/RYyaFljBeIh4e/YwiZzvprqMKqPsRvdl94xx6ewGF+aAf0U/TD5
uqDivnpV9tH6vvpoW+Z7HulQi0AP6xm0wvnyCGrxneMAMfYS2u5+iXT3jWOwQYNoF1vg8dlJwm5F
KDkH16xEU0IWQL3WSm5Sq6+OBqv0JLdfhjx6zuqFN5FJdz63TrfGIE0+kq6d6yg4P5Ji9G6qW9Q6
A0TQMsq79Y+b2awr3LJCP7l6spkPmO7rgmp8lU1f8clFjx4XrMZUPc2dQ6SB7v7UXdmvwyLofZp+
BEXurJ+myEqvwjRr1g3PTULny+gmiD3mnJsQMwPj+wwkL9FPWyOVBOwWg3fsB5FjAsDbtnTU/QIt
bUFRiw6uhaEw0tTZk4GPNy2/W551w51s7LFtZjsbtuWWy/33wFo8KvJ2PObtlG7GXJTk7ZQ+Dqps
OLh4nb6U9fKn4/2dh6p5cSPpEOVCAlbJZ3kxlXmbNJcf4qzRrC4T/kegwpdaPIQtbihZrS5JXIuO
LcuSnzE0llfbOhNp8njzAc8syaQfSaW9TWSKAsvmXYdjaIhDnwQrBUf9ag/V0ezbL45nMH7GmXMM
haCgISHPDqi4YHk6r3qOnhn2jycVZhsXi8BqbtPkCxrhr+4UTiuz7Mu495PqbkPbW7XkvxDbkjMh
Y5p3iYqW4Z+NQVdndn1mR0uP1alDHUFMlsVo31v9aQr2Nj0c1rP20+EqTfNicc3YDLK14UZzihgV
o1s/zVHeoW2aWGB51dIyF5TjMzha8x5BJvX3mK2qXyXjqbWvzeFpUE/tWBFFgbmAxrO03hEmYuC2
xIgXbJne6BfVdEk6N/zmFGPL9odD0WL8Q3UYsF1KU3KQUvmj0QXSRb9zT7U1fKcjMGNbcCZEubM1
sYMHEzTqET05rwoXJ2IgsqcJ7HobUuu5VsaE5HETsqACuSHvBef3EzaIu0WUmg8j5OQWQx4XhZXH
ao6C9djjNxo8uL1JOvGu5SYd6beNZZoOlQT+rkrr2Ede8ZwgjPPNfhtwXVzXjlpinwHGYSZohJFM
fZoMbIFd5KRfRc7YNa2H5Myr3uBg7BlAu2XzvUooRIB15PeaSIP9wHb0K7ttZHp3Jnu+W97sGsFd
PZ66MOi+1vLRPUMXEOpgYBsi29Z8TVho/gG8zREYeE++ZNKnBpO/+sheZit0LyeKoXBM5i14+mTT
yvraLor8ppQWvS07YtWY9YOKll9GBMo8r03+lvWMd/oQv9g0QygF3EtHa609ilBFANelKysBCbSE
uNMD1rYKL3kSNaz71G/3ma++2EZ6ExmCW1k2eg9CnKYt4Z8RbnX35jCM2dO3bIKngjlJlRyaCvAP
sbTqPuEumfAdvPuCwWdZ5ncLtyGLEiirfCZxeSRH3H87f7D938QdlKQplC2zqc+bwrOCKwRi8wKN
aUPoEfug98rtRexXvOGtsjHfR6EkIrUsjJ0JeZ+EebivDFVfyH1Cu+158jXjzc2wt/yKmKrYMz6k
pVrS4NjBwCUmO+p+zo+srtwyz1kB+qALI+9kO6CIx9ZH3zmwqndq51eIVOh1YIRDNeD1a2ikj/Sb
ST/Ps9/GkJg/NOOg5zwpll3XIFSIPudVDRrTpsuAjj++9cVQn8P5TxAYgFgdB2UnUBlrDeFO7vvx
4TrIC+fVW6ZsndvKOQ2Jcl57y/z3t37HeQctDlZ6peTBbJGFVw0s2XmaMQvU6fdZOvlr1T1HXdR+
VXaSPk/OhOaiKO7RlBk3wAf7LktemOrM58GJMuR5UXAvmyT7an3uIqTuTiohsQbf50tWLWcywAPG
KeX8UrZM2jCZxaJChEGb48RTgCUqjUT/viSssDAXdCe8mWovBDOHCDUbYAEZ7UpJC+0hwm4e8vLF
E3o/1FOIv6Rqrt6MD7Ihe4UUaaG2CrDgju0uikpvaK/EwPxh1BDue9tEwWBPDgHmgo8ExcZK1yz4
k5kgbqaa7toc9bKTEb0stfV88Sn4110LL5/EKOsQWe54Uwstb1em9teZ3cMoQ/nMA/szCxFtFuQh
gO2zCVw9638xlskZ2fe4ZavJgjUR/q1EURyWRKjJJFYpBW89yD+8nAwI02HgjSSdXVNDAEeT5TzR
6bpPtJUSy48X14ant6NuSYp9m726fOlTQ7xQvwH+Niry7Trqo6mhx54eCHdPMygb5+BNOqZ8RWJL
ixvU853VjnVdknYjy6C4YOHw2EDO34U/WpfPG0MRNDrjgWR+wX2syQ5ER6t9mC8xr1V1Qq1nPSfe
KZeyvHdD4sRJrbmmWbQ1fuC8LNaXMTLsN+tXNchr+AhgzAw7vUEUedN+RHaAF7T427LpJsUw3epw
OeOATaITyJvCXS3MDXbNTIm6YHxlTdyYu6EXwyfRIDbLhVPZGca11+X2k3SrH0WE9lIXnfOGTipD
ZPcFsi/Efd9Kd62jxIW01FvgEp1Ow4AIKFPMeJZCxFZKiFPHKw805c1fCEV0VQBCMVDf6CweQU+U
54zs0oPWFllHGs+MqJZmS86UYnBSuuQ12ShrtxCf+02Ldw63mfiaMRVfs+z+Ubl29rrIJ3/M6i3G
f/Dwg/xQ3fg8d1a40WRwXSBVnFTreMDj0tcUSi0xS6O78mZj2XBOhPvJdtVfw+X/J5r+P4imDng+
DL7/Z6LpF2j02X/b/Cjb8T9hTf/9i//Gmkb+vwBePlht0Wey9oP8+G+wqWW6/zJ9wo2xsbqQ3B5W
fZaoY/Y//rvr/QvsA6DO6IEOCUC7/C+wqWv/y2WhwhofxA21Ir/1X6K0/2/R2iDUHpyf/42kYEb8
DUydluWT7mVy2P1nV3NkDs2YMPmMC7ZGG67ZLPBDlricngPrufI4pFmyQuHyHnoJKZtzcir08L7U
xhO5mCRP9gjpAGevXEUKlK3A51vMp5BEuaj70ukJ+yUFy4KXnoAmWCSrhYaPFcR/sHcmy40j25b9
lbI3xzU4egxqQhAkSLVBdaGcwKSQAo6+b7/+LUCZqVtZ16yq5jWBgRTJCBKAw/2cvdde9oqB1LCU
kS9FQrPApVnImLqryvzSWv1PfQHkwoSaO3lxKydKfLVzTyO83KmgPk56Q0/W6kMvE+6r2tgPrlsS
urfcMr36BSKf6AuDrFcGbhBsZyecAjeFupoKeNTSvkndmYW2ll7KLn7XIbJ5xERVNJVqtb2kJpwz
Sgw28hFpeB1oOKbrwEon81oMu6qN4z2y2mI3KMVvmWVHFapbXB4wy6/X7X2PQ3ynZe1pmJxmH5a/
R8mLKXdUu84wnvrR2I89cwUb7GTB3ZEx38bR2P5YyqikDUIb0I20XwsM/rkba7io2qXOgOpY5kM3
qogVq44c797dO43yR2cOj1VdvCE7HLp835KfRicA9o0O6CYtF1+ZmidglOAnRtyuIt5hQUw8K6Y6
G1k3ik3XXEzPJGXdsE7td8qY35irqzPlV2jhxKEdHO6rDBdFRdARUkaJwuxkJdWlo0DtLMgbRZ8S
1GpOzPlxBSta/EYWwCrVwRi7OOlHmd2nkcmcsH8w+uhg8RncrCucE8Qc70dN3Ws66IEI0QYaMOU2
hNYPL316b/L0Wlnj2Oosi8nWvmTxpbJ+qZN1M1ZrO4YfYa4Ig5pJz0TkBlbr3UnJEa8a1av68BHR
7z0ufLh9dIPHeDiZJAGg56jtExHUzDRSmKRiJsYxk0+9PjqBbLqbtNLwN9gDKwOj9SVqBZaJ6WGw
MZCYLf5DDibzZmgi5Cq85Nmk7y0dnSON0GvI/sgiEewZE9WdIgvMVt7qA1Q+ym4kBAzFz9yhryZR
Chbqs4GLqUorltAs/XaaLZ5JS/s1DzeqW9xoBAQ6KUVr0rY0WFw2kxe8HF35UI7WZcmdUykJaZir
8dzgYmitvPf0KLxH6UcGyK2tRDF9ffNCAg8xL2VgsjDfmbRTfLVbKKCmrIZGZoadnlKN/WvT0ugn
speviHnB3bUpxXd6X/NPd/XaC+GHTvfZk3KySx30UguVQW+u86cKj46rDZbfsSATi/Fa64iFOjnQ
F7YluTh4EemM/ci47ZIUpQwIzvSPekAQW8zD3kWXHJpdcQCCTGxrrC1nJn7L1973c2vxv8zJaVg1
/+umJzjua69d99bBmHKm8/PPP65E+jpb0fq98b2vLBXdqp7KyNff/u3jmFftjErt9pVGCt80diLg
xPx6lDb8TL6Ik3lPkaijTxRaHJ2cHlthUoDFdTucnT7+Zavc8tFk1U3QRmTYM00JcpiNdhy6AWsA
gSyltFipudi8I8jMX3ujXt3Pcyrw2v311PaKpNFu4ym2KVr/9fp4fcX2spl7yZ62HwEXJWmxpMtX
5wpcKeJrSl+xRqlhe47Qn4o0LV6ybVDDmKdIPX4/8/2q2F6zUtE+Fgxu4ry98+uTuu3ztieGOLlg
aWoIxuHsNofyoe1hSUHYMx7HnGSg+ViNafKGptPOtJbhxtFfx/IpZL6GYzJmsl3a9b1oafGNaFJQ
AQ/HHo3VFdTARzDIzU2vSS2wRHG7RW31HbathlypU9J6BT0JTUbL2ySHC2pNl9UDyzGlOuh5vTOn
OrldqKoTXzQ84uEv4cABEgjtRUEQAsOssTV04lH5hMYWKDeiZ6WqIGwmGK8zyCKd7LD4ILdlUu7M
bUjC4s8GmXBvKq+L7qg00poFpl/S4RKimKCphFgt7VvdCjvAlNYG9LjfDdLtdh0hFYFsB+cppgyf
W3YadDRJ/Yrw+pPiRK9kf3wWsm8vlhqW99oKUXHwJCpd/7gUfYyxurjv6bjtrKkrX6wp9UHFXPJE
IgtprcZHhpT4gF1+0mlb8K7Uzpk00XPYClKpP/pqam41+aPh7DqwvCeuaK7bsyhQUs4FiYZhRG6P
TZQ4QVpo6KI8OhlTLY+WFhI/zyWWrOEOsmnrItgeO4OX6IN7wqul5sFmsdg2SxzeDYNN5Foc5ucp
VjESdF07Lr5j9PquQvfBJdJyRdo2k2sK/Nbk5ou3ZQcvfYx3co0wbdao4m0Trsn3CdXEP5/cHs+V
qiHeno9yKrXFo1dLlNu66RiASWzjDG3O1hp8MLVUQBSF0PM1WiBKSSJo/t7bnvt+aC/Vs4Lqw1dt
PkMvior8M+7uu7mAo8FcIRCAgmluU3ff/op2PWEBrVPOoVFJGpxoCWuZ41O25lJuG1PozuJtuzAi
iZnTzRdquZSs1rxgk1kBc/bixIqISte6+Q4J3R4KOeZeGNmDlztrWsWkkIL6tbuF8W2PceIOPsjl
X0a0ENJiUfZPHL3gjORnwNmR0bmdsaWNQCa2jOVyxjnoJoPpbccVIT2Do1wPMUwI61hb9ADXoy4T
zAOlVgXf5prtKG8mnG/Lz/ZcNqefrLBL382n/LylKW+b7UT4frjtLXU/ex1Q4a/jviX2bZuY//Z5
Oxeq3Gb2wlIY97VVP23ngiFw1XydGwQ4sRvhyw8LkgFtG7mZijt8dfeEamiAaERxvv2EW3Dstuls
nUA5ahBcufyM22b7vSPwVUdz6oJQIfbje/MVMPwfnlusV2zvHWWysUEzIYnd2E63bS/NG6QFoeMA
heZ8+958n4PfJ6KdGbQfGgiOuHb5Rhly26JcDg4r7/O22ZIFTcyw2W57jG4FzXBcf44tQTFfx+7r
Gt3iZLbduOgY2tJ5/33g4NyvVq/VDPWPY0j2CTN4uw+2YzNs1+zXlfu1bybVLztBZrMdmO9DtB2x
fzxnFy6O4KxAGb9ewtvVasV4PKzt2G2Pt79oigxx/WJnz9S/Ll7KVsTlrI/bxOa6g0+KpJRZSFzg
O/iK2N4upS1ne9vbLqNtT0TiiGvSOE4oxalo4QbuC88ktO/YImXAZEIg8va3rxesz5VRh+DBpJmA
6qU9q4psz/bfe/94TmkoWyjM3XeGA2OGeyOGXlRwEZFCS3Plxgt0hHXgWOMit73Clagy3OaP7RCK
dUD5PqK5gezl64hWcWEFbaJ8XYLbJVli2iBmJxKMlGbqUC0aoqARkA+/DuEC1bZOvo4kqQeQDpYk
/PL7WS2KSEH8l79dpv9mvasIIUbU0By2A01OFlGw29W6bUKHez7+BjyRaZ+yAtlyNIEjQl/Ydr8f
t46l7I2MWOEZqQsjznaE1w1qnPKsbk/mQ6egOoJq9vfwbK6Z89vDbW/bbOP29hzaxV1Y1C51c4bP
bbikd0KP7t92+fxXPFg0gmBSH9z1JpOvwe0EB5V54GxfYdKn9Yttf8O6u/jbKybB/CjYdrc/MQ/7
873bw4iqH0AOS3kfKkLg3xFC5sdo/UqD4Ctte9+b//RcgWKFC3h9y9cmX3+abfcfL59Yq/h4RX5v
z2fb+/AgXwH8io90bv9623967z+eS+UCubXVOR3//ofpmr1Bbhr97bUlnXurhcZGMwVNz3o7KgTh
xgYO66/N0PJzfz+H65KLTVNx4jWafZzGjIpinx91az0W29uiGZvgbnvL9ubtyX98zPbw397jzrZv
JjoVSr48uoEXIcl721719XFfrx2qicggh18DRF963P6+baz1//v11wHGhJpzoigGbsVdO3Lnr4QK
MaGTeGPQgMzAbYlKC4Y1TdpS7JZUIWKLtaI4Lus1KtbNtN3cK30Ndu1KAXbw4TsxqN5mCVsUURTm
PxuVlm64XgHoAcIDok/SHqN1gNMQCeVxWFzPCpJWBpni3P292R4628i7PZm4uWC4ILpwS9T62mzD
9r8lbDlz98Nw1O4w6v1HblSNz/+b62bd2OttYXtobHeEpHhybFovMwu8vbGOPFACC3628Lx9l+2p
7/SjKBHWccizI9X2qQpoZPyZDRWvt0bHhWi65UtFa6TWVyjWlkalJlnq9VMxe5LqLnMFAcyKhMqW
mFj2EMXQZeZEXAdQYNWv5ohAta/J7m3XzbYnzGFvYLoPunXondaXbnuNZXiNQK7XrwN3rHNupqPG
KSjWEXt7PBqkKM4oko3OVMsAHFB9ttfpVK6ZBqNk+LMblhF10TpZXNbh5mtPNaOzVHZjTgvET9bZ
kEPD+Cu1jZA395As/U2C7FbzyXVYE3y3L75trF72hOKa/a5aJxV5ofK9EeQgjmMtr3q1BMTrIBTe
Jy3LOLoeB0lG0XHJxkj1kTeV/EDRfW2W02E7cVyR461e0HujNmc37DRuyEYImjFaTuSb5qutmhrb
ttuvN+pCU+cj4trgO2Vt2+MYcV/4flIdyHXvG2zpNBzK8/cmp8d+XFr78P2UuZ5B3ZpJ17VgByrD
bA6rSmj7tO/sue3htonWeWEn2pc+jxx/+6Bsu3dtu9YEXI3gg9TTm8EMOoPFGObIqA/QpuKwZw6+
bbZkMWlKnI0ZApNU4QBvf1BKncVBV7+F66HZzjbHzUlb2B6bW7qa7PSeg6u/IUO7KvJoZjKwnnzb
JqZGqHp5Ef2m2IdWjDInH60hkyjq+LSppF0SnM4qpkMW+6tqensMsJCk1srZh006npOkG8/IWOHD
IdbFyLY9G8cx/zmz+FUUNQJRdx7OUchme/i/PYcIWnERAKBdGghgvauHfLztw4ZATs1nXkOhaIh3
borRcCFh1ess5WFwluQcqyGSRY0uluOWxdEu0OtXS47HUF2ITFad5V7kl1kt7MBY2yJV/VChdr9K
pvJxAf4TtDFgkE63XjUxy+sRXkpTLup934vymqZEFTo3TLeTm35WkRGJGp6pzQURSX/E1OPHwvAy
R793qeY+OzGsiXSoCmhy9iWZ6rUKg8Z3UO3zmFKonJIBr0G4EFM7xwEuhu6qGofrASt1MNbrbGE0
DxBLJ9xryk1vs/yY26QOLFtGnoKOFKdmq5+MNrvFi6z4tCwL/DOc0VZt9SeS+gIX2JUXoWW8jezl
GsOLQil4fhl1d1Mtz15hj1ialak8aCa5Gp023lHZomW4UkS2vT6tP1s9x5RWtxVasm2Sm+teShMN
rEyNKaYSs4eDDts0Yt1zEdm478IQexHkrNssyyl8sho/5NhrM1AqgGXLAERKFBSIQtH93jGcjY96
H4O+QbzpCdtdAz/U8RjR47zDH+QhCl3LINjYzERFMWRPh1mP+mvNKVRvqPphD1U5oXmIUVVxnBu9
aArAatDdJLUZEl8zSoU/zEp5zFy9Ozp27IuOQmqu97+IJL3SaVT6lFqPPYHwO6NnE9JCwiGA/yAc
PkrcjGQ+e84y4vgK9UezyCeEFHGCtGV+mlRN+jXcs93UA3KrwBD6CUmJpTFhbSxE5jVU1udEfbda
irjFgAk9pH28qFT43WCZ4CvoVg9lzOh2rj6SeK+rVIKz5FJbAtNLLbtD2OoVxbFJ/UGMCNC8guho
tdD22Mzqg8OdwktronO7CImPi3CKIrg31SBUTAV1mqL1e9uMKoRCWFaJY12uoznqdxZTf3qD+Xiq
Fo38Yhg5yxh/DBmCKqShTGGvIXp9qoKItZ5pn6eKwkbDSiytnZc3uo6Wpq/5hyuToPBsFvJ2Uir8
SrGN4B2Y5R7YIMJtp/7s4DSjxZLdLmWBuXO41fbonViJ0tyfOhXa9JQfY73rgqgQx5Awu71e4osK
8SsioHb3OJNHr2idu1BdYySt9Lp2ukDNqvwE8um9or/nlQJwwNaS+v/du/+L7h2Nrv9T9857a8qM
ZOb/+h+fRYdt5fTxP/9r7d/x1j/7d7bzL3yoQHatrdemAZX+K5dQ/xe5Io5lAGR0HJL14En/2b7T
zX+tnTSST9bIE41X/d2+07V/qUzd0FWbFn03HYDu/0P7TtP/GeNhuDZJMuRB8aGWLnAN/q/tuz7W
0qJJ4hLTehcdBWJPyPv9Y27Qk7Gnl2Yc2svQ1ow80zDspSFggc5XBBsTeE5ywfHOzt1yFXznt3b9
I7Rp5ruLu2DSEGe9jKa9QVCcH863c1MxnVbdX0lCb0tZUsRMoAbQlACMw4BEAdeayn106+RZ8uCm
qq82hf40h5mzzyddOQhMVfvJ6nBapvqxU6MS3CY1kqzBmGGQGb1rBahp1UYnbKK9D7Qycw8VgFu7
iMwrHFU7y6AVptF+EPxHkU1Iik0Ug0/oF8/OhNSlUceaeUhE+kcFlXo23EPYEbEcjdZta2AYbKvs
wRZZA79JtwJE9SCcCfKuY1FdqaBPsdY7pxwm3RFL5hOGbQj/WdJcK+axn5wY4hW5MTP3+FfMeNOu
bfRjlCTuQcli4zZE774LOV/O1lh8NCkstaLsqMGUGmC2tMeExFKSJo7JsBa3P7Myvp4HRT53Ga2r
BOQtfAL9CEnwpHFWge2yxTkb9femjSFMU3s9iehk49J8dGsUJCUGelCKBkIQmV8DGg76UIvOwhgi
L/RzBHtvKE2gizyZrom8SEEun4TjRVeTIuCOtkLoMwehNm030PmulV/go0FnUFrjDoR7fmpdVrSp
5JZICZL1aa+gOp6zs0y7+BZt3AQ0oHoCKtwd9H4mbzqW5nWG3XUniXbsh/A6xOW+G8OR/Ag5HprC
gBtcihcg1vU1TdvnqbQ7TzdJkJ5D1b6MabcnR6r0QiqEJ6u0Rs+lV+nP65TG6koYI6H5HAJ07cBu
n7QmumDa0A81ICSnrriX5cW9GlrhlY7zy5s02gKztBY4Uwuh2Z35o2Ghc+EH3Sso0FFrYnVcXVat
q3aIF+Wyy4aEhQymvl2akmqrYFY5RM2H4OvSnLPsewPBJvLJ1yoX1dvs6ck1+cDFD2WdOhp4o6h8
wUCWsUnu+2zSVFbhn9nZnY2gzE+nCuJiBLcBAuUNjWgF8eOjFakVsN384hSwFPvuAabicp4bGAYy
kleVsK5dKlrnWMFdUNu6/SOs2oClZ4QNIwrQSjXXgPzAicC1OslFnFjD08kg/pAePvHbtolBnHCD
H3U5EHuzzpSWj0Qpl7Mdqy0nUP5AY+FWy+L5B6rRj7wn7UOzVZXjCrcBaWWBpcYF2p9b8U7EpI/U
qIbghEPiqYoxUIQqrmgWCOUPe3Yf67gB/xvucxZXRw6UHHtnPyfONXM9fE2iVVg6te45bdIn3Lge
3noXb2Jxty1yHb2/m7Qpu4MZifnGuiqtKcEvQcQb00rVNxLt3AvHJbC5HQhLhcNtlqzFp6o/pgO0
nHbSmrtxmTy3qw8uQt7HRnsucJrkDjTYQhXxbRTZ2GdczZuEYt+T3P7IEGTfj2P/GytQtbMLFGdx
mWNSzGfrWkVPgI5R992+x06qstBL6qbwnLQk2MCqcbbH9nXZueExW7tJM8TjHW455QYJ8CWvalYY
sSVRQc+FN4Jd8pWk1ulcuzG/j/aHALaOwSJ1j6rsP1orxbcdaUcqSmmAhqlAN9B82v2c+dOYCuxx
ClP3xMnv97S8nauxUaAihdoBvkUHaBJiT2HR6CciDzF0pNwvpCH6C2szX+rOb8MNn9GQQ1AXBMnQ
iDKO5QuLKVS7DjSfpA5D/t/THT8tquU5v9TFZ46P/Kmhb1dOxj4xXDNAzN9jcmXBRK9+gqrZRclw
arDn+eQkQkY0WQIMQzbtRm4C0ulgT8yfId27Y1tjH2zwXB+6tn5Bg5l68dCgn+Y1boEjPm3WFAbg
QbUxPRW2Cpl46pi+meG1FCirR7X4tTj1uS9XklIx/soFIRJa2p36JqFxNjNjK7PMh+cOiSgTRwE1
AofiiuJhzhcyiYZGMtOWjbkoKUNX89R6mHxpSS/p6grS6gP/9WBy5al2UvvaMJQJGO9aTlhOU2Op
594uuT0sDBx6Y2KgwbLLMD8Z3mLks98qL0YcPc0Elfgmst4TgYRQ3cd3IBkTxloHRoLV5id9qV+1
aHl3ZBb+aJqTNWFObmf6/Kn5w1GN+D6Khdi7HU10AzTofl55Qq0R/2gk5hNCIuiX53q07xfFL1Lj
Rg+xuw6F7R5ECv2i0dE4ALI7ZwKxmGtASFmyHC2IeuMM5nLX2QnI/qpQA6dI3pcFAOsoTGVHAQdp
hHssVcTjdj2fwZsVt7lh4DjNc3DnVJJ9ctQ0GDOs1s0iMf1ZzpTblhqbjDGjt8F5s+i4jTpLBloX
49kr4sJPxuKNKpqHXyk5LUuKU99aVpMpYaWSEyyrWbyXduueyurespLoaSKUkCwqf6HbG7SL8THb
trxZEmyHmW4y+HS/59zB2toiVs1/CnusLvkQvZT18guYcuQvHedMPsdwCUyoKVhuFdiG8dENFeUs
+ubVsdI6II4ZlCNr2X0IXwPCvm0dXXvJH4TWndJQAUrE+H2ozVC7D/kCOlGLP0ir8CGJxz/n9IQy
KgwcTUt9ZBwqIMQpPJuEnbwg7XhwYuQghZA/B4x7rDgBiiUkVjih8sSwBOFEdi+2iD6kMbSelWJ2
seMefiYzGNx1pRqkgMRxx/bZgxGPJYA4ImxqlTEPd2MO7qcNf07W/AfI3O5WxIWxd7GRRJpBGk/k
7DH7hldof2+dOlavpByJ+LQ6+82Uzs+wCt8kZZSTauTGY9FXcP6jzMbetRiPg928DAZsmU4gt3Sc
OrqY0Hd2DSz9YJkz4dPKNrzKntJzb04XCAHDDWLKgi67UgU4gSMs5p94NsedaTXJQxqSJjI4QpzC
XjfvkpHfwzRK6wDkBudbLU9VOhq/8eEwNGbXozZ/Ske9tqVdYRKStPZVcVjqKjqOSGg8bMHhsZlF
cVYgfNhz311bxYUmHPQ5WZ3d2W0e3Y6TGH7L8GsqLa+y6kvstNTwQngS1Qxtuywf+KnWQkVc4XLW
kYuHS36tZ0105dTJWxzZ+BRrBwtBbGI6F9S2plg+Wsn9Os8achQeqPOPqFyA9eX1E/feg9VE6cmu
437fq+alr9p7cKBh2Th/OKEBF1cs7sNit7ovy6W4iZmuMlbD8MpYEkMh+UTcQLhUVypwgnX0cuuJ
A+EUV08ZKTvFRrpvFvrvpB3NPaYnC32Jeu9IZkntizGazQedvddQq+KfqgwdrEcVNzh4HoSpjgdd
Yu+PyufJIaOuiCqMO1Az/TZPSvAXwMjC+0InFsAep8+oIgvAkMvr3OoPim2+t26BR0cfTjMUDcYj
RhBHz47o5q+t0YnvBKclJYWxO1rjT3MUgI9MZqWl51Y+oOHmkyJFDXEntu6cwbiCKUjXXfmth70k
sqboodkmpadY0wgA1YLpZKcGeGH4Ppm2UoyXML4HSZ5HsfLs9MaZeZzE4V2pd2WoyJMY04/KwUbe
Ut4KynB6qcsWYALIdXde3NcUqW9Y899PaBwHqMR3wCWf6dh2nq1qv0dQL1Q/nG5vA5pFfpQWB5YJ
HzoMhhSqx1WBShpZPlVCTYuft3YqS48FYeJASNr6nu2No9H0Z2lABy9zXssM/aEalXa/lCnVyWOZ
ZMtVq8rnQi3hVAzTh2PGPWU5KLcZMn2IhcD/VQUabaUP5z6Kxq8N4/NJqtUPpUM3V2YUEGV8cmzO
OC2xbkuBiIYJ2M2k9ZEfkn9LXWgaz9tmdOPpHA/jqyihKhkxsmldBW6+alQB9/iDVY7Ujy3XywZs
9kuE/hJO67LHKknFtlkbBiEEHAjnlU4xNXkR85Ie0OXcKq0dH4U5FZ5MIwNdBC0iUDFXkd23JF0R
Bt2btUXART+jUII1NTK39HX81kybrfeuRnmR9wnOg2xBWxd2jzUBHvvWiVnTLdEh0jIYmrM97LtZ
/oBTBLQ66p0T0xPYAZdygBAp3610SK+7Dzm4EeuH5C43e9Pr4tH1QtFelVMWnULFRBQEaaKIVywC
dqqoMuSNIDzyQEpwsJhOcufYKiwYmfhRntg7B63uzbBkz6Us6x2W0viSjtlRINQcepcJMsHeF5Hb
x8qsP11Vqg9KAhNmRG4GjseSyAEQjMXL8KqMSg5rHqV6Gjk/Cw0iXdmNxpHIiH7kkgTgLc8JpJxu
1LuHJXFdT4mcVyq9ASZIGahF9rPP7FcjsY5dJa7tUb5LE2J6mhsvCgp2UJZ157IQrcXgaQk3rSEk
koPsky51D4sK8mvECYC3WgfBFxLUyMgm1XnnqsOJhclVWiRnI7vNYrqxOcEf1LEMkz7EyKq4kcMQ
FBPstV7BfzQ7iKK4Z+1A1DHdZQ24a9LECvq6AlRsKYdoUu8Ma7LPoXlNMdwArVu/DXRdvB5RotKO
Cf9sRbskzNOrWD6no/NmTfo91+49aIGXUK+ss9vlZzGptwbqR+iWd9sHlcskgrpKgzqkt99W3Dho
b/sh8deId1+0KNeuwpLrWDYOy8KhC4GP4Ws219OvT/ORVRDlg5UkHLqudgoblas0n4/gOwIaoNYZ
XAkU4FS5G8YJCXBhnMD7Y9/KIZFEGt+J8jjBYJk27GN0kXvgTA8MPD+wZjDHyZlE5qEW72G9tJOv
jwsE0vyO2noDthOWyR31eIE/SFdoj4Hob8wI2Fj3ofQsehvX7oFN9AqLwAZnxOyA6LAn2CITeIf1
h8wV0bPqcR5ZWZlnA/QGwNHFPLuy148gOa8qzHIeIRcZhU+FBuE6prn9+GAs+WtmdXdaH4NwGcd5
j72HqOXGeRQ1PfTCRb0FiKnbhTL6xWyoYV4fxTtDmkeyEp/GKdT3LlnPOEIT0V8EpB4/JWx3h1oD
BkV2q+Iq8YFUJB6312fVmiVgV3kT2dlH7mRih4vSOCjIDlXmylqa9awPJE5lI63OaT8dDYgwO1UN
n+yRvIZezJ9j8drWU/6gaZ/W4j7nJDccSBLZjQNywLTX6YXNazSOvMuxKO2Qz4/7SSmJPGiBy05i
BYO9i1oEhWTKtNDVpvd2n0Tij17sWzCXQFLU144aIC0geO90U3e0IRIUMbslbCNiGEDN6OINxSbz
iLo7du1s+hGkENig9eRFEIcwtt3c9rPr/qFRKXMg7/d5fxg3UXB0ZbWIeN3VllkDay5RSu3kHBn7
CCE3StrxroM9D0s30bCloIaPIQZpTPW9rmkjX82ATg5tRVPXh+6yM+bQwbgpPsYJ90uGQh6cIuEG
kWZdhUpkk4eFfLDURX038qrELJ/UqoMLTgx4nZvLvp1KE6w0uUTI521fMSJ5Z7e5Rp1mTPdDT9E9
xNuOfBwAJRCndueyAq45rYMGtmm1oOcuYC5O5WfNWpeedhTE9uB4kE/vqie5Gusn8jJl8+wqRkPM
cnbfurBvWsBaklAh1cxAdSzpEbfWk+wY0EpKIYt2y3VNTDSt3Sn/rDpOB42OjhHWs2c2441UBrgz
YbqftBkfFY1Aoyre1Cby6tp6qOlTe5Av9gRWqCjrUMqbxsqInIJB5y7n6qiiuZfgAMD+bZkAQgH/
2yb3hZI5i44ukvVHbHw4ifygbujK5GEiT9FPdZ0D1PxMrfR1tNYS8cloOHKirg6G3R/Bdf+QEV+4
GbK3kiiUYSJbGssctsoVT6Cc7C5E8Vx8OE19mkokEFlnntGueWoiC99gprzLVWuAOaieSNCBE9tn
V2qi3Fe4Ban23GEYfoyH6sGRVbyO8EQ88Su01oVrpIugXsTDp6XBTmuF9RIN022JLtmgRNGg06fA
hPpBeY9D0tZXPG6VJmh6cUMaDPMR0QghVmlR50QsUFrVDf2+6TCAuBMj7mBIZq0vCJl+LaPxmSzt
U25Y/gIBOHHGZyDqgVtMv2LYxYhM5hsl1t+VqX5YkC4SuPwxqOJiLyOo3OGEMf11yNbwopL6EbiY
fd9nbzReaAqO04eARx9qHZcPx4GFyq2hUTZlmXByY6vcYSl90i3zNFfpKYpJpmrpJ1Xda1mbjyOr
gLFMDuAdTxnMsHYwUMIT7SmVIzzrvbRLqq5mQFAsaTx0czi5K0IpFBTojnT3VEehS9sxCLIO072F
whxM1MVmFaIONX9ylBouZ7ufneqdMvC9PBn5R1nrO8BvN3ozcmNVMacspCZ4mTHflF393mnGVWjO
JzqilFWm4nkyMXh0wgUTzLysU6l7ltnnbJzIceIMz9bVjZMHMzI24Xw04fhqDLDB8RvnOyxevlUV
d/VSXSn6fWb4aEqeC757mXb3LudU5Hh5He/DutvVgEjw6IKtRpBtRJj6Op06rjb0tN1xQ1u2Xe4m
g8AHDHN4EHvm1tJUHgq5gt8S4znVSSNxzq5J/QORLRGp2BELBWF6M/2uDARiVeo+NYoxYxJYXqWT
g9UNdVJSEtUDwaZzQOXvtgAeYKKsqqlqY4L0tY6YSYhi6k1dfs7UwaB7+bEudXQOjhJY/aVeAE1B
4JDUOMCBwhcyxvWI9BewoBCIiRw4EQJ4E8KyYVWeHbIlLGDexXc5hlIuNpXfBNRfrDD0Yvq3ANPC
1B4gKgo5NKDppnf0l3+QDrFrYmL66PZ7rMIzT+Sj58wIXyieEmXBFCZABTQcBxXXC5G8+yQH0qg0
lKWMiqtO6TV4BKBnFpc7ntOyxmxkX8Ju6ilVheV8rXBZaVnt7OO8piYLib21K+NkCGDnU94z8czb
NRbiDTgmeTJqvaJKcI9z6iNgJ6fEsU3yaWITx3161KGILhrcC91EIJDb5zx2mAP18a4fzKdo7WaP
t5Yp3orsV71aeh1Jh6DBtq1hPr9qZyG8xTbHU0KMySGL1IzhujmIfmh2ICCYYwjqkrrhy4KZVjEk
+qHV4suSEAymuEZ3imqKnzBdWKlHig9nX+7gyAXN0PS35t3S/1Ir4P/jUpJLwvhsmFIcNAUu1zgM
j7OmujtFuSwV0LLWpiSh2hCLZIJqpXDXxg6MGxIboPEQAcd90Qi0qUdn2JHEjjkYkGtYPM9U4UjM
fqzczNwhpHpJOxS45mjcDQxarqi1Y2y592ptPOLkJ4jOgUVjNVh14whkXzeYl6pNmtMsDZYt6fDe
SHAzFppgo40Yd1ZJRKk1vtq2D07WkWLQufYeNBloSBaTp25GOYMVTtuReomPm0L9oVm4Oh0XmwBo
KeYiunTv4TYcTMFsbY7+m73z6I2cS6PzXzG854Dh8pI04E0lVi6pSqm1IdSJOV7mX++H+mZgGzBg
eO/FNOZDq6VSFcn7hnOeU3OlBPq58QgqDVtzn7YFNYrr/i2Qg60LnlU4SottX8s92KppGyfvzaRV
TyKUaKC4DNsi3HZZrLZ63m4J8V7Hnv5GgUtoUuWkKN8jct7N7FdXaiY8p9cwdepD6tGEwca2bno4
fyryvbmuLZLZFm5YVr/mgaN2lk0suI21Z1WgD4BV/VV1RN0NBllM/eLdqabMNzO+bdrTb9f9G9P+
DvPan0RNx9HKfw9tv1EmOTizJn8IWdzmMNzKsvLr3iJbpJ8/CoUrA2PzY3R4UZAdnZInD1P9xh6o
hz9NZ3i4BSMMzxj0bWUzUCDoa61B8d/RVdSwCHMyrEFjDbzVITi9ZtJJMoh3xC9le2NUe8NZ8HCa
thKEGYAJXKvmETDSiRGvrJyEBk43kXANwbMWOA9lBTfKAkb/s7dljJmu9MQiZAszOrQQek3kedCC
GdZb3X1qQJV7DrN0aJJfEV+civBvPv22Mac4OjkpRsXaz4qrO6g3A/O/HQo/n5JrlTefzdByxWY/
bMpdOY7nGAUM8991tSgNbOngDLH6p3TpDVBBUc5c2vxdjmwOo1RSc+n1nznraVNyuhTGXZaf6t2z
OQ7vbBe3ubI2jekcNa/7O/OW9Lb4446AFvSK7zKEeyROm9j6sgJFylL+Ozc2Y+g9l5Mc14ZZrR1v
OJu6ZPsatNu8l8+NjT9QpZgPU8CVIbEn6lM56bYp1RtVntjFxDd1o3PRZLIJG7pW0KvZS9+1H5Ud
HJfv1djppSjFiYrVb62PGuAQGwuarfFocLbGYvCDuDiF+a12ig/PnJ4GXd69Tm3awJdz/2GazplP
0iPA18R8ZCfgRYiRETFPHwuOvOGbPCJXI5VJU9rbjIdUQwg5MwQwzeVMq1NNF6viURnnxsOd5pdY
FZh40LtZ5PA4/TmXFSCHkhi7F961DXfpIdabLZBOtuTezR662/J5dRoD3Ty58SOveroGqPsctOpz
qJhqzQnAOtnRa4/DKocgR/jPPgD5YU0QVcyMpI0m52Qk9mxdWUse0VQ/y6x7h0bG2604Acy7KYFC
Q0tM5Pwkk2bbQORlnf0jsS21KpP6WXnPhSGvyHsOjTvtZJT5qHfy1VDbb3Fn7qStH4OuuNTNYq1J
tZexAFPlDc9JwqRKczyWNVGT+FmWvI3a+JutInoiDPFVGz5ZXXrXXdDKVdbvx7bB58PeQGmCbIBA
4NQRtxqQaNJFmDdZuEY1Lq4xfmP2HPEkbPqVY7bmmmzpm7wGpAlo6pQRgLYpRobWfbLXvRACprkv
6ZLzeTPweBTdU4grruUa0YzpEgvDj5PoAIf7xUwovDVrN7eTTwLWPgi0nZ02WHzZulSoJauRrZKx
CdwAZ6/dPQKGwFBpVzx2feQz7G08/UyQ6TaPi8dy4ROx+lUS35pyppX9FfLLGsoXsSTOR0boUKN5
1yy1t6p1X1m0fwxpCR99PNFh87iq9XdjcCEhT39B+iHxz9XzxC2/MsCgrMp+0NaDUZwoPdABi4NJ
gneuyFoQwYvJ9KGifilz80pI/RUI1Bfr6x9qdPdG0rIbN3PfGX4VghRe1p4C+35D4aLxRHVb7eds
qN9dLl6Bzr+qiLk7w4jfRStfplRuNc08yLZ+Y4/5OVMrdsGnbgdEUai/aR29FkW6S21gC3pxGBZb
1cSidQFfFslN7zH61S8y6jYsqQhGyX6aOntgaT2KMN7GNoqygIl+u5m69KvR9HuTqR85d71GbEUX
JR9mNfwYWg0ynrCAXDl7KKxPMytYq2T3HZoNsHcOoBzjd+6Rm5RsOGMOrgxfTcuAqwW41nV/81pX
NeSRSDV+mb/qbNIk5yeat6dkfGG/9CeY3GsdmleVpZ+wvlahk+yR3Z0xPF5dieZEKy6zJU6NVf2J
lxCGtD/ZWvdhcVNJtLhygvQXszNN9edMxT+K3IRmBlKfkGiGkEzNLfVuazYQQpJNGDZWTr2K4uoa
Od7e6lmm6O1ws+bqNpjNsZ2tq5YbjJ85L90Qa0kKBXF4Ybj0aDhTFpfRfbFzhtO8bUsubZ6epNes
JqiFQQ55oqJ/uhf2QFbsOiR3aS279kTcKt1XQ+7TUZ+dGyxymLs24hevmCJiPNx9YOZPQfhkBOBd
KxdKIfOrJWSMUYmCnR0UDK3Icgtya0I9AWe1acAG3QQSOK8tXgyBvN4i37m0LfTt9bbVyVBsiY9x
HlYyHOzJQpzAhD80P2yg5H4+MgJypocjl2kMvPGV3YA3FZdkMp88rf5pjeQANJUPJuwcsEVVuO3z
VH2C7L+X+YsXQQqwHOd9cj+Ryh5Ge/xV4sYkidK8tiq9B8gQx9fBqL+Gbtc36jyAFYjE9MPpFkqg
9xa53HKFwLmv2l+TGV8EU3DWIn6lL0wYk3LKasoDarpNrBHn5zioRFs2G+hiYoQSA/F6cc4yGgBX
gg8ySKmReGJspcXHNFT5yhklvCMNwXdnFLuaMotk3YehTeGmd4xXtlsXrwDrEjpHepx9LLI30XPb
k3fHd5/J/0QwiLOzMBouPwZPtnii5v0z8feB4W49b9oRzSHr/KXMGj+0nkeIITgUHhLwsEcZwXaA
cTlp9QtXJlk4p3A0W9vbSkP8XX4ugRPPugV8sQbObTAXbkykOssPzIXxcHIb80BECEHY3SHiH2k7
9kEUv5q5uWv78s1BTD9fbIMcFhhqi+IRGK7tnsiVUOvli8a8fu+ckHYv/mPCvAbDLV8w+T130c6J
1tawyUoiB5CUICfdpGSem4s/17Lsuz7PnOQAbGjgVkGZMBkeFWvE+Q2SkZ+QR1Vpylexu5aCoYhG
HiJbeYJvsZOQwpQS/m3kAA4mjoNx2DdOfyNaljGhOASDuk2ac4EsewhhNSezdVgCfRliTy/9HG/G
eMLf06G5/REuo8yh/JMM7k+mrQdZsAON9JUMnZ+198qKZh8G2Z9AuBeipYhIk/XB1dXXHMh7kCfb
oYsObsEEp7PW/ABypxRw55lHZJWnPiO8Nay8z4Jt2sZmQ55l5dFIB97KtBNbMtQMMiccjcBn+u2E
2BGeQT0ulKiArcgEYMzNH8sjM1Tjh8xrwilycu00dZNua609dMDHtNx7AGIDVBMXG9xnSz1xLLTV
t6bx/8s//y/yT9OShvH9Vv0a/1v4p9x8tV//lnhev/I///2/XhfOyn/5P8k///1P/yP/tP8lFtiK
AKzhmOY3o+U/+k/xL8s0pACdIqC4CAuR53/0n/JftkskB7Y03TL5Z5BdVMk9jbrU+hdfijTJtDy2
1J5t/b/oPzm/UJn+r/gW4RnCtCxUoBIJqm451v+u/3TSsc45ppN9rNuCFqN6td0p8GF5AL01u+fE
cqLnMBmORQ6WU2/hw1uVbt2LLq9WcA078JnVOh0KeV8G2NBLzGIXz9qSYMDJizjbfgLV7YZV/yQB
d4DlSx6l1rirLB7gBHZV9W41Fw8BT4oR45NydKlqhvpqtgXhmDP53rhrpxXqD+eZjGRvDW8wfzgo
/lgzwtMyAuvuMiTYtaZhnuwy9uDitd2O3VqwMaPaRgPKVLNESPOr9cgjcA2NVy4zuC4yQ4Ie5H5v
TMOH3oBaUfH4I3arlVYvmTokvfko1tA2TVDCsaD0B4ubGXxYBy9RhqtIm6pL187tq8pB05RVa28q
l/UDqwCqqTDb5DZr7XzOT0zMr9P8PAWROPRu/eU55Joyg2UJOJKYF9vumUI+8ptO2w0DjPvWuFpW
/I6naqSZitg75P3Zy8+9m04nReMY8Ga96W2DnwOCZ+LNL6DgKFbtvtlIKf5ogwtlkx+nq1mxtCfx
+BtNXvebImLhVczDnQmGt3XMx+CApwxFvkPcpnaaUCXF3jlRnfemn5JnovEKSDzjRzDkwy4f6Smn
PEGm1pBH5PnpgLJDDcjMPKPYj2NvgPLs70XTG1BxYTrLHG6Yt6xO5FlzmbzA76TW0QrWE/j/p9Y1
j6x/vVUnmgR9povTC0aw5jbMVWpjobP/5j6q96Slij2BUvoNEALJf6X1wrEQNFsgqSRYqpvLEbV2
7KA6eBWKy8Y2R78yW0DefDg75n6+0Kd+Jz29OWQjBOUwSYkEy4mTRlHX7dsUUZZW2RE5pdrfUuk/
K02f9kxhrGddO4Y9akTDLLyz3XkVk/gKrjEEeIojGR4tlmIr9s3ZprdibacF6J9a6RZrxJ/Wk1Uh
hSRui2wOK/v8NjpUi9vBmdtTkELXB4uKjDjNuO6jte4p68imojw63n3OHPOCAMjEd2CD6MkYKsQC
Kcwyp+TKgk80IdFJ6ACwVj3FoJtl7crn0ZrIz4gK/lOhZ23yhuiXqsi2nh4H27BWwwru/cgqizyE
HJLPUet1Pn4oMOSmMfTG475py4lseVPb9Lzl8Efmmsy45TMdyDQDJEhDzajGmkhUcbpqyzyjW70M
Y9Gdxib6aQUtgTH1zPRdorxwk4w0X6ZSLJDxUjbNfprvA9njdY26xNFzwj2N5defGCERut3sR62e
N61wWZotF2uFxhi2DNMkZVS4SBb5Yjyk73okmievNNHhpEf2FNbFDN23SCNWIWMWoxRo9x7Bykde
YvRuVLGmMbMv3DvvNv0/Ty5Cr4xsfp5ZDR10vDxTQx5sEVTRztIsBo1FmSHOQKTTteQBJEnEqF/v
UW1MyBODLOVGQ8+6aspKboZsNK9EttSXhLSepCk+aUwAt7klexPGl+MrquFtK2KmVUvryprWPXhd
smWd0JIQG08baPVvxVhUNwdzh2OU+loNqA702ftwvTb254LMusTOfxgBlE2JKax2tfIHZMbVpDu7
rraqS5i3kE+8cbwTfZWvM6eKzs40Q6ly0Z9BHnPWsrAhiGt5h5KvMZ9Fqt/Mui1u7uA8I67TFicY
6342+9dFwJu7tfOTeM5tXcJ+qZK3cAiZXZNHuEWm3CfJAdIJWgQjjQ+946iNyh1vCxY9JvyQnQlb
pGSfVNpPmw3OA8nprczsnYis7iJ1ZCNJ1iCZJXThLBvruZi6d33iyW/80Z3IvFVc/dtIj/WrAom6
KlyWTSEoYj/0ZnMddojG4l4ExwWeK2rnKwSW80YUbXAVjXFs2JNuxipAfZBoS9ITNEGZa7AykbDs
lmCA3NFHtK5u+ZksI2HH0l4XxxtAho4mHxjworsyHJIP0HPv9Lb7m8RexzLaJH1EldHZXrYCGj3h
Pk/FhBYp/chi4xHGo3ZyCQaCwpC+NNMv8ituUDrd10TTPnKnY91OuzunMjqmJqsgM1p2AzZvLbsn
TtoZ3L8Z5ceQBXDKiugTB9TnJPnKPs+jHd5NVCg2cRphOKFDjdt4T9w6ORiB1zx72oGN3O+wjLy3
OqztPWnsT7GbVesudaNHMqUIYqf4PsL49YuG/xWJhrjcWpwXAQNKrz8JhbYurouPIIIrOuCjOlZp
xL7RnQmQxSnl90GF6q1JTF+C3FGEDr50GRVyofLRl0bp3Vyr3+sA63ZOg2rf7m1iQmuEAiR6kHs6
y2HrENlxCHHAbVy8Jgxqi/A6sDq4pKX8NA0d0Lo06QBLREiJ8cTcPFw3Qtp3wTUUDsNOol46EnhA
6J9t2v4C+twwf/Y2Q23+NafpK+9S420yaMQK743B9Z3C6GsuqL3rSeF5S9Vr2KNbXnZr6jzX2rZK
3S+aTNyd2vBRKVSClreRNUEa30mIpjBO/xwkDuA0OlBOxcQhBqxu9D2rsWLVdQDEkcwaG1TJ1RYl
EwkRGSaS2fwya92GmIsFMUOFeTZTi7F0zUkdCaQJQhXuvmlp9NE6ly9lnMxbz+VY78wGTG9JXFhG
iPypMa3kUBLegxRgOup4Zvbc7jCFh18yu38DpAGcJ367xPo0JOrdCfbZOG2Pq4PYn35ovCMQ4ubo
WLewE/odBeioqvAkSOBpprJEUdkify61U7+Q6Y2I4bKtKsWIMTh5PIDOZYDFNkrpf1Sj5LkvoiND
sHadAGIB3pT9qeeaqkCDYNUNz3XOlV3R4NxDvXu0SrNfGoNoKyQU0AVqfefiRtKcsj3nyWdmMY1y
2+l3o9tAmBC0biMyHqLYTS50x92qVU3F6wHZ4gOQAetLnJjP57zqaR8/ibxB2Ia5vxrotySYpWuc
ce2XVVPso2nUd3zS1haIkuuFikdj2RGx02rhASYGCy/X2/QljWOPTzFyk+FMmLDBsJY5ompssRFu
7a7IgY/O0i7/dM0YkDtsMG0l+VgJURzUsATzadr7wDT1JOpH62jlI/G/y4iUufB6Nu5JXhg7va6X
MK+u+OjrLZkG4ajNT4adgk+h7BAsj8EKOBeXunCDq7zxoxkVnuP9KBBDRWK4iUB82SLqIHftdbdG
HWAk6tmAZIyewDm5ABNrmp/zosYVGfPHfvpr2VZ0bjHorIpw5lBwYprMGH17AiD21BoVCazAnAuj
iqjWkvYpp9QaxQDNPumeqFlzgrZGfS0dwk2EIA0kslLm3Vo0sQMKSTtz5FtusiTW0lnf5yWRH2DH
ST3p9faUIjBi0xOvBau7PVEIr0J1sW+ZwYujNfG+rfWYIf5wi6jdVkUzHwqofOu55Z5veUXS1F6S
7mgGbvPh1BXfYVP1SX2rBNrAcHj2UMgdEAYZXVJiGxf404xJP9rmsVwq7DqRBplDDCoaRufkPfXj
HWTCW4SWFsdVdXD7nLOzmu+pUbAzitjLx0SOhuPIQLJYwzE2DmrENaPhmPWkiyFXowhvhhJqv0r1
XZQVv4uCIzfQLBIFwM2y38WthmZFXFsX1aEcJbDeKWAHqFmEn0Ya6ZvuXK6T5URRaf+eNwkb/qUY
4vWuoBUymWurh4o7kpiCzmRpRrzTMHtnJx0IUsoIQm3M6uGMQbiOgc3t6ih7RuGXXPj7YyZdYyNT
Ipe1FJFmbM/N1hjILyzEVLPhpShD7T2ekwixQSAZLKL98U76kH8mJcSbRiuyMwm09aEvMCc5hOuc
QVGRR0HSq+dM5E5IYqY907P23ch+VoJVTGpGOfGY2Y/GIvxKlpO31Tkt8fMFW0DZ5XC3vMm4Ng7d
0/KXMSB6Xla1mvMKikGgbUF85vDimLkBoDpGUm8PZeiV66lHLVxTbO+IyJ0pMeqMqtI7aBaFbxdT
U2uNtXaJkd2POVdlrYnYjyxz77TupfCaYcmhURtD77fu5BbbsvvssRswgKrsFUuSbSLGv46L1V95
nKlZm/4SJnIAYVVsMSrU7gkSHQaBKF5ChdJ6mBu8AR7sTo57eEYaMSOIV8xwgvelWvNaohxBLFRH
wd7CoLzlxEQcEiYfSeqiuUXrxRHLY4CPbquyt0TW8w1x07Jec5tDy5ofKwOEOfKT97IxSPY1Q4g+
BVPbiq1YQwVc9t4+pGDcYIQiQxwW+0mM42MRCfllq7skXFlgCilX2pGGBS+xs2cQ+8L+blrHaVPu
UMiiLfNwVTiPSqpubVYzT9G0yznAZUM1HTS+oxE/lyXTO95/Awujg8JCoVnylsuS1OwVyJj+mKfp
pZqqdwaPksuvIAUMcfgJ2NkPlffzuge1f4JrLneuGkmemwM+0Dj9QBtLbKsn402KNX3Xu/JimxoY
jAEZbR2Uzi7D33EUY3oqTFEfjNr+bbjAuccAeWEZgmsu4u/MkWDgXGXfSUB5yoe0+W64Y3dK10Gb
PyAm8o73xt+S+mWLBSzZEgnza7IrPu4MeXMtCNKj+WTrIPjl8trddzL2zvrArRbnsOQHaB27pnb0
TYUCFvMf+VisNYgRJdSbcF93j3u02AvDizaxo7P8qEwKO0NeUiMuL5qwjtKhWkG4r+8MIKcRbqVf
MXC4AIr/1hywcxE90uzxlBgq9BFJG6DxljwOUX+R6/GLbNGWvnM/q9G7VETLrEsC1i51oB0qsnb3
zciaunOs8W6Yo+QznIbTVOEuZ9aRrSvIb4U5B5cx6D/pXPmCrA+Os9u+u04vD5Vpt09N+VTEg88p
3t4CziNfMMrZ1BXvC0Mrv7M21kzS6jwAIGwl96K9EPz1BsuZHo7eJlbzHzeBJz/WI8vUiiYsmdwz
od4GJkZpESE4Z37sVDV8JuyI5Mvfo6A5WLbZMkclvAibf+RLl526mytyD67w5cTZHJzsEGO5A3lf
EHiOawtR9TQvac4cfqUi0S4PMOzADEaDD9Md9eOylyURTSO2Fv5M8IYxzO/0CuscuTYbw6LaKYHD
rb35PHv489OKvHmy9/zOyzDfoH/ZArOp1u1Eurq00D0ZyxE4NqZ+DrzkVTZEflU4/PuJBfbUPKGh
nU55NqxhbakXifBJWTgGIs9GCTASGV64T+2o3/9xF3lv6UjRpUtXHroQjoRLwhmrfAOLW5LW70sK
AIbtNcfl7JOyR6QKeuh13Jj93qHNBBY6HDQyLQ02i0+l+9kj5On0oXyqQIwbqvWwUuT2RuM4OBiW
tUbDdRJzoe0JZB/WuSnHXVoxpHKE5nEbE9tkXMgOji5xOnxkrabeandmYFD8bDUtfogs/giSPj+F
QfT5fWIlhEUGqnC2hlEXO3brrz2DmNmQzSNKeb5YjXVJzRkla9f2Pg85dpNYqxEjWiGKrQghzAaw
7mB5/G7N1FarMPfzuDdvgy6GdamC0Id7UEA60gHlyVLt3SURcka3QyNCbAeD+eWsJgGF33bULJ2u
GSWAl7CDt/AiHOLJd0bqvRBtzn4I2KaLkHKuTkB7pkb4V87O9JRlhE1ZmrqPlIDmdMcTUP1ICGxw
24TZkZWGO2QTzKZEecLH9jcRjX6xIxupLXo8wYj3kBispbyRtOcWx8ZVbomBcXEjsdUgcJv9iJ9H
g3ZQmAdP8Wjhh0m9Fvl77aCGKLU9zqFH6Q28/ibVD33e7KEDwGmKvIAhIpYbMaFTImrL9KsM0l84
kb5J9q342fVsgMWhsgf1YShvJQymmhA45puAFLbH9UmJr5yNS1okyRy/3bGFSYpctmGzvYl070ek
8W4RE12tKfZCzPBz86Ryg20Owhyro5uhshme6k9XzCXQqWZZkhdHuDLlOSdM4B5FEZAj/T3qW+sz
1D7YzXen2EJsbsjgIE0nPCVuRoi3N9ygzx0Y5Da+SFx9n8U85znFtY2maQxjcv1ZS2wY32iFr4OB
ASdjK5pabvoAQ+p7M9BGZbPq7wOu2XIZ1lqDuttxwzDThX+JM8LZzonJUoXUNNw6xZtKn7G9zYxS
5K8lqfDYa05xE6JkGjm8xIihbmI4hMzQzx7nsmkMAURmRDhKTrQ2nihWcGrgAOZjssWJF/gMzpli
FQ4/JEF4PQYYesMhHXFihNo+1qiti24KMYvgqqp6VsBmq8KdXfUGvDcmFv3cFat8cHJfi0uxgsfe
bvtQy3d106S7Ki49BABQZUpm5U4ePZEjeS8tuvFMCvQ1Xf+GaW0+cD5DM3d/9aS8PtLE8B6VYEIw
MptwxdMgsTMZhuYtI+dkp3J50IiARzwY1I/IbtEV6sVlCNN3RYTSkccl+ZXMGZ6Zj6wRPKdbHNL5
gQA6Ut1w/ZblshBOBwzdunWcjImsbysH7lDnvjuYP3CbMy/sJFK0lhAEp9q7afNW27962FvLhMPd
9Lr+V6ZAcIxl/OGGVM7R6B0czJXHsqqvUg4UtqrInvGzPOTcYpipwvGQTeJKqRMCI06jPXtksqP6
Up0D2HjEn0EODmpTHnrNZDXXEfkVlg2zYMBKQZ80ezjSjesU1EecFYnJLkIV6mdfsXUbKrTm/WQ8
kWKV71yt+HIRs0UzGeExpCxOHCwrGo9kc+GdtiOUVJQC6zTjPJKSoULoDH4SOtdvLCTq0bEjt1cl
jI3T7K7NGCfSRdq0/KH/HrEqKRSre3Phy8FSeOiMUHZtEHxqi70JmYqfwGRipVuBi22YuGp8EQJQ
HWZ0tMfEqq+bGleMIlaKCsTafXvIHIXr1iVheq2UBsS7q7ey5fhyVBctwDbEjYlH5S+7WxdSVY+R
i3SOFbxFyNVolf/2jS3KFpe3jdltA4C3iZ5oKzYNoSW+lYurHnr2TsdBpoha84e5fhaBueiCAPJp
eVhuv18nQsCZ39emxyZicq1bvP9e+ep0rNxFaEDukSAc3HFPSc3DtTRtQglJRwx1K1r/+p+o1GSa
B3Ry6aGuZ3X8/iOkXE9LRz9MNcPBYUjVNg+3fQVwz+7T97LJflcl1vZEhecc8+qxiGkdLTv765Td
vO3CTtEWg8JOm6LFEZmCC5kcHyPCL6RNnKIkjWnpOWm8H3PwESUAIM3ZEftSBCt7gQQ6yx9hOmHw
iSZz8w351TWXFXeO3OybrPr9ByNfdFbsX5DFQgMTdpn6hBWdv4G70wiSqYyGn23kNbjW0odDHbSm
3FOraVr2EqI8CB06bJGzaw97OkLD4JMu0nsxNQEEosLeqJh9diePTAfLHaTBZiG9nid3RAKYrS0Y
pscC5zpN1mo0U/jEYN0Q6ng/wzr7jSANc5jzMidswReQYwm+vJ5ZZHBKSq6Vw7Tg9wwrjHYmemnQ
G/3RFA22pH76tCOGlBVb/qHPfDViyxhdIk4AQ88u9JU1Zs3jpI/dKgjxzNcTH0RdvOKeEJtOx18W
s/w/uqTBNR1HYGlf/uGQiiTfCRWcStbvBEBVM2K2lIsnDN8A35uv5dwayB6dPYD+CNus0+3wnYJK
q6ZXjyDozfeOZFZlcyI9gp91PRvxpF81t0t/uAQsJhrVh+0o7VgZ9kukjeZO1xzrqBfTmzmMcqvH
LRnyri1YY4R+qg08s0nO+ZikGdE9Av8DHGwRS7ZiYjXBxmN9Qi8j8VFFXstFUIVbDI4kQJUYC1D+
f9Nnh4XkPKmqWfR493+uS5QqPEEt9M5Cvoq4vzST85J7v+2WcK/ork0oZQip/kKiNzC58LpVUWCF
zXWbKJv076hPG+GBjgFdzVPY0yVmFlD/y+tXqsXYkQYtex1h7QkqNY8a/zgyMegIxWcsiYFbDmOC
6EqKIi5KjCCE0O0kpG/5izLFk4AslDJQ0YjzkIk7E8d/INWa8L5cs/rU456btzj1KQWwfIzqCbvH
J+toHgUOWZWMGz7QOLyrX250zQ3ZIc476ypZMj6Xptp8bXT1EA6iYxjXIPPuldttcnAhEUfCmqha
ru5uo+O9X9U5mg1YJ4HmvkYLXc8BmztYSbq3PXixY1ANoKu1dT5ew7q2Dmw3umMeoeidZCEY0gGB
8Dsq3pkJWV37UcFEmyXzWraxWrnnoaUdrI0JudxUPrvpaGCDkCFOXZSkGxpWfUXKQoRwmdldlDJ9
D++pWTONKAg4IrTsSiqdOXOET/EjZPxE+YK22uPYCfH1bSILU0U5e+TJS10HTFkgQZX5VnUjzisW
gMWe8HqiOhpGBgDG1xjrNtVk5Qfs9aRN2J5PbMTGkO2iH83WXRSK/Tct+JsbrCcCh2A1MkUztb2j
WYvWeycTr9j3A+d2Vde0SZb3G1MTOt9vBHhuDjT5jL6YD2CjTmgqPe8SS+eDgjjcjEF9+yYRd5W7
mLdsAg6Ij/DR/yuA4dMPNhO0GImLAWMKuTcW+wA7lHCriFKmUhrE0atwC82Tfu5Ri47Uk8zwOh3F
EwROOwqOeU1ZPTqCzMpxfCf+q0c9N71Vyz8LQsWBh7p4pbRnKoSOCXNw03n+fB9333+AqOuOIk7w
UtruU61Hp9GM+P2CErcKtowj0NsHhEAesYFFQYzratMLrHJlX9OrmPSFWX+EztIur7YOeN+hR3Br
F/kN1QLetICir+zCK5QbMqVCBF/dDa1S6suUGz0tpy93qIDoskdri4ameTmll1f+/f+G7KuPsQE4
wGbWY6nhsWfPpxf52/hsFRnxKtmqqiDcTRS+FeUM41k3WJuF8rN6CQchnCp37pxXwxYr2d0rE2xZ
WTgfvy2quoFWbM6dizcaIzaq/t108q8O+eyaaHBQpxnlb26agg7Z+olQnApv61k8nsnHRfQpcDRR
nqI0Mlw8ujDm8bOuBWFqPuLFN9vmzOBxjl8pSJnHeyk4uww8H6gasc1cl5i9LAk3mRdwdKHrXeO8
WxgiZNQL7JI2c8xxtvzvc5sBVnfQ1Jelay8iHm/RcqW4VnAKQyBbhrgrMGzAuZ0ALVg6My1bcjD6
6dapjKy/ZDfqqJy9Svr4WN+mPiEgJmmuaTuecDDaJ6FH28lqxN1q8pqNRMCjWI5nPskWIcDwEvbD
jcr2mW6NnFEbTWXuSbKV4+KvbfCAoFcG8C3stTNn7y53Ut0hvw/66TKIag+dQ+/Mw6wmZ10MpPTJ
sMeRp/9RQ031VMZk/RIETGYlw7whCB4NLSDBJ6q5MRFtiJXhmbyoNSHheFk1HgdMi1lW8xRcBnOW
U4Y7MtgSjeT4KHrmOREwVmSMYbPZdplsV2Q05MS6ga4ZiLdPxSppHRcUxP9g70yW48bSLP0qZbVu
pOECF9OiNj4PdKfT6XKS2sAoSsI8z3j6/i4juzJSERXRve80SyallESnE7j4h3O+U2SXItN1bmBt
W5Pau7UIQt4F6OiXTOwwc2napsssfa+7MJyChnFB5r5FqZvsdUER40yP2OCbYx25TBNQ3HQRPlOk
cUsKE0yj736cf9P5ES9sd8J9JlDho98AJt5XX3Pb+KrBnzRb66iXIBL1+FsukLAUEyY9E8gRAk9y
FmnYieKgs17mWFG1/loAuaDjETwlFzGm8o2E4bvm+Zjjqhg1HgZY+Kmc794AJEZ033Wh7Rph+Huz
RAtTpcvcE9YljnnzWiept/jqSQaq4pvDwnYHGmeX9L44DNYPH9oDm7ZgD2IC7padtlDLf9aFn756
OeMV8DooHJOv3rby0mAZU0HuBon7eDatH17ZQG5pGqy+E56RzMeATpyjPY8ISqGAmI0o1nwDwUa3
GZBJK0HRC7aSBShOOM9Bzj5iMPWlfeciIBmOgVDYlChLlTAgiFeW2sz7HqZvDPc7o73iI+Q7x5I5
JREFngy4qZa5HrybFKxqnfJBULO3ApzHbtvBcRdMWyxIHLh+x6hRr+2NRjI81/3es+yBDZHAGzoN
AZOm57qOEcHq87REyUA2a9xfAhw+JYpsQly/M763Lm6HYNavTu0MNakPSo1AJMZ1XcPQPU0fBQ02
PiF71QTBlgMq3rlFaS1ppV/xqpWp/t2vB2YT5hhvI89Dk6Rj9PGtfOszGOK0UpbbmKD0E5ykhe85
gJjm6TiOOLSkMymjJJliEtWWKZGNGZKMXqV8t1wbdLfltDvDdH70p3k9Rsz/6swnxFYityzsmGU5
WRRrnQXaBnsiHuub6Zj1vhvQKERjLNX+CuUP6g+8W7aCUg2vBQlFdpI/Ia5wNw4RpCyUkTBk7i6R
Go+jZM3wkQ7KAkjAVoY2HtspoccD+8aBdVcuj6OuujUUOkW0JZQAI7devKIiXmV252HdAI3UsyDB
xkDXgemRZFUSaCXLpibJvnkD+DtdvTAQUGjcp+nByH25ixqQjFFoYAfe2QT5kdiIezNMbqB9xXHC
m21WGv1dn6CV1yiSecw5SGaQg9WLyQ6XcVzj0AuqK10eD2mdNOoSVLGQ0yqNumkvU3RAdSPWlobQ
l6iyZTRnTxmDgpUZ9d+c2nqeW8i3jPlXZRnvfcSpZsbQlLURc8dl6nV7vQ6J6B6JSQBfbE86mTVd
7qGUMTZgBNkeWnBKpNlskFuz6xTDFWuktwy5OsrEOrAYTXFNlttYakBRRb4HAYvpCDzSKnCMaRE0
4oPVr7m0S8dcNTG83dkYL3ocZ6vxSodTHyz4smhMoo10568YD/tFgbmVoRfK2uIUeEBY8VN+A5JY
rdzB0TddxH2eFf0b4h8spK0Dsi71jiyCtS2R8CDOG44+d7zW+dhR6cEya9S/Mti63FSAVyqJyqkt
UodR0D42tfLJBikYp613YH+DC82ffhbkhe/M3D6ZLqYWWoiGwrFZmQaucjcpJBno4WMyVAvfb+Wu
Q56Xpf1DkLsCZ3VfLXKu1rIqcURjOt7Y7C1WAealmkHKohyydaAFb7XxlLf5/KXMtjNXlBworQfD
EJsoLkrskzyLrExn1usAchp1bCQ+2wF24iPJAgb8L/s1T6cObGSH0GV8BmNCc28ZIUBAnLx6pq6G
xmELnxpLy0dpN+Bh1fX41tnixWV9lEl4YT4yUVcUIffclxQd4gaJBm061wciMrN5MkFkHllTnQaE
h8qpogLAxJHs6pfQK/xV1zqbOBijoy3Jts6scKem+C2ScVgvgbmMqf+JUVrNgo0R8IaC8yEkpEXv
L1WZPvrO2GwENKGli0kNcV+lbaosOgB3Cs91Ob3F57GTH2bK7TqV+Zeyxaap997XCK/TJvSwDobp
hAwO5DXHJn4dWou8b7knUIMRTUbzdgjMeF1Wx5ZVfGTwXPZYhVHPR3ffIlRpMo1gmcLmsHWrPQy5
uhNHamjOPgT8keKtV3rXw8C2QfE77f5fnP5PWP9vvwQ6CrFYEm8UAYbXpiphyAEf5zN5x1Szp88P
4r8/+7/9vYwpxgIq/nX2UqxbLoPbT9p8H+vOUifAmeOiEwR0uc86LWFS+BNqo3b7L+j552dh3A7E
MwJC/9eHX37v85efmPT/8Y9ICVubaU+3aqRIOGmAnMVNHT6GXuyuAwGRUS9ILZ8mH5wV9mziK+J1
HtZf5CC/B11QP0ZxNKx9O8HxV7nH3A2Zjth6vpHIkZc2f0r2yExbMrWoldAQlQfX6BkITqxdu5Zp
4dDHD1x5W45YvA4qHLbzwvFx0KoFYGy5yhV6A0Upm0rGHJbCcsguOgb8/xDYug06lmVHGIFW+1+/
ikR4J5n+5Mwcl4XOMdc1gD9sCCCWhIFmiPdAoUEmBQnJQYNoIuaUNB1KqG7B8B2giG+8uRwde9/G
Gmd+JULxMgW+s3Vo4dUSm0iZb0Zpi6MftSvRsgRV+JJUgUyS8JE4aZOZIU6TXsFODDyDhqoobV+7
d9lPvfGy50G8tVBSGK6GK9I1vwQKHpWY09ZsWpAhSQKbZ0RXM+MkWdbuNik7ufEHOvthLL7PU3yi
duExqDd39NDMpRXAZYLkQrkAmh/hZShwgUbQXjI8PLBfUBGZK76pL0Ntb+nSI/6EXi+hYX00DCgW
8RSNm9Hrs50BVyZXgJlWoWaIbWqX9MuYq7I3FxrNqLA0uoVZa8jAsBa/QWuCo6swNpEC2pgKbdN/
Qm6g3aQKe9Opjg6KIqbEBCiOo/A4I5wc8ta1Q6XQOX4HRMdvv1cKqkNmXHAsGkA7hULuTE8BE9jK
wfJYjI+GAvNwaELaS3nQYB8C3DMVHhklY/Y0w/QJP+E+CvNTK+CPJkD/YOsoFq7CAQFFlPuYdUsS
MU79RAYpeBDj5h1U1WnrwRXyFGAIxkR6nGAOtQo+JHUwRL0CEpUKTRQoSBHBfuMCjKVxlIpglDcE
HHtiHcBRgOBfH0poR/kM9ujz+xf1I8E/jFAgI7EtZ5I52XTe2YsDO8mCoYQ75j0M71KhlVwdyJKv
cEsMpa+dAjAZjJ8+/yHPejAVokkbGDkraFPLzACXuL1DtzEtUoV2wgBN7p7CPbVwnzIFgKoUCqqH
CWUqOFQJJcqDFpWAEzHTcwxDishxvi5MKaw/joJMaViEHYWdmqmH0bjS/UOkosh7q0N6QelA6nQH
/D4l5VuajIs4OrmWeGlHK1+anv/elOLBVNwr+FczHKxRAbEiyFigDd9MrD5ssePuuSf1Xp91EknC
jK6GlZk0JZJnjORN57+KqtM3jokzt4qmt6QsJzb+zKN6BevyFbbLVQCvwqp+6BC9aoX26hTkS4f2
FUP9GhT+K1cgMLzyd0ehwbSUep32QQWR5aymXcBjkMR0hRTTChmeYoUZGxVwzMsOXTnIh2L0tF0X
1Wwca+BkGB3QeIePgiTrvfVuG2nykM/vOfqiCbrZyCgnYONYIurYNFP4RKBbvxqUld6AjVa7bB7Y
O8YrFmo3VwHUUoVSg5qkrYvS+xbjPkDNBXBNKPSaoS4/Qgntldfwtgf53CxZLx9DA2hboPBtugK5
+dQZWyA15zCASEud+BKXYN88BYD7DPSYHUWFyxQgDqsv55+wIVEqfFynQHLTuE4xryxnqEi0NFbA
8c9TNuyHt16B6EzFpfv84ClM3aCAdWVUn3KFsBNsIlwTUVAKxEJB7vwW3F2gl089/DuYVAMxJnzo
FBzP0hUmD17emIz2At8BBF8F0zOh6mUKr+d6SJ2rbj5SMin8XgsodyWN4JZ/ovkUpK9nYH2w8eeB
yuPD/Anza9ksfmaxCCO6zwr5lzU4xmIbDKCBy3rO6u9QpnOGq/wdFAA0VupMwxf9E3B8uxwgC8oa
9yaXxs77hA5CH3TRN72VCkhYIjTLIRTWaoNdKGihDr0QuVS47xXQsFdoQwfGYapgh+gVMwU/RGQM
QFUBEUlYlFCmgCRilVY5hYATSxdIA+O48DhrPyfm9XQSEgQVuEVPgRdzhWB0SXpephZYRjkAaDTM
10EBG3WFbrQUxDGB5sj8HNO5AjyOkB4zkIm1Qj/6MCBHWJCBgkJqRXH0HDCRGbxI7zIoeGStMJKz
AkoiB0Cd7AKZZGt3N0DcxTP4yT5mgj9hGZgVmtIzgFQanfdmDlb9fWpeHCiWKTTLQGEtIwW4lJAu
fYW8BF6iLWKFwfR7gJiFQmOaeFFWWB6xL8LNTGaJjhqQZqiQmoGCa04Ks4kx0nt2lATcUxBOMezb
srm0sDmBhXcrqwbX2UBRdOF3MqNicaWQnh1sT5Rx71Z8kQr5mdfAP20ooBFLfe4MTjYHQiim/+Bo
KWho24IPpcou91aAqASE1nOBRq5UsNHQbXTa2eo6IBuVCkjqti50dAUpLcPyQDobd1F+tRXG1Idn
WimwaawQp72CnU4KeyqxvpdAPxZ26JT7ADZqDyPVg5WaQysqFDzVgKLqKpwqzbu9iRRi1euArXYK
u8pR2G0lCotnPF/0uXiaflgBCcfgWmcq3JUTzHAbQwvHTCcutYVUe6xZKzq2/WB0xXYqhurUh+Z8
6ewu3CZGyAiYcdvJtfWnFrk08uUmPwUVCcc1nJR1X+suZ3on3hpjjmDZQa1w1Jri80NGT3hIXoaw
LU8AGMtTVkf22i2Zrv72Swb526aVwNapVSY5Dxe3DV/DCY9XRvwVR4BxjV3fWoEsQU8F/WedapWy
iXjaMgnbJchHh/OO2FRSHutl4tvtvnWaV8eZk4fAUu95yeSGPGj5UCXaF6szvDVzgHzdhj8FpDAe
kdOddVBPjzqjh5SopS3WwZ3PuomSlVQRoLWPYTofmtDyzz16AJN4agSnycV9HuD57mZiDZZu0SGQ
UCCjOhfrZkCOiXmDktiQzJJKTDMFh/FOy4A9fUKJfudzvPwW7P4fmPcuBRGPzX/9p/VL3jsbGmnh
ZzSwDcIglga2xfLj/RoxHvyv/xT/qwt9Ushb4l9so8HEMzfGCeQYcLDWe+Lt2nTMpg6JNFUkDCAH
W04NT3E2/yArHUqDADF7CgsERUt87xuXAjdLjUOURNoO+Qrma9fOYH+X5j+tUGYaGsuidtJVUDY7
e4ziw0QJr1g/9q1NPULevU4czQQdfiEMnUGCDgqlRdtilP5bmpvDqfGqeG905mPpz8HpXx/cDOJz
GnS3QFTstSR1Uo8CTp8cG2BV15TrEvZY55C5+9dvoyT441ffpUtUCO+m45q8lfLf38YhxBAxG3DT
2sH5XvaBeFPccUJiYhBNiWYz4eij1/m1nBo0P05qrhjjm1fUjhZykBQ0oUzNK/vX5tGRsIMREGxs
mWF/Ydj9zI2LGadzbvrUaEBz6gX6kuAywtZc8d4368K2P1JRE2snovDJwIaI5CL8mtYpmqJxzu4i
GvOVLCSDUxk6EI8b/+yIbu8CIjkiCb20Bj492YDwY+9MfdaIOwm9zW8O5N9stX9yuZnYbn99nzzT
pQQ0bGyyjqP8q7+73HKz84sQXcCuM0j/yLN+bfvNthwKvt3YmCglrXiJ4qg99jpS1rDfxFwDW9Cw
0Z7x8NnPoXqEbCicKa13nwa22CLb1ApwzGfsG5ffrTILHt11Nc7TF8iQ51HPRuCFaBk1P3vT4rh/
1gZ5RMPz19cAX/dPvzmbb9BGLizkL+Er+YSLNe9nZO92mu6RlzI+3QyFGX0NywYLZFDg9Jb8INhe
yQ1BQLADtEj75laASvuCIrhOy52MrXSduyxb2Z/20HY7/UvtWcPKqTNG3VxWgBYKxCtsbB8D00l/
91lihWfHMNvz1MX5QjOS9qPniLT1KX+xW59g7i3in/GAK1ec56LJV0GgO28+uUOZZBuXj/pdb+O3
yOijL1Q3HQxN191JpzOuKULwBVokhJjDZCNR116Y+tjPWCWSRRdHcl3TcyyLwhPLir3JbkrtvW2u
4E4QBRFeahdqXBUI95mH3gFpebccqjR8KD07PNPMciD4eCnrePSPZJu89I3d/+hZdvmy/Vp004TG
HSmoYV3bHh1D4lgK59bKZ9BfjKezEfYBDfVKExhJswo5n9P19mulUI71bP3gaN0x/fSPtj1iqI18
f9F2bnCLfZlCf7DsMzY7HBcauaGSAX6CyTAONzy36w0o/bAdNs1cNm/Y3hCON3vuXfy7g9c+GBDu
crAQS3Ooy9fcsSFLIlJAiyUPcWhlu9aspy1B9tqujw0HZRWR8SllRugX4u2vr0LzjyeR5TjCckj6
0nVH/HqHseABm4Mnl8w0/AU60mWT0SapLi9pb1wilaIsg9peM0w0jqlICkZ+SbBDQk/H7w7tulY7
R+Ktv2UWc17J7m5L3gLRAxMxAtkEZtPD3mE0OAU6paqfgaI5bZPB02cG2dTu2iw85vd++IawDdEG
09GlzOaT3vInU3ewdhm7yr/5ttVz6rfHm0ppYrgiUFPgerNN6ZhCF78cLJpVaXNnOOGO4MvHKJmM
R6IcgqWdamR7WN0xyw1YtkEO2QKMmez17kZH86gNHQ1m3XSXRuKx7B2D7Y8VnDQ/tdWw0kQmg2e5
7FF/B1mPclAJIefxXeD+W5gaDkACf75wE5Urj51YUjdn2wwPRmHtGEcnm3T02U87lQUrMrM2xJ+A
MaTlZZ31N28B3/CfvAe2tDwbvwfTRwFn4PeHq9PrJY5gkuV7o+wfpzRwTx2JRCIzXm2nbZ/mwA4P
VRB9OBLthozKlyHyV7UTjBvb0RnIZV75liaPbS+eie9GxZwZ5i1zArmoAMu4PESOVlX3L1705iNT
uPRD/60adX1nAH3dxJrU72bsrFCkcKc1MX6VqXiEM4l8nzV2WKSQGL30cY7qFy1ooyWI0PjQaHX3
7IGE9vPy1jERWlXZWO66rrikpT481qyQoZtMX0F29MhMYZJCodtHln1vpth6hKkpHzkvX0np01e2
IbhMSfe6oh8yH2ANnI2qs2gNM+whg8ofZJwxB9JaRwNEn4ZVzaqdjNOntoQze9+ktPy9DjDMmqr5
Wlri6nYA77uqvppm6z6MCKKIk8hWpTejOEYvuWXXetSKEs9JS5qJ21m4KWZ3283esdUrVgWDHnHk
uU+W6JKtZrf6MmwDuR40BKnYFINSokB3SvfBsMjCsdDirYFx0noM/XcCdHRg9YQxYwEjLaZL/Uua
iUcmDuk27tN6XbooiZs8qNcR7ftaF1m1Gl0CbUbyojcqE+yiR90OySnyvYi+3IciR3MegOkLB0iQ
OU2/rTE0J/3BX4tKGFswixwFd4or6r+UiZ4WYnxuvlmiZPI1T0i55v5Nd8xmC1LVXOKMpPaDko8E
CZJCH9M31GQawwu/oNs8CSRbjwM5hSuI01vAOhg+aLsuddrBunEscz0S+biOJpGwWofQmTmoLaZI
v+EzL57ScIyWg83fDH2bWn127yjFFqZD34fC1H7IuokFT0l6xl+fLOKPmWoMWA1H2sKVQtqe/KVE
DoXGYKh3tC3b1BGaZSweU8f3lyi6DYJ25feeJvqal5DpJtGk69KROfmv4iuhKwH0BAZ3GgTjU+F5
46XRDABnHo+1LPRuludGuxpkwaZ3BrEjP+6lJQhyLKfs9BlN0k4a0r2qbxYmHOMz+SRLz3ILGrzL
GCbhRa37nihI8VYIw1lHOapfn+W8qxvx1u2BDmfEH55JlI1hLOYpTyEzOdkF4ocesN1qwCp9smTG
2rwQgs1w8c7anEm1W5y6MCxR93M9RpZwCINqAe/bUbMJhzpeTORnr7OpfckGgxiJJFqbuM2UT29D
+C8J0c2HMzX7yEN9K7SLYXxjfNHvtIJtOVjemSLi7FDh8iQZhh3wEPQnUAQJXOrXQ89XgV1tsZci
CNi0g0ubx0huaMFYzU17uBfW6tMHTy6aSSIT0IZy3mVMbBapPXh3bLSnZKqgU8infEZzReFtHkLL
ww7YOtUO+zw89sAz1xIbNsiu3HxMckpzhEkP6DCXQispNjB61SnKmAFr0tHOAzJcYleJ2pQSAnE1
ehfrFuO8OcwOCVm9jxYzTop557lJdY7Qg8xgK9YywIyHSjIO4uzDIzJt4cUGLE/fOBoOXsXPK/b/
Y37+DvPDuIG+639OebyGxfcf/8EB/p5//33Go/HbX/w/kB/xD0p7WD6m7WEWR0z53yGPjviH60nJ
msbB+unw/P0n4kca/+BvUMmqJy/pFAb/1z8RP5J/jjwExfYR/Pb/Q7wjz9xfHvAu/zF1afIaeF3m
r7VdVQddnXlesUOXnC/YKn+dlMbwNrk40ommvdQN6VNIo/Dx50wSBg9fWJHHDOmE2BATcY6XXZBd
3Kq/ucV8jAzrFRKEChp8cBsymy3BDD55B1Nycgp9Qwu9wJQdZsW+Kc6mFT1VuXMeYq9cWsO47UXN
LoN01apwXfZX8zUabRcB01M7yA2B9gnRJgQBCJ/Mn4wICb1HpeoWLcNF4nGJWyS/pdPvHdD12pXI
NjoyeCiaEzOdllrMQlAny5zx7s8WUUSufS2ScIQdr981hsFeDkismuGqt7lgOZDAYcQklxs4diY4
nG7jnIFZwvwdxQWF1a6VzvceA1LtwaZmiAitspE7z8xAi6DfNxD7asMWeuatpRNmUwnoNfsxTNNV
q2oVNvVjYhZmtghY6T2sjhysSAOP16K6MfpTApoEwzkG7lFb5Xn/NOjpKWrTU5Gz9c/ZD1jYASt9
rw3TJaqds0bwEs+UY+HpF8/XgZtYyAimC2GHzL5J8RL3GsiglRAZ0UxwjNNT3UY/BW5jT4te8CoQ
W9TdjNB67ZJgnYEibNZO4eJqG+mkOeeT+F1YpB0OfJsJ5g/RX0Pdx7i695IWIVa3kUZy6qb5IokB
je2B/VRyIBTmUOOE6uf4FOFAsER0KgWO7gQNabdpZbuKCmdnpAOPk+QgMu88MNgsHLqtqdk42nTR
Z/vUTi96yrLQk+FPYl0AP9nFkeKJzSfLTXDOAxzjKQZxSOEIyc9lk8VXxgZG6uKIGLktqafM1wSG
fmClD8EALEFcytDala0KRWkWgnxL3Ign9RMW/nDvGsjEc/JNJulPK6D4aFF28DaW2oy5jYtazjdR
bfFcfUw6XgkCjVN93E5gT8nuWqU59oOkWyLjvXo5squ6GABiIjAMGMQ1pncYxXAZZ3vXTYgOTOye
1rmYLVAevIPleBSh3EHsQDmW/nQDnr7I4tUeZqPL5GRa811dkzPEDh0Zn7QiclDGD7eEBeSu2VQA
45yuQylfcdxTM6LdLJNTzTD582uA4VyMk3lpyIgJBvjkXRX8xFtsL9IcQPaYvuM6RFjRrKndwG2C
QCbKWnL9tdOlp0SI9OjV6uKfNUaKyWyhowCvgTGsyeRgcp8TiLbziwQR1nQfZ+SkND1jPF8wseEz
bzdVzLWq1c9JgaV23NZVf5Vpd6u17EQmyrZ3v43hfPfm7jogfArGq8GPhHLivenfvKk9tMN8d6r5
rn6CnT4dtTQ5yTB7V2+Muh5FMFydCBNFMVPadyswXot+UDmvLDMoHEfKahN/hmXwo4EidBkancHV
sGX/bWBdCsyaf69eeXw/CSkWPKpxjVivzdisvdmC3uh+Yzgxh5wJvuyeO9o3dW0nyXhUrw3vBRSZ
vr1FlGfxbGzh5p5ihAOLLpyPNjKG2edeVzEeWZP+xI23jqLXoUduHY03Q7QbdTF5VbOpIuNOTtvK
yO4t75TZO69jiUEg0ec7cMNG856ZfgJHjg9aXG8KFgSMeS9OPV5Ca7yh+1+1+ZqZxkXrprsTD1s2
OJwyRfTuMnehyX96aEbrLGv9I6xLGqlg1RsBKFSUs6YzfniW/wXCKFK2+Cd48aPRMZThYtYgI7XT
ASf1mU1yqV38oXgwi35lDxBNSVqo5uSQuvZZWv1trvRLSe83qk+tnWXOR/ObHSdPOnbUtjZ3lZGe
sorXjhQbtQSXBO+0Tb57/bUx68eO9ZpXtjdYTRuIV8ClxuPMjaD+C59/wzhMY2fAQ8MhukkcK5Cz
jT9eRq7NWna3ChDVIpZICsN5XTvWTh1W+O3bxSww1LVBehBOf1MHNrI0QtzjR48nWxvPdxFn721V
fTF8VBHjzfQp9yI5fhjhjyYCrTPaZ3VLqjNB95wzWpaNuokag3sMpXW07Elj6rqSEVPOk8aTrzSR
2HB19sJ6e6ULPxscVIukv4Rt/N7yNdKc082DKcJaZDGYNrda9h4jR6618KEOz+prZYZz/rzjxHjG
FEkurya/4rY9i9zP1iA2HvuI2tpmrbwIJ/MLkopowcIsPowa3mEDR146Bj7bWFzccfU+EQO5Yx3z
wY412FfAQckVId2+w2ZuDPYh5oh9SEJiQqNp0iFTYE/Dg8Hj7ksazdMu7nHOh3BF0i55zcYR4BYw
uqnI4IQ0X03NkgvTd9s1sUc89PJhgpmL6WRJejtrdEPMYG5u4xD2BxEPRNIop8/nZ5+/N83YcYeM
DE7HfmIbbmzm2DaBoEXy8PnZ5wdN1v/8pTTVy16gmW8OHnmwdMxeffCc4KUHarbqzfbBYWFx0GmD
FqmW+oDhQkU3qWdx+PwwTJU4ZLEkZH62XgRSWRQbZFK5+WYsUkJ4DazBrT8cXK8M9hms4C7FHjDp
0V04IiQ7bFi74cwR0uk7VDMb4WrrOe9X/Zysc6mBCm0WPAPwbby6zU8ce5tkTKGQW8t4alcwBZ0K
izO/0xoPWhkOzKTzfFF1wLDLqUAUpj502IGOvDjgqQ6pjmE9biiK0GKgUQ4ZpKRaeIGZXjAekHcX
Ebn1PlvejlRAa12F7jubIubbTGIPUd59jdAn5xopt4KlOkt+kLI2+JYilXdkHC1yTtSemcbCvrb0
hWhxggY5Fzau2Y9USw59bp1dCbYp7FlOwjUoyumVJXq4mLnN45rDg1uAMfQ18+ZrUE9Lbrb15FPo
SMt9SwkheNTjNRscT7C7djn+RqNCZ5Y4r45mn61suBn1dEtkcU5tH8yDu52t6D2SO21gHmEnh98V
9X+yZBB/LJM9gxR2m7UWgwPn1zlYFHMZxvC7kVomP1HWDTDpc2e4+e54rsPlrAHyoo4anWr9N1/5
1/WGC8nTo3swLalLwXbz3ydwnhy6HBdxvvMDcZkg8y3UEDxd2TgTUgqdKEbwnPpYuBTGvdn8zZdX
W6bfD0H58vACGeww+jU8R//lyw+Og+TDLwvE5RTxnDVwHTZaVW49/Zqgx7XN6L0p9u34FFnZsZac
ahS2YTxt/+aF/DqN/XwhLn0VRZun/vff34fAzD2G/H6+Uz98a+yvRP8eU5Bpjv44lRQGaXt1UMy7
qFw6Ua/ztMPrWK1zwdOHFMTJQxOdS0YpL3/9ylSP9se3yGNWrIbkpCj/MswpE+zuICryHREDSEPz
I1EzT1pD5Ms4DBShFlb+pPv2eXmXDfV5On1Qid2C5lJY8bvujR9myAHwWR661nwJtoatvZTpfG95
dJkxKZokQajajrHE1qnGrSpBbG/YJjFpQ9wAqkrXW+6UlGFEGB+w+V0wIOxqfhYgrcAtV8sw7K9o
YRFwv6auvql4+PluRybOtK3d5lpNw47AqCX8I2pY1Ha9v8ntmpw2Yi1NsoezgPHY9AGg6cUe5dmb
zCXq+IuLZI9lz8/K6/jn4/e6QB9LlWhIUt/h9yeLFNoYwxQeVcXIWmfob2Fd5H+zBvyzy0MK3WBE
LdAYfy7SfrcFJFYcbZghwXUZzUYW+gUCxyFLv31W1uNdtPX+r3/s4g9rEXVFSmGqrt2V3CO//Nw9
JC30ptyZgQ1tNY2fcZ/asXmPi+Ha8OBD2Z68TyOH2qz5CwS8N9rdQyWzA9kRcLWsvZifwybf58UJ
cOvV87rlaOSPpqMuBmXRgL11MfH+s+d6bIxj1LoIA3LQFR2PjiF/mDkPO0ox9e8STbphSmf19g4k
20l1BUTeEdZHsqExHgFDLCdnvvd0VRlR0l4cLqfsq90APe+GLf09OIX0RMQXtNBvboi0XGDn8Wy2
ECNCWwMzfjQZNuHgrrWPiW9eyRKyIhMvo0TaiNyjdv0TJHRE1n7yIdoO3VB/M8A3IcN+zJPxPjj+
LYo6WOoUHrY0X42U6hiYY2qZbzXtKB6ud1W0tiWOeCs9Z8h06m766A3KsTyiZQ+vVb1ncowift/z
HgcWvCo9g7omX9WCZAAkJKeHUYt/aka5MwJr5QbdZirTd5Q2B8dYteZlLE2obtZu4tTuW/fV7sVF
tXtULMdprXG7Ws5vfVJh74xu5thlyZE/4f0/q+9DG6jfbLCDZgHPpVs5oj8Orv7hu5INOGOCv77S
vD85X9AAIIDUXceA+PzvJ98MCq6SgKoQzjB+p6Ub+bGLu+OXL+pbzu1yl//Naftnp76lU3KSOup4
1q/ag5pFl0PAGIdtQkPW0JgWf/9I/ZNb1rEFqxT10TNc9SJ+d8tGYZW0qa4DPCKucTFYiHqNdL7V
xFBVmDwcRkFPiV5dZ9hjkwtRTuhHrFY/VZVN0tERwSOxXiDVLPyDBuMIzTgntD29IV8dDkJm0+xK
+TsFUIM4/ubafJmqT04sx4kfRVnPQZxk470LjHsP72UBOgP9M9hBZuUNK9fR6a4mP//OT94Nbzq2
bQvvh5dJX+aY8z305Dkp5W40KclRI1nOdR7GnUWjo16kRR1S2SyBTej3DC1sVEpu+aVkwuCSzhuN
F8QcJ2/obsKxXoNsPLp2fMpB3oRGsCasA/OefW6hthDfsEqs+oHL4zgjRfAZfTTMCwxkHAumezi7
ihfBHopEzXzdjZReuhH9tHhcaBM9SZScerKzDcNbEFx3cFNzp+YK6svpNQdNH1uvud3dsqZeJ5Xz
qrMxUE2JEhFpvBbfH27qBJf0a399cbNH/ePlzSXGDoSuSJfS+mXNmhslEY9Tlu9EyuMT/cayqOJ6
EbX0TTU7FExS+rFItXYpQn5G2hhth6bch6P2DKsjZffTn2vavJ7WsJP2uZPuoWnvVjEvKzp01br1
PTSa8RpqwUPjGv+bvfPYblzJsugX4S14M2x6I1KUzVROsJRSCt4EPPD1vQN69Zilcl3z1gALAK1I
Aoi495x9btAVvXiggsqcfMVYPcdG9G10k9cYxSOXLD7SPm/3ULY2UBg+cgsmEuL6WFAC6DjyGY3K
QQUYx/vWt87yrCqm7q2gK6uo9TECqelw5s84mTlGcTJLXml0Dwr9wdIZthrFBap3vjLce253r7WY
Jq1hkxU/5CTVoX1ZKTixp2ZTUhypDUiNFqMd6i92OTyLUL0wwRt6ogcplsnRGGDoFRhIxuDWGdBR
oKEurWraif3biE9UDoKsWpYsjO+eBG1LxxrmgLbon22L/7gNOCQM/66kRNe4PxNLuWfs3qz+/Rf9
T85iDNzkH0ZxKttfvuY+EE7a9F2+690cQxQN89Khrtn3W/kjNxpgDjYRPMF/+H3plvGPvy+X4TNX
aE3TJTD/708zwjTw15htvmtC6xmS/Ule5wBudGm77lW+jDQ7+X2zkvWzJO5WvmHuKgY85UjhhQon
ysOdUcMrnggeAjchB9kJZc1KJaSBsZhm/7QppJhFtZDjJZdCqQMhmOpGnrjfO6/e9CI+yFNGH8Gp
ULZ1Z2/BpDg986HUYxSWjW+Bb59D3ViZFPfiEWBBmZ4wXz3L827Mjy7OKSHi/qgyaw2aBSfbaYRA
hpvmPmDQw3iiENMbnZ+Vk/NtxuaN3UuJW3LKDebj8XQ/pIDFHM4b8hgOjORV/s/GpD5PmvocT4Ql
EnBWJz8VJ0X/yLSPxyYRvm2nWutIf3FYHuRAxxnUY8PPvmbmKhEZIj3Dlyeu7jv1QI7Yzv0uKxRB
p2KGIcHQMM/llH3IcojbDbc5I3MiLb0tLKQTWZwrrf+o0njT9NnJNhl1jNP0lqlrA2A7JQJIE2TD
Duep4aiUwzoUjq8TPjB6fbcBfVvOftAfQqEtoMptaqa7cZIeRtVchK56KjF/g9oFeJS8ErhxllVr
jXqdrDaNItgoo7mWRTjmXm/yn0Yt+6gn2kUo0UHF2lrF7b28wkccG31nnQN/vMjtUh+PAP3I+ztU
bXTKKSd3g30Ka2SJ4YQSO4Gw7CNEblJzJ8++srJWMF80m+5WA2IsJ7Fj++iO/ZtWxA8TxRmtVR+U
gzzrthTJVT8+6bQOtCl+NaP4pOUtk83w1TR5V4rFGZrqa4ZAaPRx3SXogi3ru6y0oVfcVBy9uWoh
X6ACn3L5YHRZQnGmeSkHTFo6PpPQ+j0miRDv0FpLprcu5FLHaKLLM3htxL171BHxcOv4ZkmMiUh4
krW2pkkpL4p1UKBoSg44G47zD56mhxxGRlyGh57Pk7OXSVXAzLG5cxWEHHn2CM2lhrjUs56UTHOX
mw0zSAsdK2EDwZuqUNeXPzhZfY25qJYDc4daUK0Bh+LAdlrUTvecTnR4AGmQZcjJfyI5U1B15nQs
64RT6f/692ctzXD+2enDsSxPtRACGeqXUX46GrHQTRRXtTO+5TUf5NTvDf+JOhcFjxZvr5yMum12
QxmTHg2qUw4kWXuWP6w69GyASMwBGo8ScdHDWk6s+bQ9P4Gj/xQxA9wq+ii88S128YhZw5mL98Ps
07YJBkv7pLqhHtSv67tE0buFilhqiBT9YHZcc/JKMdcqwDZvaMedIUmLRtteMkQpW8ThWJ9Khszu
BCUu+q7JKpI9cZgMdkYupy5eywrcZBATj4uD8LEqqIU2BbVN1Sj7xRkPI9PPsAUBVGx7LMgeVe64
GZ8xPmLP+VBJyFoCCfyQ55eQRJ0ijkFiqUt5VrfN5rjWOTnJc85DoKhnVZCgV4WvqssopOufDRUb
bmzuGnKnQg27EiF5XMNTfGo+tt/CJky7Z6gnr7ttevL4Rcrjr3a8B8146OhrpLF6kc8mh0kBSQ59
j7jkVqkcAElMgPlVJFB05ZN41PsrysuyMqDQTkj04SBnGmbdPWoJ+qJifBsz3gB1+2zMI4pPm11V
Mgoq2nv1JpLgTlJAtl0CWItIWbIRPtKmfcTadJEHdOP8bej//333/9B31zwph/7Xbff/qSLIda+/
d9w/H/Jnw11TvT9UPApMYBxT1Q2TucWfqTq01P9wEd2oVPHmVjwDkb+l6jh/qKqr2q7qmpT4HI9z
wZ8td0Mji8eVQ1TKT5anuf9N152+/5eakeq5FppC3Dk6lBXMYV+qWZlw6npgFHHjGgxDItGgj5SL
YUhAn0X6hNluKJZ5GWCgV9Tq4IuahUrx+nNNbkawRkjtCzZ9k3jpYpRFc1LRusO8BgMxq9HNNIrI
D/RjYc/JtXnRy815n5P1XrKYdyr0KbceWiIVIDNUrfExBOo1LT0tyyFcaUH1XdWnGz0ElhZLF/B1
oQGNSxbzdjZ5rHZm9s2EfLaejU2VfOHQaVygm4HC0hJgdwNNId1L8pfmhS6aYVpOQ8X2dVVPvTe8
HNTY6xxo5XyzpAH+eU8c/eMEjiIeV3HXVgtbj4X6+Ym5YwqgE1xPzMQvlQy76vB5cy/I2skPYN37
LC8P0KWLQ2OD07tupqTJA7tVqKBgiU04KR7Q/FjSasMqBT8dQJZcnReKpzXgyIRJrnWO4ABfF+lr
dZTTef7bQrPlv49W2eEyJz9+a8IIp2Wls2o14A9haRcHp+M8TMxzBNnHCmyScubd8x2u9+or/dnq
DdoIREJtRiHuR9nVwH1eH+Y17a81sssqCj9/f7MaDb62NgzqVcqgMaygL5I0JR/SfMd5W4eQzn9z
ven67L89Z27Ij3akLYZjg+zXL69eft4sX31+S/NzfL7SvHp9n/MDs3LLzDs/JDDHD12K8WNeU8xG
P4Dgy4zlvDrvnBdiSiGKqv76umtey+QTzGtoeMddXiDok7uu+68PsGotgxy5zRSN2KZcwqrqoGL5
uT7vvi4c+Vv5vH3e+U+3f3uqeTUCt0hmJrpX+RrzQ+a1z+f5+hS/ve4/rMbeO7KHYv/1FX57ptQe
yXTudGf526N/u/3fvPnfHvDb6vVN//bQf3r7fM+vb+3rPSM7LhY4UzYO3LKl7nL4X3/e89q/3Pd5
XHy9OUopjX3ZqRQcTPOhQ+esnWgIcIRdFyUlIXWtTBNfM8ZJe6tzSrs+5nrHL08732BPdwR5WvuZ
bjbj0+a1K01t3vyyD/4j1g0bguLhH1bnu843XR85P+/8lPO+edNSiIZZzNvZ/HTzKjN4nvnfv/r1
eeeXsczwkdE6Lg/5fvRE2N33eRWqeQfKvp60rdo7W5gX5cG2AEhhJc0g47apACLBznnhpro5LT9v
mu81720i3JlgsATeaxH3K5OQ3O443zRB/pwe5lXVCrLi9ren0e0AyEhJpTlLAmign89FUvwCLFxF
KSaJCms1ptrJUyriVO3hZ1SZL/5EqSujUpiHhHoNVfszSc14WTUDgN/0faTqnRVhuM4U3ATgO6RP
FKh8WmDfwytNWxztxcFwgjdj6rpNziVo0SfkIPmVcNa/vcvPf2M0XVQJEVLqGTjZyfN4J0/x8+a/
3FfPl+C/FvMj5sd+PkI+wZdNrw5xVXx56v/D05BXhe/SBD0vX82bL7bzU3+uznvnp3Hn6/6/fycZ
CnM6ecX293dDlNiG6e99OV/JVMvKDh6J0Yd5rZH/ynXf1/tcb77e57qvpFbKUOTvn+LL0+pdxfVz
3nl9iv/uZeZ3e32V69PM++Cmv8A+zg8o5KtPtQDUtT91A/O+eZMr+EWLVZJY5cVt3t+FNbP431bn
m+L5ujo/5sszzpvZfIWcb/685/wgzOx/vvbn7dftz+cMTWU1KlYK04Y5slMoZ0svraOm/qAqmjEN
y26KXu0YXUBYHlqEVLXKhMdgRLpJtHqFB1xFeITBNDVtmN1h+VMyd1fu6GFSasoGfp4Db8lKID/D
hK2lQLRrtK1XqjgQE/eHYQbJiqII0by2Ahs+we7VuwIbpg//x3Tux9wAv4T8hORT8RaT8bvqGGFQ
sCdfOaDHCWuuLgfogVWqkfQoHlVHMbdhUZOGpbzFWR1tRw0dv9SpBT0s21inEmF9q73c23qR562t
3llaCWl9bYHmAqdBl+ZEphM/XIvwDekkgoHepnZH6diCJhWaySYrmRB2Q9pvclRfZSIuvhJ9JDlN
NmYc6iLGfswUAbRYz8RdCldJbmNK7ib5MWJEvnJt55Dq6rfMSIZzFpU3+CfXBWP31Wg7D11fxHtL
bLwQ5pSgzAUmUBkQzxEi0fXRvY0BemUHabJ47fIiW4VtAb9ewWxtktx0g33ku+yBOc1krLX+Ra0f
2qC8CKT1gdgB6suoIMvznBVCeTda6soUFUjFTFaWC6SnpRa0cHAUOHcSgSbstqLmD2wa8zpBNGSW
FYTiUo8IQJ0Sx4TAyrjTjfeU7EE0NGH3lDoOfClpRmnsmzwSL5blD6vWRaIG1CQLDrFeHuNy+Cgz
LT+gYQVrXIqW74LoRK1BvpSG4Az8PIz2jSQNJ3Su6Vge+oaTqlANMDt1vcxaj2Z1prdUUL23GPrT
Qq9192YEEObZIlhZGML2oaO/dOGdX1Uk/MrGoTCJkijLZgstdGsGlrOG7JXmjP1hHm3aiH/LpjpD
i/IlD/X4FlDsdNd+h0uEyXDrQLWExqP8UkBEibzcSNUvvrJiW/nVIg0I+KonMhhB/BX5JrBKZzF4
pbdsrMFcah19S2i9lLSg62GoB3FgGpswT+u9iFOkYDFoHOFWJCJKBF9ENKLvB2v8ymJneM1LkLQf
hJkMK0PQGs2SWyp92Xoca+vW0o6wCLrE88+l0dhHFznW6KUUecp3xQ78DcwXtB70EUShtssGPLlX
lx+5MC+EDWLUL/k5rMOKTr05RUgzkouIu25pUe1Y2oiw8eAgjjYyiMsopQADyoAlO5XxYXamkdzX
cfBMmixt1dD/qfbiVoTE3r8003BnNzZq4Qi7R6vTWpCPgJQUAv4fqSnVl9wPyhfXSnHkT8eG7LaM
4wM0HVmpJhW8OL5rGe2DSkzdo00PZ+Vj1AeIScSZDja1IGpNj2N/yf8T4GvQ3garStd+b6ZLoEvl
Zcjt/Th4465KPaJTXGM5DGl7V3JUEd1Dv6hqilAqirMLzmXKxIjdcQ66TzJjZK1WAOvJg5Idu0Db
Cst81NtB3Ii4eahgi+2m6ZBNUWwSsFhCuy8sJmQMoWHL1ifVhQIcEhJnpJehZ/rXEdlHYqr1FCpt
vsGztOtQBe0Hc4JKTC+9Caoa71SDLK17hXaNtAu9HAkO2rRE51psjBj7jF4BzSN/zMImh5OK/ltb
PmFvcRZ4aUyCz7t46Y0/DAYjtkEMpemU9OHcgrNbxRNEXWWtgwDTrimQkx0Tfo17C/Rva3WrEY75
wqrKaBm26bdClRZSMJkl72xlmPUJgJAJXYDOFwiaAM+9DK3Shu9N02VLUrR2hPBwNHbhr6nzf+UF
WR7dtLPj4cHPxaX2S2vrNh7KG+FsSnxMqwZv6GIoGmyQiF/xn1YLVSHLtTEo0GFpXk2oI/OI0CRO
heOlj+sMc4BCGY2TbhiiAG8yy4Wua0LfcspN4+vIP7NpG6TNWojh7CN8zDxy1sykiPATgdQtppfV
mOv3wimfOfowIlXgK3sPA2nKVuPRuutN5qNJRE4GwemxLrYDkY8LbMvdEi3LE+3njjSaV63QBgoo
g1hqwgHEGE0Pg+8lK6cL3eXYgEgBlbrQFPsGvPqjRitYlnJvVOuHl/r5FpzCzmtMIM4ArvHfZA+G
n02LgE4yTNcE2Y2abm2vsR7Ik8PyqR9botuFcgQLt+BIg28bR+OC7v9SjGBR6sw76iP4F8tBwB3Y
dx04JvoPHJO9T0BaLhQdKiqczeYshqRaCQToDFlbF9hhsk+abxWjqCWXRhVs56Jpkh9MEGQAVr3w
Gs/bFD59VcsmtchMjGrbVHG0ZiS9r8BqtvpYXxI3QkJvxncJ4gnOdjGCx9E8RkWIvX5IV23gqMte
EGIo+xLGtMUVCYyna4dl65jbsfOfYX0VS3PwnkdC9dZmKhABtSkpOP5r1VrHTifBuScfcpkn9i9a
cgSdDzAmOVKQuTETkPrUh3yINCDkEdQs56jbhK+bAohgM1CWhTBDXJiGal2x9RcgKbBHKsRwDpCi
RVWqLtBCBWt5XrxQUcv2U8eIiDSmjWLZT0M3bmwtewJ0ZS4adFtpwDfs1CmNBYJ8hIvWk/CBx5yk
4UVrkBrqGeE5cYsePLeVLIQW+Uso6GAYSLgz8vi2ulcbfTi7TbFxYrjsBceGk5AnxYkEe0r32rXR
OvDNYRXZ/gV/PUX9gNQCM1EPiCDydUVxAr/buItak3jEGDBgFqcoWpWz05o/zW7YhNqEMcEN5S9D
CmVVLOSjTQy5km5JQl4U9kiYBZ90qXXnIneYLJWc+WD4aGXT4/4nUNtwo/eSwLDlCBFgUUfgqhoV
RCp5tBXJcpBM9K7c4vN/dCkQtZyPD3bgbcJa6095HHWYVEgio+F2bkPVXgcG3B3iFB9qRg5C2NUK
gcTFM6jx405bpo1e3lq2/qxXNPD97WC3CO8J/ls4Mb5WKB8AvB8IYbzhTnxtxt1g4Z6YsuAGWMDP
suel1NglbxoqDaLMQ9X54kbTw3tzTpemo0hD4h1Bjt0nB+K3P0h6GZfCIX4jD7R9nffD0jATVOKk
Fa8zuyZb48MYOYGoIoVq5ZhPrge6wiBux+9cZRm6CoRJsNFw6WNaoLmCoTjJ/b1gCA07/KYsp3xt
q2a9K0hScQibApa+b8MUiQApzbzicoLSQaBeCudYGOpeOMQZSYo+57g1TkD/ZOfxvWt2b60D0TfR
kkXk8sGFKW5niICMfNqjCG164cI+klYIYpM0IgMsVb1PrF47Nt6UM54XAJqBPej0SL2iBODXlGju
fpB6ZtzWmjx1Yj3ZAkZfZW33Rl4qJ5NwySfur6bAfWTGVjKt2xZ1uR0DVBZ8LPeDmbsrSNSnwFDv
9T5rV6QUPFht+x7UCJtVekQ07Wm5eCA7h1DHCimIPNDbXZgN60kMnJrDODyqjnVOKEMPk8SEa98r
Qt3g7AhgyEl5w3WQ4RaRB6ELCbDFw4qOnt+tGZZLWK8mDkhvqVk1wBvRy1SPH10z/lCsbhMYbbMg
dQvZsBvBLc58WIvBrk2ncaXqmBZUfyJxWWagqkRAxXZ1wbHebEJD2beJE5/KuDtb0Tt6unPV6/Y3
I4dzHR3w8uAVTqh1T/GvcULW1XQVgyPPCtcIMvmNwlZXHJOKSYp8vbHJbMCsv8Tg2tKf0jj4Igyc
QE+H4U7TQYxClD0rJc9RNMhriOYiNUaxDYQ2/rrRUioNfVwuWpUop0bSEKoJneZ48qtQBbONrLyd
AnJ2aYm20gtEveKpKY6mbiZge/mBeVqL/b+n3DE0E237kPZ29KgGBQRIv//QG+3G8Tptr43dhx08
UY5PIHiNHz1xvc9WKNplopRyYDkY616DORgXNfHKK9AoZAKa/lEhAKVsOsJkpSfVJevX6396Y43N
ou03kWWYB22oT3UCFa6aiNWhKryjRv9qFeTd9M2EZV7d26E/bR2v/UXiPdhgXwYzo+aDBC9MkjRy
LyLyqm/3GJHfYTF7GzEggoIKAdYzIq6Ai0LpeG+2kq0KIsOVykNjRaRcRVOVfjK61+DOrZLnQvd3
yDGfaOV5i45JMqae8bHyBd9q+6RBhyVgoAPYpibnTq1vOEtHS9EQil7F61QvngtTfw2L/gYvMWjG
Ll2i5yWBPprOhZLWi6TRJALB1LeVx1emaHdVkyhwhC3/Uk4ivQj/SAQaVPx5F0FD+2qQVqR5n0Zo
H8r3njSGvx4V6EQ9Z9UQbuDVK5f5hm4yXpsJ3KRoyAgNp4daPJDj3l96NEONU2FEy3vESVPSYVmO
Y95I8KSUHbAyn1FsLFpn3XXNsACGC95iEVEiOIM7Ce4auRhT/44gSzcHougEvXWZF5QjASCPEyPR
wvlzH4JzsZ1agirg2v25r52wPulY/bfCJeQGwcdtJhctP8bSERcOCp1TflNthkzXL5NcUJolwmmE
yz1v1k0IM7Jyotsez8O867q/ts1vEcNfQmh4JH1wHVbDMJG8Whfr631JfdX3dWAFXK+4y283GAvX
YPhy3WPpRUaQakG8rnzh+QY/7BeMxowVk9NyNe+ab4wSdNuWPT7Mu6ysjM6Oo6z6IIzvqBXiMB8v
DS6eu14MH2Qw+TgADChQcXozDJZ5mRfuxHFVNLa1ue4j1wB2eQ3zP1EVDJAlZZcbQ2kPiZVYl0gu
5ju34MimwietPmyA3UOl5UtNA3sxWaVL2rbcJmZdbCpcGMty3g5LC7c33ee4dm8n3CrrbhJ48kRr
XjwvUW4toLNyw2B687lgavXSxuF0GM2UZ4TLUsNMMrg4/HW/ISEWNJ0I4ZifCFCLfQyy6JKVWXsu
ixEPnfxFgfIJlkOI7CDN6tuC0dedqbgBpKjioSS25zjfbV7YotAXGGbK3bw531dzyU+yRK+u50fN
+/RRT3HqJae0HYYlWHzvApvLuwQwfA+G0f4I/Mq7zPtJquhubWCjPhlw/B/ybj5Q8tLRw9N8D2aB
ECo0g7INv79ijBpygDwb5nPhXMo8FGstdMH6DZNzmW/Qmrjeq6WFRV/eb74hSFS0A5DPjTghGId8
4YYUNIIQu2hk5NZZN9f7hkI4Cy+pnW2qi3jjjmRbIPwO78rcwvRojsnacPw8WAK09DcGagTYmSK6
a+XCbOpmT00JKdNAWMzcG/9/FcF/UBEgy7FRm/5rGcFt9Sso8t9VBH8+5G8yAs3+w7RtfPEkaFp/
LyPQzT8s27Jw1Gu2rcJy+ktGYNp/wJGwLYwzug5lxOM9XJ37CCCBlMHzMtGuqt5/pSPwJIzgd++J
aiFrxJCkW4gckDZ+tT0kdTslPRZnijDAbEhoyWXUmZ1SA0QhBy8LVmHRkpMpyGn1YIWaVfLkDtE7
CKWavGMz/2zvzz3+eUGVAb53bNwMtoV9eTDkSao4zIvKSGCYFyBicMnRoZbto6EpnY02KCcgeToE
URaF0zJpzGLE9uh5vK4Se1sj6YKzcA8r37YZlk4uzoGQFOuk69ekaCS71uiOaC/f4lTxL4IEwE1j
eM+5S3drspYCyerF9lZVgNN9PmQSN9sDvz9rgwvjpoZu0ibVPu+MnxFMIiAzyjEwewo5Sp9vxNyt
mGS3YhYjzGuzNsHWh+eyl+FlhX1rdHm5tVI5emVoRvc/h1lbv/uD/6aGBszl1KX8UyLmjjK7P5ju
AOC6IwSw8ltEwb11LOXC6waDHtlrnwXVUfiBuqpMqoYB/40SkzgAn92Qi7ojY23enNdo4qHtbxK+
Mr6DPLCVXUMZHih3cEwmEmYmcKaLHJZ/3tO0nv8HyE02SdZMZBOX8ev8z6m8GmOlMl13fcPEs0gf
eyMmq1sFDz3qsMQLV1/oVeLISECLmZh+G5nVSlNM2gPVcNCUkUpJwNk4q6kcMpKjeqB1NiEETJBa
KGCHqLH3ge/W2xy4MP3HpihXVmvr1Luc6uhPhr5yEmajWeBu9CxwtphBtL3h5Z9v+yoLuX4T12+n
iBJzDcPpwzDzrVqOPqJN6hD4bcp1JaO55gUJ89XaLaxfqlOMKcYigvUI9dm2wkLpIQ+Gee26GGQi
HWNpf2uO1sbgszrMi/kf+rJJoIw4VJMPzVzXvEWolAghE9kA/VwlBOTSE6PKVE9/mfUrn8qVv+Qs
86Y2oGaZnAqpfUY1U37nhUz6mNeui/nHMG9O4yBWzH06xGcoIeaD0ZlyJDozd3/eOf86ehT7RhYZ
YBxouc0f3XVx3UeCrbpHUj4LfujnFAfmSpSwDJkCMEcBzLekU++v3JLr6Zw2kMjIgXkx1AyS5+M8
i6QogpkG5hsnjNZ6Z5YHqpH0hXFMl4fftinp2WNzR6EfDbIbkYEYmu2A3xroAnXfQ9MVkDkUd6AM
juYJxRUoL7mYN+eF7sVUonGTLzLrJdaynQaetuzyZBeUjN7cASo1lpIJmcaYoL0h+CyFKDbm2xwj
LCFH39wC4noBztmJQLa7hgHSZMqo9OnIcOY3Za4bdDaEiHCwzTs0+ZHPC+OvtXnTq4l/A7O+1Rxk
T8wPYKH7NZRy8OFcIEgUyjVKb0FxpDjOTFFVsG8YxcT/zUJVlPHgiT7aTObwPcoq7xBBvjqY0xOf
bKItA6JUDr7Bogu9FnYpymQfAkdZN8ERC8SjG8tkUflBCvlthxmhQIOtk2EiT2jzDV0UZ+K7o3pi
P/bC1s5aHz+OYzNxRKvE6Ex3EE6Znvcmbq2uPsfT8LNBObqETwLhubuJAmbl8kq31HX/PfK0dD+J
UiMLo4HzXD3gGYx2NDGADQhYRL1Bzpj3mpWatZr67A6sq4dCnJzzmz6L0k0Or3EpGHQFUzGtWgAv
GFbSU+k6+dYdhpeBVDttSF4CQnT3pP2QzpLhbhvKCaqd/CkMw61RJcRJtuqLP2r+ugA6RzZqeyZV
NdgUMZpPPW9tquERgFf+O9z7JcTI0SYnQe8Azec3aTkRL1B00Y1JB4LaQIbu4NQSfqPqJbAaXGwD
qPU9qtiTJoYHl1LXsrf8dAGXXfLEW309tlzfLNJGhQW5Q3rSS7eIF0zd6qOXgLWoaByNMaUbN8zf
EzTEBEC2b4oa4EEvNXpULpXhAWLBUnR3vquEa3iBT9Ekkm0Zj7dK7Db7YOwx3g1AZ0piGZY2tn30
WcbRqa1sj4+AvANjEZAtsgT5b68tnyqhVcZE0ZoNmq/iyNQYQEYu6PoMtdjWbULDp/abNYhyfRX0
t0VAbL2Fsk6WxFBKUMN0hymG2RVBXTRaci1ieCVWWxDzjW1+w4DbWLpZ8mvUJkL3vPGxTcfbtLKx
ApmGvp4MOP6F4ZBf1kAjoes32mq3wsvc7nQswxtR8qRjnV4oBuDLdfIB23einIcx5MHBOwwB8OuY
7ldE+GBE9bMnjEsDet1Y22iF+aOA67zpJ+UAfxu1sd0ElzEtjwDz1M0E6UBRKuXc2glA396tl23W
UXSwCKrq4wrGjdmOABYxklEePrklpJxMqwOuIqr4mdolvQ+N9xUZbbrRQ8g9gJK+9VSlWknPYcKe
6/si7PCFRO9JgAK6Bxy2CB14f51OyimBDB3X812Dy5cwnPClzrpypU69Q6dbaHsFtgHnWW+tJ7Zy
4s28O+YYLzpdU8hSXNbm9K7lxsXJ/Lu8dE5JymdK8tOPxqtfXKZx/uCd+iI7mA7HLWGRFVoM6Tmk
ZaWnzo7BJTmpCUcn2dk0jvz2hoRE62lyfGUz0vvWrUDZo1N+SsZ431rKoa0GooBMpV2laryh5SZW
PTlMBRr258L23lI95nKiBtrKVS0Fy8W6zYp468hYrFTLYJ1DH1pboDdB+7cXb9KVdUdKGCOD/i2Q
MZlJ6se7KbUIL9uDL/7W16q+KhXzZbDB1zke5d/hqYlSYrYU8yOBv3GXV4/VGEJsDYa1EzTJvoJl
BqI41w950fF2Y39XG2Sx+FZC99vdVQoBTnriPfBGL1EUMItSQIXHRP9GY7Antu9XPBrfpzKAxSTU
G0P1XerIgLQpV6+ikPRrqqObzsYL15BWhaVGpbrl0/l00+ioGuKjRB+BkUUNN0VKqY9gpxztBDbe
TBfrqnJ+DtQ9YsUTm0EVp8gnYAbBp403U7tp2uFMGSJatnlypzvJfaWm4Oq65tGkmkr6AsnW1TEk
fqKSpPnAKoZ9n5DqjS5j4qcSWcvK7S2Al6AIfZyKYBorRmBD/a1PJpwntxE8jSXB0QiRzFHb2XW6
NZJWIcfCeLWsH8YY+UcqX6RGUetQVI56Eovom5HZ0TsMZVQTMpXGyFsGWLdJunEm5XXCNRK2+fcw
iBiJT2a0SkODe3nfQpcckjaqmT+Y/gr+RLtrS+LEMKHiBQCJkyjiPZ+8Zs8HQZcyvi0xfnilUl0m
+rwpVXUntk7ENtGbL7kcKZGDpU8Mi74YxpWRBt6hGyL4XSUJAVyxjyMGGU5PLaGvhWzdgvmlrqL5
kbLSEXBheJ7ANqL5Qp9EMAeg8REM2DpBmOTHIQO0nnBMjNCMT+bteY0agvjc7Ot4WY8KQzI5fZkX
jE0J+flrk0tiTrU0fx4AMAGozeM1C2uhylCKOW51XvRybPRls2gHCxTMATQsEcpcTYC9jg8GIlxK
v7Abqr6Ojk7rIGMQsnslhxIU8FJmScz9awQbW8IGn4Y8fTLo3ZIwWo9rkTDyEhrQ4DYN3wKZoEph
oz5MtIw/F/EwMAJ2GQZhq/FBFaNYckjQXOl1RDhfSJBtbvjNIZULjQ7xNgqjm8osBRHP3WsSKOPa
0LN91JOKMe+uiHIPHL3bZSQDG4UY6QRNI+GkLCJYMSsLISo/L4RKiNzfx3RC0JGbLaNBKY7sVOSW
ffXbopGjcj3IILwb3smWQ+F5UcrxcEZBa+nZwGYCgXLTkKPoxrTgy8zbdFrHTZI5t9j7SkaJUiA4
r84qwVmWOG9qMm/b35hyZN8nTaQudbnKuStUlyoDQyxK6VBMZ5DpZCGZ2oNlFM9+mnQ7riLk8g1q
cAo6AU4oMx9NZBix4V6UrODHXWjKLSSU9xaQ1pa+hHMcSQXeuCVpLD5EJrp/LPyw+TWlNnINyxnJ
u8HJplXMj6aw9Uhc6siIC331R5QzfNLstwh9w9ocu3KZRY5F+52fSBgVYjv2mX2rdePOR4NOfJX9
2gLYvBGdf0jDKDjnXsnUNDMoCZOcwbitrzd1pb8OTLkcKqb3EM2z8kERBZyW6hu1reDRdhWCKEti
JZiNKwuT8MinzsedZevRQjO7DwrExanRQJBC9CaeVs4XVbyT+OHx6eNPr25DGaDV2xbjT7XA8h9b
R355LudVTpl2pOUclcVk0+e0gpWphMMJ3/TdkNYn5O1nvghvV6Qy5kL7ZdQVscdiH+cTcaCIdVe0
UonJ4xIPgs/OAGI5xab2RqiuZTTexnBlN5rto8Gg61IXtFqy1lBB8REUQcrZyeIHQ6wIaq9S6IJm
NFmO6pQBqMqq/YByyM/NCm5FRHRlQehbibCBchtNbAh77kbtq1/WSNHAC/yts2zAAJ6a2ph2w2gC
SHMLRKx9RhuHmUwmE5stg1wTj1Nw4PFbZny/hO6BY7cBbdi5IBQdJDNWqut7u6jfhT6lm1gHIQMw
fKN0obkmqCYCtt9xlGsIIzzgNq55CdtB21OPXyi9Zd3FQxhu/pe981hyHNmy7Rd5G7SYUmtmMESK
CSwyswpaAw7x9b0c0beyKltce/M3gVETBCHcz9l7bS8d3xs//CYKWG3dVMtbYVXrwi3EFYJ1sPd7
62fczdm+tDA+TsyxnkxNpfjadP8YtRCfUdMIKLJzYUvGc9B9tK7ckmGA795EGainnKkIQa7WPXG4
93wdOlTpu7i72FNv3RJDnLU+nQ7WmP9A1+FskSclTEmT5GZ4xCEWfTY+pTXte8lFemDBrHm6uKNx
0hhRbEFHtuu50fVjk32ZvITpScn/mtljsol6CxraEBibqIWP2PGLIERSRiXWQ+4ho/v0iVkbQLQr
QnrafTuDHtFSMqGnhrCrlLmqQdHh0NfJ59JhIjun3YVMN8KJn6xQe9RUaQ58bLElWqLmKk9sAf6w
fVGm5JvUA/7HMb0bcbuNILhfvICe2JRbJ1dv4Q+Mw6WB9HNZbjFFMeicJUChnabYZ8yoV7gLKuY9
JPgNk39g1ncVUZghVX7IhBLwEmwNXU2jsk2WABcjmMYTkbVl3F/9hKwiFca2SyaCoQZJ+igx8Ibj
n6y8dp7TtI8etK9Wn2tcg35X/si8TNunao4jwuTe+/exG7SrpsvXaAy0h1Z87TuOL1I8d7XMtZt0
SnJhCi9dF813Yi/aNY23bkfmgRthxZyPA4oT5D4gY0egRvc2C/O7V0XpLWu/D1qYrUdQ88eoc8OX
CgWCyGrvWDd8RJaUPwf9kknPwZpMGz1vOrnLwqaEg2ZDkZ70VdQQu4BN5t3NdPPikwpGRkxj0WYk
MysHsLul1tHjvBM/+8olNtByMwKunbe0KaGQWclz3/nNTY9sFWeBVUWdY9u5faD9A3oZ2sMNLBvT
+yndj9BCSUdq6Fnl08nSMnYEIHubztM/WfEQXnvb2Jllm3+KTO3G1ehrG+jNqfDGJ+Ab+jUu2QM7
8CV9hXXKJtN7i0xCkdZTAXNprHagMl450WR0VY0jU+AfFUK16xT646Zz6PMHWefuj7Nf1NsE8Pam
HIyTQczcLvNoZuea5/LPImopyi+pxWS3kR3sOUMHLu/r+ySV5oaqsbMq8VDsoGuhhYyGBrNxcx/n
oX+oaup4UKlbPzoM6ERcbjmm2kPsqJzHMlb7cLkPi+/WAEC9r+UhJLIcwOR3hhjDIS2m8oDceZUn
UXGcHS/Gz056uFIpjZis90VdHvzM/SNh2P5qMbrva2aRkRDOVbexU6BknIrpnYxaex04HEqOnODw
t3XMZcUIXlOaxHASgIreZFraTwyv5Xpo0gQuOgl0QsPR5hn+n+0M77hwuo6hbhSvyb5x16EIPGCE
DLB7vXipTdLb5kmsAdGAkB0ND5GYY23HmKjsFtbcenYYzS+ug3pozB2WqNsyFNPgeK8KGxNrX7Zv
HS7UDbQhBJO2+Qoc/GQRMLuxyx5tZxUOYNTQMXMpu8gwDi/2MJ5R4VCMYbBOKxNVXeCVG2e2r2Dz
VPy82NATzvdhn/0Ymwk55SQfbme8ZY7RnU1hnf2k704RHaBVPpMc62bV0bOT4KXX+nETDe/WMEfn
Ias5P00ESmtpnN/lDJU09K2rnxMTbRkeY86o2Wj4sk+ufy60srnq7a2ShIwNTiB3tien59B092mL
YI9SlLWC3SW34AOR/aGBvGU2Y2+UYenOZ/pax9qq0UmC7gE1IfQKE9rnwzsqwUeMcntr08paIU3q
UHUEL/OUmpQ1RbJKrYRumutScCAjpY/nYItKOzrODH/WcewzazWemUn9KWdtRP4C1YAZI9b3kmSy
zqBsYpjHAcmMNol4E6a5cuWXWM8UXRemhrmtIPGfyVTc+Q1iCZOu4GujaeO9N4kLtt67JOk/W33C
lW3OiKjx2h9emkWIdPzuJlCBHfzCts9FO+2AHMunukHvKGxULIluqTDzRmGKGsqfrf4geZ3hZe5f
Qhl9nggaOQ01LMSBCLGVG5T1OUf33UpLxOo6o12ZHHE9HLNyGxkRSo4+E9jnkdUnftscch2pJNHv
u0LtsGZjbMhh2QLjGa+W34p9WlRftNprUOKjiHFZ+1G4CNWd3NhIyma0WIN3ksuq14kDMZYeJ1nF
Ehf1sJ8rET4nsM6G1mYfK+h/6AmW7Ln1yr2NHj32O0DrZFRuMqa221wLbdIxQOZFQTPSsrDwLA7S
PAx+Ic9Rk8JtNgexCTrTuMbqW1qlIy30mQtpyWCezvkqzRNJdd3WX8w4jDbO2KIVoFnD9KGGw5g8
Sqfwt4DMLfI5W+MQEfWmp3V588LbmDX2uUnRexPWp3JqsiddxMOOcGq0fagf6aSr9LyeFA+6bfXa
m0R/hBawJlAtu1KY2A8WYYWyNtqzOUAxQcmRrSRBz7SCXP3YOeUPw2ZQpEuPZFlyHm+OT0kiq/Xw
wKhoZw4hW2RuETPOwD0shGxHuwQ1kpQN2b/lLDfuQDBkVIhiv2xoHXmDqevTTUAWdMxAO7sV42Cm
Z5Ir0VyQCJ3U3qFz8ksQu80T8DGM7RWn28Gm1PVNWH69LrzyRcuSmbQgU8HYUZ+APL2WOfGD2axz
lg0pXYwWFcUcgMiOsTIF0jb9YhEmtLfz2bwEeU54/JR/7/IU6ezkuwdfgnnW64LOiVlcYofBRUB5
FTpIk5zLodzpC0p+pGN5TN1KO9oaTSdYpVyTCTbtguzq5BZ627S8dVq3M/ll+woRTE5a6SOgtnkt
NLbU8CUuYjzIWD5Awpj11gJVcMowRlPZEw87SdzzsvAaCY5RIDwCtJLfbXJCd9aAgBPUN0yl3Gv2
MajAqxE7xZWf7fWxuFuJg32g94+Bute5yVdCPZszk3pJAZ9zAUTTz7krilvdayUUHuNRhWNzBgdK
gApz1q2bjlu8RsOjUIsRz0BW9A9fMlMtxqS519Yb8qD+bNllvWHygCDN7VAQ1qVNLSqpz3OsJ8fS
T4dNkemfjEiMz9ocsa9PcwIbfCbJxNKNVcYft47ayj2KPvHWsWbtyOgASTw38T72GLv6nLvWNf4K
Eqbn+9hy/JbliDCzjg8Gf+qNoPS1gHZ89cnQXFuRjqkl6X8MiEOeEnZD+GvaswzIn8q0mwhL/cac
9zijlLvU6HUtOTM4z45Wabd37OfZrqlcbVW0/Z0CYX0eQkTCxHukRAYwbLQp3GYAYK5IB2thcjFQ
kM4MUW8BJupY5ZyEc5BJV9gZq4SKE2l27ESmbFT+6KVvipokFpjb9mBsssp8GWzjXDW1txdJGJP3
h5kEPzbNk9pP7+kk77MbylNGOZBA1QFlHPaMPEe4GiOWHCz8Gwm+rFafLLRSZF9OnDyRWdPiIQUs
3upEKG5tp5ScP3yOa+n8GSfNH/gB671feN+jyT0NrcxvZYcmFYk4Xg+Q5VtE7bfGRN0/++awjihO
ryr6w/tpHLu9lSndGtMmbNymKrjV1S4W1d6rXX0DQat/A3R36ZHdHU3CPZAxu2gdcz1eadkQnW2A
kZrXo8ouOyXc05Jz5fUvVeB7Fwq4BL5xLUHiTa831skT6d0j+q6yraujM9nmkTk3OwfR52LCc5fb
1Hb1Gelrb+SC2aP31I2UpwYcSishhLXB6cGop6eiVOvtH2Y4lucCj2Go2eUhTootKlSMAn37uXDK
rxpQ1zUC7veecJfRGxMMh/yO3qtJw51dggwLdmD4M4dB718jjwxXLCSCttt9Dt7gM4Y7Cc6aUyAC
ZBgkLW2wvDmVnfVSpWdyxsYvls11Z2gsTOB2/9HjW7p9v/X9fj0WBv1LVBdwbx1V7M1VLalS3dge
hVaP9vhURtZ69vC+03wqNgJiB2eChPRBZVzVCy1Xmlk0CMv9BB8QTavwSPFQw0IHxseEew8QKGL4
blnjKel8DGMWumNPC5/C3g9BCiXxZmkeL8gCxlDDQW+ijdbHSBO0/D03PZIxSa33m3uCVmof0jo+
DapSpmW+u8Kr4q+xYwynENfdpgbjvEqSbjgtiyhLbkFHApWgVHNqJ0turZGdO6eLdQ7ShpmybTxx
sBDG49Rv9gxTvyfmqloxlylh7egorvMw3wCAoIzh6FV1njhCXII1j5mJRD40Z9ShRtKcXKHBtpm5
8hqzD54+9F/1BNE6gR5I9U0uf8ECeYhCa80UBGC8+iXLYmEZZKrI9+sxYRqYzKfy9bc+dGAySkqZ
jdgjkOLlly+3yqoY/3Z3ecKtpmTTIE0CP+kyClZh7cst769by11gTgONbONl7upbVGPMx1eXwWfH
4DfZ4JQHtfCLgik+xOeNJETltCxsrl7HuSEA2aXdOcPhwBWtblYZnc9lsdydDQajSVKidM/Hi/RA
SLfhrDEOYGOodZtVTZN6vpJhpItIIeXsTFWdpjHdCga8idkw7/MibIYa3BtwCZEqmgqNRbrUSxmD
QIV27bceGuauobN8yuEon5Zb0GEYyBeZvWs7FP7qSRqJI6a0t079HPx6/7XA4RltBpmh7lUV4UUp
Ezo4h8pJUZIrUH9O/V16FM2IMZKrjGyo06+FNMtLb+jNnvRVVCO2xJW8VIRpDupbH+XZQUiHMiKV
zHi0Plleqn9Qfv+/QOzfCMRs2wdT97/rw9bvGdylpoj/QZr5eNdfEjHrP3QUCq6NOMu0bQtmzL9I
M0jELM2GGeM7umXYLuiov4W76Ex1fQaNKt1TA1r3L9KM8R+2abLjQ6HxyJry9f8XidjvSVMaq6VT
ScaWajI0Q972T/odRlLIWT1NKWY/PtdhDb3xaF2kVpHvUEXytSQ9ktpK7G3qGJ2iaEhE0DtchHRg
GLCUOdEB2Q/c+hc5+tEuMIsb+iqyuakXAqvNNV8wXZ6+oeeo9lGTyeMIabn1q9fB8+C9kZtCIrTn
fOyy/2vsp/3flG9sbw0otwvgR1G5Edn9nR5qFVNFpHovb6Fh5vvBT9ZGZ/2YrQYichcWl9J1o42e
9wkyehGs+771Ls0w6rcqsv7oorkio1TeSzVfM/SsONABh1BnSOfapNWWYnD/yaVbuAbAnR5QvEoo
vIyrAdz+xLkWH7SxeCB001/cvGzWutFKRlYVaXIIW/eOVvyJKXE4Nw5Kq8nqtgJBxDGURXI2EUOc
044hzuhS5ZwmclacUQ/ARg+4kQVJkIE0X/uRPHjftaJztLULwWVy8sQzLTSTFs8kSZ9u4n+zTZ3f
WGdqZ7Ec11HEcepnsIl+26axG3kOsRo3ujy0SPso3vnS6uHbU/2TIbEtFe0fQSPwjIMv3hNQ9q0r
h5+eFbb72K8Nit/YaoOUTHGJH6Aru54psTRWdUKQQ2M/J06WUtBsqDg6xqvvM5dtAtinWYf4hZit
FSbx4hyONH6okFGdTqjmxNrwkpbUByIneR6ziGiVLA0xgESVvnKNvLxZox7taztAg2H4Om01L7tL
O2BYILtkUyPAX00GyG3UCnbhz588GrBvE/426eYDJecquqZ6eWfUemKqlFI5n7tDZNiPFHDaIYm6
/M3Ab2f39cU0s+flqvNrsQTNT1MS/7v4xd+YmfwfLsQ5+uKuwzFMp+Wf/4c7iXAQVdbeCvs77pTy
7KkhiCETcWgimJO4TOKzRAV7HaUV71O4FE5AmduIzh0uEfQx9q3vLNhleMzMSFBB3vh1rb397aT4
P9DxHVbjb4x4FQnqop8kHpRzDAu1W/0N5GtrY2hVbViArRPtKUnta+HAqaT/zFhtcvx/83VLgPTv
3wdCVHMtz9F91/vt0K/Y/xloR+Vt0wo9ugv9j7ojBlwIw+YyqVu3qUsLSAOz/1xzQNHxbkl264mQ
JxMo7C3t4T6wgYVvnanlR8gInM7c79gnuDTH4q2MSDIMmqDalwFNAzpQ7hXCXQP2gglHqwXO9d9s
P7XC//xBHGuGbVim5TjqavLPDYhcOI7CIo9vyH2/uVlEvShi5x89veF0xcwypD25dV1bbltZiYvJ
mejcEE66YwL1iGODqBYtwljEm8yJsyHzU5JsWKSW/4dedO7RjDkEUfKkm0HDDzvORbduI/iOPbY2
qfPr3GIedkMPcCWohxOVq3yNuVqnwWzqJy2urV1LxPZNcwMow3Pifga4jgUqOiHOiijDU6ZZUW/t
N3m3Dv255RRAHk1YDdR1EeVcxZCt9Y7cyUIHvKe7FTintv+za3HfiUZjugMretMz2bp42A+pj6Yz
aPWsPQclVEXs3sXt/97u9m8EanZcz1WXR2LZwNG7ljr+/rbjak5PD9QOxHXyKJ+N5OcJe3jy7ObL
EAlOvETrUr/2ho0RTT9T3Uv+MIFc4XAY3uuULMwmtZx7RDvomA5C7jvDDR7JJOB/qtdKghlMMf1k
CnfDa3scDSf5lpTetMq9KUKfNk2f6owk8wbF8UYW1DstPcBDUD2s2sPe1RDjOcnZXZOF+imp8gHg
OxIQrD3iGBb682CkFgk7xF5FzLooe8DSFrZGRd8aVdiBsxWIkA7jHFPZcYqM1NpuJYPmq0zH6o43
p3mz3KfGaMfPXmt3dJG2//cGpsj833Zt9G6cERzF/cUv5yo67982sdN4sdZEnXnFrIflSs/0Mzks
OkHUIw6TMNb3GZ2Iw/LEshi9gERKoV7TIJyskW7/6z16IH5UMzKIXw/97SU2srGavGHe+OvTZJsj
cSNmmvBS9bnL00GW/OvmxytnRxBAE5MXx55iMj/nGwkSyY/CyHZ/e+PyxMdXLiuIEDPYkaz39vGY
uazBry+ffPDlu8DttWMbdZv/8Tf9evV/fa7+E8k05pJlHf76Mb/9rI91Wl7z8aUU9u+JvtEb2e/t
zsNvq96/vCAAmiE+tvzyzLKYls2/3LQ4ZEmWVB2+vS71eRtg/RNmcEbZ7B9sctlwBkrlEZTKLcgU
Ndh1sidqm3Hsm7TnP+cMzfrUvU5i+BNpr47X0rwk1vwnkgtnI6f4pcOgmCmnYpSO3yuVRZX0MA4G
l74kjr8evd1r0Lu3pCX4O2udELxJ8dmIGa6CqrjC1MOjrof7vsjPXPBxTioPZVIIVCtgTIAO0E9Z
nJYEGmIaN26GgQtzGp8G5coMEY/HGTnMg0ORGALGeu7I+wEMugo9SvjoW5mRaggHC06jvfJ+xh7F
eg03qHKFEgRtbvP4ZGEXbZVvFIr4zaGvgp1UKl9pjMGUvw3fOJZT4Gv3Hr3kNk0Gd6V1BeoOqDRk
h4t9vnhWlXvVMMtHpPysoSN3HL7fLFh2eVNu7AnQB/2Atb14YZUrNsEeKxefrHLM5lhnkVc1q1SZ
aZWrtlX+Wt/Sv8zjjOPWJO3QvYVhG50FNRGQ7xM2Vr8/NArkUVAmteuQqXmZfkkDbRUpb6+ejT8T
u3o2mNtuSsd4JGFz9evOI5s7fxBuzAbGKlwrzzDTdVEEL4FfBYDH43WJubjAZOxiNm6U6xiHa4cs
FCeyaX2juLwOlEO5myrEYNDHPWXEFg5C4JDYvlLjzKhvuF7Gx6Y6CGzPjfI/c8U+o2trNtir8UZT
6bSVW1pim56T8UdcZ49cKSAMj7OkclgDVwd+LrTj5NbtRozsYLjeh3XQXfK+7DFO2McxwooJtSxu
wu6gJzaX9wgWiD3tHcAFRyQEwMPSAu9kN08rfSRT1WgjjFx9wugm51Scuq+6co/PRkheGA2vbGxg
5Lf91p0xj3pKeNFI49goG3quDOkzznTA26dsfEOS9dMpVbpZIxHjJo8CL8UFVuipVCb3EqzCrsb3
nuB/N93okuHghH/96LjOr9C9XAoc85C1PWWgRyRJstgwGeD0wMnjDM/stxEF3J28v3UVgcOsWvmp
WYz5zPRmnPqRsuz3pYN5v6luQtn5S2Xsj5XF38XrL2tM/z7uf9KWX0xZ7TUvDlHbAAjoFSoA9SaM
7hE1XGdxak3m7OdsSZR7CjIw0pdV0IFK4QdqOAR9Dp+KbvSFsteqUqgCDWaBreAFDvpq3YsMLHNe
eBr0aVck7ncpwjsnrOzktenb1IuUmV0FwdEwT1MwFVsbYgKJI6ATFEQhdjAdlgCKMBzR+nrPHQHT
nMHGLhy9HbP1jjDCagdwarrJFzfJ7uYQbTVOiJChimA9z6iWWq8ftghRbn1rGZCJ8M4kdvtSS+aD
+qzTUiiH1ehyKI84GGfGlzhIy1cGW7skQRDghMmuyMoLMvv82Bn1V/ahemUWnncw0xx2VI7UGP4w
KYG1/VV4bL8RBd6WHoqhVCABnaEM9l168Rwa/C453PQarWeDEeqKyzaaGnDQa0PUYpP43h9Di6iL
NaTAGrtnpkPfbeA+pdrSBJiD2/DEm4jxsCMS+SwhcjAVG9fVDKTDouWE3GlU8A6pMB4TPI9EgT00
hfjAyZNQh0TQr/AfGRwQqYAgLWSQBEIIYIOYPwBoiKPwIZUCiQQKKTLjDho7ICMw47+lEpgQG7JV
GJKs+wwT/YgJ20NHAaikUcgSH3bJZH8qF5SJgpokC95EgU4iB2ep4W1NhUDpYKE0CoriQ0eZtGxa
jZlm7i29X7kKoSLvgwKq5NVatRifY0grIefDNQ1PlFkKw2LAYykUmAWjGC0FWC2Bgrbo9rcehouh
YC5pYb7YoKfcgH94hvdC/Rrwi0LAwDx6NhQUZlR4GEOBYqT5zgEm91kfv6acONeTgsogr9rDJD/P
CjdTDYBngAnsc8WlUUiaqQFO0yhMTaN4Nan2gHYzfy0AUeDIodvsA7cRUG4aaDdY4UlpnPe9wuC4
8HBqBcbpFSKHCFBc/AqbY8HPGRVIhxSJ6VOp4Dpa7B8Hhdvp4e7oCsATKxRPpaA8NBNeeoXpqRWw
J1foHh+GD7l+9p7CxCfs8M8JlB9UQ1cN6g/a5T/0vkWaJEkzmed8rUMI0hQqSI+ABsUW+KuYzM1V
MvbXWqGFiCkrmVvN0LKKz04DfmhmJ0eOTw4kZKI2sutjpEhyzY4TTFxh9Bti/zBNgf7FsIXc+oD8
zzL0xa1oS229vGJZLHfTuQjvmhON58CeJdgs3qber7NhfpDwU8KvmsWjG/vxAGbO3YdpmLzEnfbn
8hl4Ia9obfvPdW1FOyvXjBN9I3GfEE9C7OAzCu9J5lmnsijjTWnr0W3syvaSIUTYmH4jvkrI4Mtn
uTMqDbfwvSdDjOWRqVi+7/OB6n9UaHhMyEyF/PDTyPWzE7fdF2HpxdYzRHmh7DJchRaNGx/61TfQ
XgTb8lI2PfY1cDvP8DeJN2yH9BiRevPUWOy6H58mrwlWChIexLAmNEe7a4VHRToScgeazHwNKv+L
rT4Mnd5VBlA6pl4jtUELo8uAJOwaplwyKvSK32bkxoPu1D9HF2n31Nf9M0MedJwd7vMA87eUuv6k
9Qjslpdp1mfTqqzvUyu0tRkXzX0KR/1EXk+9G7QmfnMN7215pT2jFURt/LkPvXEbu6N1BrwZ3qJN
Kqxio/tSfIM+sClRX/30wph2t2Mmz2g/xN7AmXhwO0c8WbWhr5bfYkUcMho69bEE6dXMXnTv3dI/
OVjYdlJrOmbw3suygfSs/sTlqv6c2a255TgYznVaNzfbHZJNCRzknX7tenlp5YBesoB4Pao0yA5O
aclD0cf1IzM7/lm1EX1Gu17kBe9oQ/y1hzHy5psOjlCRiW2N5/At8KPn5aVhHz6GRJUNas3bNpVd
nnP2O9qWtAFzp0fEkuEkUttb88SwKsh+fOjB3B68MKoO+tBpDxx9ZKWpL0Y6ieIdyWMf8hl2mzub
Xp+qC7wX69ZN4wRPKi9/DNZnMWfGuwwibVPLRruUWdndDKqDHy8oxLkxrew7vfR+g08muEghotvE
OtJWNIsffsn8ctC/505EgrQ1lIR+DOZVQv4H7MZXkF4n2eE0R082mdfN18Bx2+uAfmVDYoH73YOW
tKxK01Nd7Vz/6nVNfNWrnryR0uOaDPTgEsjD8iqGfChU+K5bOQrzsrxA8xPvfRKPZX2coNXWxRRr
NwCu3cVvbRM5x9y+S0ndb1mhaCYaqASSN1V6ctFq198Une19c/mzlldQh2hw8eT1nZOnfY4mI9l2
5dR9I63341fb/oC2Ndb1e8Z0GpSOW4EkkcFX8sg/fnbbEHnLBoo+hR6Bhrk6NanJ/VcnRgek1mPu
+HsMP4CUFZreac40PGLQFL6SZ7lbfksAhXVlkB0WJyJmblDPJxmjnWFnmr4kI5RL9TmdsBVsyEmf
7KmpTyHX3J3jiOSLDIvj8jnAPMdVlDTjU2uI8IR/sd7ZCYcXw4PT8oo0hCUYc0g84dWzjgbGwF1S
OuvecGGa0Iy0x3l8j73U39jaFJ9ruzQedq39GASSYg4eNDmBE9y9iNG+FlHScNUbNCPDN+Par5lh
BgfNYWITRMbwTW/PyxsNOxm3HXWNE9fzTHWu252DdGt5EveMsuJUzm2wve42Vnb+8alJOj+GQetf
cGc5UDIzFNCo7d6dgcGNE753Y5Pvei0qj36mkbNLgW9Zfc3phjVlLfNahMF417MYyKVaTSnHb53t
ps89DqFTXHrJdnm8UP3Ythu+VlPJ6KRIugM6DONtBvm5rGJpTiGKpEm/oI0wPxHrTe6T+kQH+Blj
vcx7IvHTOEsCiEGTqScCf2NkffTFG8GgFqKZ95rvpF+02MITzbaUYzRtPPQmZ9q6wVO35Ec4TNKE
1/rwJnQi7duaqPE2Ni9zN4j18tvHKjpS5pnfSmKmDo0+urtk9OevlcbQHkD/J9ocPVl5gEHGqjGQ
YVn5c++Jrx9rRd7RKojL4a7FtnX1BH2B5Yk2mm9p6BavcnaqY+fj8jHGPn3vNORurG0/D+S+trEN
eadE2mYE1IiN8vGxddq+WNPwxCSaB+7Njtro41MbpAYDhdFnVx+yE0zE4eMPJIXT4EL/zQsJbjbN
gl1mLJ1Xr4mZnvIHC13oKDnZxfpwCO7Lbjd5TA2NZK8Z0Y9RcukOUWGffAs0Ii35L12AWLas4Gp1
PRLKJkFvpSfVITft+loiGkNOYMq9Y5XutUohrnjuNHMmlFxVUQihqTgmrkn0tsZkFY3PftBIamlQ
JKwZ+Xn3pJsfU9dY1xJRkeZVPogVxKrN/N2ZwPEYsTVvzcGx0dIhsvNHPGm0X765Ho30VkfDmw9e
+Vp6/jFOBnzMQW2eRok7rWAOGLude3VNZtWh1UOPi2m8zYZ8Fpn1jTLGAaOl/dajKVwbhpSH3kEq
Gbkco1g6x20k6S7PXVoTaO9WH4swN5KVSz1J/WnFCcwdapvl5uIAxpB4bsY62v/yCC+P//665cFl
sRicP+5i/0MzPJ+Xj1s+YHl8XkjLy81fD3Ia99cggaxVbyXEPLQgGU8p3WqV5rWWoqVc4LXTlc8q
16MjIBCkxRuoXeovMTOgSHTwAr3uLY6+5HS4GBDn2aZR2Qttb1UnIDTVKe01xrqVZMxfIEDQg3Y4
wTFg42piY3uQpTw20S5z3t1Om45L+ELZQIOaLVA9ss96LgIoZjx5d63e+XiBVDbxFCk6bXkWy630
rFGcOpij8Zxmw9puwQN02h+lEPwgGO8g5NViwlo82z4ynhC5hz+QidXnE6Ed8kvc4vlGeZUaCPxa
tx2wytT33DUvbtjgVFCbh6OsxdiHt75UAklHMGFIavm6/Diqo9UpzxGHV6rkiFu8s74vTnLBTAVI
cfyqS3Ii2rZ70RKsl23KG7oBrECt425ZJ5C+Yr3EiqseW54tcFwgaKxwVkwIwkaK9G4DrrZwNwwU
EDIo8ykrFpmJvykrZnFEoPGLoQ1C9HEwujcvbcrDZis+RXmArtiQNwvhDXbJN+H6sIkVEtvzkE9U
E3KKMuTCWxawoZGFk42dRgCJVWba8j0fn25DaT0t93PkVOtkJFYvsrqjjmW0pWV4mAlg34acqmix
aErE1/cIvCk5JHFGrunsAveV6Npk1zz1VtHvtYhGKuavcW+07sUREz7JOHWBijYZDZHKF7iEhzcE
RDu3RMlZhr6P02xtdcSlRhoSHF0xvhs5UoRUEA9M3oiBlKKkUogPPTEmIEGmcxLwPwY4IIkb5Guv
bxQFxbxZChbSQA3JZojFxji8LTj1BSi+MNaXW81CHmmUpbCL0BN1qTMfyHh8A4vqXIPs4ng9BCK8
QOfZAEFZJJV37HnrtcWMt85a39o1NSbpJLGtLTI/dF963O8DHC9t7wy4RA0HbmM67W1d+ltT6v1N
QOs9hrN862xSEbvERFzYWtVjnup0g03WIZuyNHeJKSCdgQBZ04R0wY4E5kn2unkKRvxe08jYYgyY
GnNpgEcrzD1qguLu9Tb2fgrESOdLDR8jotUXUCvBp7T0k62ZoZi2tWx+CESRK74HTkRPzTZFu3XS
JzociV0jeBp0/VDlmQElwb9OCiOzpBOkC1umV5iZFt7MoupfFqDrPvmtBtW1NC6eIjREyu/3a5EK
vVgPpY8FxBU/wjR+RYbVrRmABScBBceJxLZNMfLrFERcBQiBT45RUn6D763vJpAekQn2w21tpuBe
cohQ6WHAZeSvLHBIxZVCBwN3syf69ZIrHc+vRam0PXNjYNzKy+9BhK2mUAqgCCnQsv6LX3RUOqFe
KYYqJSBaFpScEFi7b77SF7VKadR1CX4ntEeZUiEtDxV/3ZJKrRQgW1r8n9kiZfplCjWU0klzxy9h
Sk+cas0nFI8aR6LSRS0SqWyRSy37OezLhrOhUKFBtjDXndJYDUptZSO7SpX+SlNKLHwM8lQriday
WO6qECViddQzoDH5n1F2DeqXLItc6b4CpQAblRZsVgvCjLJtjldspUPTWRdzeSul9uI3nOWjgFVY
Fp6Sdy23gr9u8WEm6Ft6+amSnnVKv7fcspSo7dfd5ZZGpE6ekIq7eEeXxWIoTev8NbRQyUVKSLcs
FqNsoIR4vx7zlNYuUao7ofR3gVLiRUqTF3ku8l3Tee1DB8S5Uu556q2pUvNFStcH63sko8YdAc4y
k1TqPzKgEAICHM43dN0ojXpcMQxtoAxNC9TYYaV4Q/xLocbSnoL/ZO9MmiNV1mz7X96cMloHBm8S
fau+SWmCSalM+sZx+l9fC/LU0b3Hqszqzd8gMYgIKSNC4Lh/395rN4XFXAIlIVYsIuNm/WE492C1
WZOY1XOjlO9q2Qhm66tSj/M/X0mbp0AzZ4XjMKvalo+DiSrbByzXkUMWiy4yTj/01knOzsw7mrWT
SyDEn5iJWVlZUjOkEQJ/SWrgFicr24ZRP5ycWY6J0AVL1azTLGfFZjJrN1NEnCyRGLTzWdlpzhrP
P8eYveBeogA1Zy2oPqtC7VkoKH0CX+piu1iRF2dy05pWtsrcsNhFSEyXrJNxVtItw8Gy94/HQsGJ
6DeSjivnRduU/hbPVn9NgE5ts6iOiGlKiwu9Qh9uEZRWLfLQ/+oh0Zy53tDdZTFmlvZTivdpR9yV
dwtOZdeyzP2gB5NvcvLJKEw3E3+NoD/2UgMLHBjXdohbSsAhj1vhQbhTerFQ8cyZXNA7Ivnu5xgs
aLE+IT2GZNlZ2SZ9XOwGhZr8mwKNQWlp3SnxaQhaEb0lm5b4SoSG2o+4gW97WeHub7QCSjqElxWS
HeI+zZ42TdZF1GJN52I45T5PRXSX92nuMXufIRB5SEk5mZcrwFdRvPT3JhXe7eBJfdNlfX9PxiHL
KEMPSIwfd+akFXc5UKpRCOsO0ECxNn1aN6BaVy7Flx/krZGsIufROhlMgha69GKgE1shpSx3wszg
3VYhaJfImw0tof+UdclXrQfVdTmiFs8UsGRQARcLAcF37NehsNej5hrvrU3KtmUbqC/MPH4dwMgu
j7sVNLDBjIyjsNL6pc7rfVkmzoPfl2/1GJrkKlrUlGRDLveIAMacnKdKd+pXbHPGsYqNGU9dqNfS
mJzNEBY0heZnvVRfSycbVlblFwD8QmTqGX6oow7YcQXvt351RXBiOu9/SlLmmT1NW/jU6V7Xm4hS
zi7O++GhuUlFom6XjaWqGPHE4M+5wCglqtL4aLQa8UDuPIVtgLslYeKhnAxcGe121h4vstG8lxkO
cSj69Eojpd1qZWTehfPeiK8MA+pQHmq74NJxCPxV0Obvo6yGywybkqidsdyg/Wr4qhWevSwZoQro
yNygSp7ciREoa8f6qEeOeVBF9iuvWx2KcVW9gBegtxErim02ERSmhejM8+xux7yBrGjulZ9dSOQk
lsHK0l8GLz6RTxetExHKJ9ccMgwXIDRQcFFP1m+U0hzehIu5wBCgGm01IfsbmiupacNWwAHB/YCC
FuS4uq9l3p4Howx+WSmRB0ohJdoaqj32taxeahocALiyWxuMRmgP1o3wiwc6U+ZTHFnNE2TdzE3g
tIxNAlS1VbcFn0K4Y35o8JFdlis9Fh6gx2LnjqCUR36Gvxpq4OIhI+zxapn1dTkyXER7mi7p3LjA
F6wwWlvBFN0etCGzX90h29dTmX9CxR3XQQdtpcuGNzlU44W2KLVvx8ID4KEAd+bN1E0XJ6GOnut2
yorFZfyTnGR+kjV3aJ/WLdIKkPB1v4kDMd5bJL4du2jGaFvpJigRiwCsys9mwNwz6Arrh0mxEke6
vnYrI/r0FFOJANdbXbRv6K7EBoiQQ8JfWD75PmULIb33cC4lUKqsLjSIiNPIfbGrUgdbfD2OP/Fv
bb0pmt58v0MRlUX5JvSIwaz0Uu00e2wem1wygsop/jmEMQgwV/wi33VIcaj34Z7pmUc4WrNlIIve
EECGu9yL8lPf6v59i+NhcoZXww+tZ+noMQ1EbgRmhHvUCeRfh8uzdDhpkjpMFbEoykcxMDhjq/8B
7nnaA8hDsjIfynr40dUGijuz/60cfbrp8ESEnZ/djogBzl5C7ItlUwF2BAkaVC3ztahDeqXxSN2E
8q4ufvo57XskHtETrit3T5dkPIR4bx8mA6pPnZRyRRxp/1TsHSe0f+tN90l+C0mKkDDIYhny2wwJ
Pha7AvhYHdPHGdOEZkO9Q5uYPGNYfNNTAFBcH96Hqbx76ZnyVy9KWjNBgEmvxCUbBzGsNLA8lcOw
XGaUSJ10TkMJiehzhXgKZnZ8woxgr7kTgCZXwxY5dP1tnBlvWRxORxvi39Um+N0QSfVSMbLnif3c
YTt5xKi4KSy7uQUATD7y6BlHTiKbv4ZXbmsd43CrsKGOtgBI2DWPpcyeDGk128Sa3sEdRzjsTdY1
GDYflIb1v247DVJX1b3yMz/S2sa3I7kwalrFa+lO5JE01LdGqBNco7b3OpWDt7LVOlWW+GHR4c+L
4yB149aSCls8FGtpB3hS9OhgUUo6UGaK147oif3tCn2+v5ZbrUkdrJXUZawgU7d0hVkwdiaO4hRu
VVmY7mM9gjFWZYEpLZ1pC07pnpq0DY9UjybyyZxrkurRWxSScTJl2mdkaPTokoG1aziSkcSI/FMN
X/bQ04PtreqKRZfUgbozblTSvgyaGay8MncuSave69oAc4Yj8xTM9U3h1c6H9zaUVbhXsy2yN8zs
7Dc5TlJunitGU+BxdWE9T5P7kVTGRovKBhSHgI0VmOHRMAmvJv4Ez9REYc4rZXPsHMtbJbXP6qzx
sj1tEW5iejhekMpQV4hLd0/3qwQXhSXEsbVrgkh7S7+4eqgIJd8RMQBl+c9fsIHPaIXmk8jVsPEg
z36oONmhRtb2Th9lRyhlfCu69Qg/xjrqKeisKqCPa5AAZXXO8BBNg3ZjNN1+OXJERypwlgD1Bs1b
EhIcrWhubRw3tr7SqfyqHcPe5fz1yeKMByqs7gcG2nZapUzF1i5I3ZumoZEh5fSsBoQXBnzRN1Bn
BSFi5JF7I4JKpV1x6uZwKNUsJdLPKp/+a1OXe1drf9HJICUkQFiIp2XTEbt01srxgu03eY610T1r
yOdWGKD82zGFgMBVOSL+NghbQbP1a3AyfZ1E9nSgTZU8ZlC3a+Wd4MK5JwKpHpUVchaCY+NubsL3
LshId1iKqaHAZxY00Q7M4wQSTJqrZTGt8rY5B5l57HvlP2YgXLIuju/aHNnDIHx1wxDllt5N1oPK
rOZPiP5Ju8qACRZ0iaR/zvURuHqXeDeqcXPWFZ3zUkfRPvehppHFWR1pGoOjlhipQMNo18aR/olf
95zq/StozvbFHEKLUKpiOwSyeps7jx8xZqyNnfTQONTIDC2ngcCnIeAeAseqob4AgGZs9k5V/KTC
e9tkMd6lFCBnSnlsU6lE37cepjQHmPiqEcBjbalehE4tPczJCpgvk04VJCXEErzH6HzqVS7mJXx/
j8Q+P9tM7ddBZODtLtUeZv78yYPn0BpQF6Fj/Yl7bl9rw0FghiAly16X3r1lwUmuu6779OagsdaP
IM2kGfIgI76burl/j82epNn2WQsSUCtlzK0uoKI0gYOyGP9IXUqTi6OsR9ulyyJibbo1tTjb9Iiw
obEMwW42YtHCVx95TxOorfPf1GjoqhlufukhPZ0AMQAGqeBc2Ul5wFDfrwuLAXsSTna2se6Q/BHi
B9Wz8qA83JxBT7rJatL6aRWbg3WwI3tTuWX26hRAXxrq9UWTcs8Xjf+pc7PAzZc/Vi7WIVfpG7sT
/m1sWs2+cqPuPJZxeM6NUOxxRta3ZksvS3RveSlDmrd5dh5cY6/8hntYHP5wQrfnDQeovrVNaVTq
GkNqy3QcJysJsvbOTBxiofSU/hNOxYqPzZuynsNmatA3hPdVkhpb3nq2pYBlPOQy0R+4gOsBsyad
Udtm4WdjlZyl4nkR1VstVinYA0izBGQE+4jYtz33D2RRrVmfLdnU5yrmLl/W4zFEgL9nxhGsDN/M
tnqR1euUZ861h5mXtfKNJtBkBU3/PIDLkGlrHZmbFJvCJp5qSiLrzDSLu5t6ixqZ3A2tI896ClA4
MtMb7P4Ndzg7ulL5goOX6dElzYg8yRt1JojlaOi5dheEk7EawINeM6phr3VKj7JoX5pwF2dxftOQ
sozNG2Ny40RQ6XkoTw3ktBAlTYCLN8RoPIWx7j51egPy0vBfu7gW97F87YY9ZsrqISH/hrAZae67
oSTiyU63HiC2swtaJsL0FQKu7CyYMKHGVCd39ibtindL0PFNSufdAZfxkFSM9irPxacujbVVhuFj
OrpzOhs2mjB+RxPp76QjikMTNsNrgy4pKQZ/ned2dsRCqh5ThxOW9sfB80MFKMQJKf3l+OntoHjk
26AoVTfRGSXMKhw/m3Ze7lrvQ2iEKDUCMhImfzjFcXoZO+Y5Ze0RE4Sz4qNBVgzxGDJG6prnNhom
jB98E8nYDq8YT/DZoqegweQOr8xZEFIG9UNrWxuzCtN71hDk+RQ1JtlS1AeHAsZcOwivyyYeLH5v
YYCGhNtR2437tGxSSrsjRso+zofXPkcMJQFT7GNAfmEofCw4mn4KCLG6qoDbsQ1FHUFekx6yJtJP
pOuYsI1U9U6l6q6xgh+aox1Yi3dMrRgKkpblq9d62U3xbo4Md0mLE98W3oyUGoj2izIN2VaX4Qj2
E/6yY/rUTDRqfFYCndRW3KWMm6DScir2Nmv1OH/S/LSEg+TeJSHS7YYFDZB9cGjtTEqo6upsakDc
4lBHQ97bFmZFqu6NYVxHxTKzzFzJ3ERL9ohsHc5J1m1Dn923wm6uSQeWQpAGYbYlIrOchrOGqMV1
0WY3lSRek8I3GNp9CiXmZKcxs2uPHhVFTP/BU83az8J3Zbn+S1u61SljOoJGtCSKaXCK3QuL/AJ3
S1bcIjDZdq7ZX6K9oZfhbUiS0rMTxVD99f4qQauCn1EGhkfbPUqv+IG7FkCNas5FE8uj1Yri2S2M
UzHIhIaMDLfxOFQUK5L4cxhPTbLvPTN4kv3YP5nEl0CZ/qKP1Vw1J1T3rIBz+ns+SVKBRnkhL0vM
Pglm9J7Gq656DPlQpPcYNdx1odz4kJZjvWLwyA7NTAJaNgIK8aqxhjPOoPwC5CM5MAcyzsMwUD4r
Idy4ve48RU1zC5Yy/wAUDIvWRJBSh4+VBaUQd3r5Rrg6DRzX+WXRZodtQeyZ5TCLd/y9BDt+yp3S
uFKm0q85rZYrcrzmBM/i0sD3KShLvbkdwlrZRPG5DIPXhprwgQ4e5T6W79Sc72JChkNp5WCLzPbe
0ryVkxd06ZmH5sTSfbQakRqZRs+4xWsOUQ05EYH2lIyw1L7onhXv4hEmd506hCgJ5AIDccaPfW5Q
qvfUF/nvz26FTId4qYnlq6p2NLXtHXW92jCDiwKW8Zi71RUW3JailXMaSopkY03OlMNIt6LowexN
D60dtC7rduj0kDWBehWqtG+Xh6JIeVtAnNXBqUpqhtw1s5jAbW6rQD6rnqomMsvLaDo/bUpa67LV
XnM5Daeglf1dbIfDneFAcfWxANK5aRER0U1OoD0D4tOzF1Z8N1iV5KaO2/RAPwZCHcLLA913i8pH
KC6JKW9dJBCNZ4bXHrvWQ0M9A0ej9uySfj4px95hTUt2lma5V9HGZwTO1QOIumhXaOXG1EjPNP2M
pshIcbKgqHrwjMjf4200N1pWPgNm4+Kb8jsozubWtn3GWM94FnEsD2GYMmEwSrQMY3WgK4YYETbl
tgym8JrZ/l+b2AfqnBZTnjNOVR95ronzstFIF8HlXnWUXHzCLRpogUYpHxH7G/duW6YHPSZovgqz
mQjKOhQBRMysffDs+zGhd1A398m8gQErNfAPmivFpqGrujFIjez19M2AukjCu9FtxTgZp4bZyimV
VoKKU0vQ3LRwdfKkINWnNbaEmQIYHSqA7zWZJLj9mkOnUTYce63fq3FwtzWVVAw8hXcibMbbGbF8
bIXrnSlpe2efQJSNSia51UQJUTlV5SXWiulRJU9kT2ab0Ii9fZf3YF0H/DuJasy11qivXCAzsUd4
XFU/VCcnQ6whPJWTGRSd/GpWwRQfKsjD6whnfttPY3vbx1yYgf5sdW1zDVKkV6k0taNmhA/jpLk3
A5FuT2PD9R5jFPuzru6IH13TkaZGjQauqd992U3wZ1mDOoGV7JZDBCIXAZZaW8AsellEJ3Mw7NvK
IvfGNiZ7XTjVD0s11l3ff/UgFu4mFWJlKFEDtZRgr6wlAWu7JXYqKMYnYEIbD3UJydrBa2IP3S6F
93E04/aOC41OvgkZOWjRi4o6cPfGfKpGZQW7EP5530m1Dbq5gR0H9nlYNsMNVR95amitlqsIOc8B
ve1JpKZ+k/dxs6n74iU3e5JJCs96E3I65JMl7qXAOFCWx7K0xJcdhuiK22R46F15YXbgH/pYR25b
pskz7UD/Jp7l5J5Vn5yaubVn+/ZDEfgotanppVZ0yilH1UkAHilBC2nNlOZxoMdvFl+xDFnywFLM
kt5ecV50R4OCysltu5Vlm/4DuulkbaSRfVgOEXuB4MGaCxbWuAxVgWatIyU39bhWLE2/omYG5jdU
Yt3Bc72Weqdfs95kRE+4JRpWqB6H9i3XzPjBdJV6LJkia6H5Vghdf44FX0WoFX/tLY9pnVfD7LX2
bqMhn8R0Rfa4D/ck6d7g7Kc70nMRNhn1uhhqX6zCkiGDBMcdZtSWFmI4vlMYfbT6eniMpeopo6cY
AASC5bbP61tHwc1MMhhKk+qcZ3vGfI/wNn7wkWiMxUn50Tbecx2G9zGXOtShifqi3ty1E/YT2iws
25uAWAEnGrzP2SVrJi4KbeiBx0xH8wQIrzpSjQuebIV22ozEyY0y+MI6ZrMoVrNzoMyOmGzrk6kb
wSndZZbdX5KsKzZe0wYfoADRxlfiR5c47q5sxFfvUvk12gzli4kAS2a69kAJmei0qUjfEC6+hjQn
z8XEr+hZjR9Fgzyh9LXwnvETuX2KjS9DbkSNklZBJofocdloBC2twsl3TwTHyc3k+tOmr9z4smzi
lgaHjKyPpYIbobM0tDDcVG37y2SIPMoQruVkHFJtaA8J9Vf66Z23DeAycXJo25JOG/JqAxckRkbU
7Ea+R4kFGjTIaep2BGZJhDss8MiQ9Rq32euJRv3J1py9oPd1cCj7rtOaNp6MfJZAdCYP3iceNP++
ocC1VpmX72kHqC1DmrUuHQrKhnV25vKwtHvz/0fy/GICSG19rH793//z8ZVDjWdWWMc/m3/P1zF9
LID/M3LhNs0IWss//psf+ou44ENVgMvlwo4ziNhxfFzR/0Vc0K3/0HVBII5r6qZhezz1F3HBcudn
cCoLz6CxQYn1m7hg/YdgaHLop9nm/LPe/xNxwSDE59/svDzARHuGO/A2DJh1s+30XzyPdUd+/CAM
eZoNGpivzFU/Vid3VnhlQfTS19OaZDNtXaWDuWm1x9SDB1+2BoBASG1F3vRnwuHFutCIQB5m4ZJs
yKxMbPvo42c+6TYdXts+FXVYW9vWPEZ9EZ9ba0+zC6ZZR2hJXzef1GNh3CvcK3k8rS3CrmZeuB/5
sLuEj3LVyv2T8qBxISyiYVBSIKuE81I5ebpGlIgxVdfEqVMD0Zvz3vdGs9eDGQ+nUY+pDwJuW54y
6WKCuJ5fOgOSQWWFaldq6YufoZSo6N/92YSqMoHLBLSuMYySW8thCldzDd0VudzfL16eWDbx/JJl
b/kty95IDW/l4+ACzpAQpfc7Im4E4yicq0nP8vOy0Y02xykdiIMDCF2Mpkl0tmaiIJ/3mnKTp3BQ
xykFqGC4DagyJFUTLC4v93UiRnyNfK6YoTO4wCMwNh22FjxeYXH+3iRGB9sc6eh6TGkzIcjssPMy
GwbBb1bnWMQXGZCkqG5yQQtWKmSPxez7SOr8zuy9n7hpYGLJqYf/n/3IJiRxCM/ePa9LUOG49wF5
BhsdHUm5AiV2nuvhqzp0Nx460NaLWLZ0GcYtDRefP+DigFiHAhm5St26G3uQ5jVsTOM69ADjqfgE
fG2h0HcJ6yY9GtOj5llgFFRInGhrRBdt/G1h9bjSdkk3vJsrKPQDxa9znVjtJRixpzXmZ9gjx44H
KoeFrptXLJLd2qjhN7GGsq5V7UwrWki0xbLucSQcaEh9isBD6zPBVNoq1JzoanY1Zyfg4l2f+erA
mvmgqiK/sSO/XkXUH/dg/TobPDH8aafux70tMb7YzbT2ZlqWiSW6cAP7AjhqVfaDOhMM41z0LBZ7
15sQHvKcX8FQ1TV9mwcmJKn5BSIR3tGkTm7w0TF/jxaAU951o6KXTjPHHV1wGHs8N80bAaOTFQ7J
7vr0jN2L1GS7UXCWiwmkCB+rFzHfh5PtfVP76U6UnRBaGafemJI9AGVWJeTT/BHdJYkFel+of3us
r99qiLsx8pt1lkYgq01fP4wa9vyCRSeUY0RA/OcZXWR2lwe/N7B3t1pObh0DYLN2Zna6QTOVRFhk
PPOROacQEXDIEnOCPC/MEFgCixhZ309O+DzEE80RuKNnulrDHO6EG86cZU+kpxobi7QHDDuUS9Kw
u7FSKkgtnUxau4B8TRmbEJwKTL/ecJcuUKaEWm/n5e+LMKsnzPpQ+mLtN3PwTjkHV/3ZrVx7Uxvw
sJEMZNP6J2Tj7mS3A6XOedNnH7bDX87zkfEu4qdcCb6LrtmoNBuwBKKM8msJdQ12+ba2jHrLkFCs
Wo3QL+SjMJkEdS+KHCx+SVlmSjbreRa1TiaSn+nQddtF7wV5UJ7GmOn2src8NngdRN7M2SuDEpAK
8ONPhjjkjYgxGPnY7ColmRf7H1btZ7tvidaUhx8GKt/tn2+yZXKMG0LDb8cXCzdtE1tDf4DyKDcA
LY0VtzEy0kDvrsizataSqucaODfpASGtHnfR1qCDqk5WUaD81KU4ChD3sTmdlF7oVFys/GDB2tRJ
wo0LiTUNTA8L0JFiU/NsERJ9kuhhifcsnghRI3mpk5RetF4Rl2v0FFdnyEWJKks0lr/pY4JZEZGR
m6ImoGPFRXUy2jmx9oXiGr0zLNK2cAANaPCuECOLvOdW8UdDpMnitEgf23kPN+scOa2VqxLX097P
h/y0nACjQ2zRsqfK8qHR24ppOHq+2CNeSThIhck0JhkhaOebF1T6jc8CBIkRLup4FoAtCiibhe/K
ooq9CRtrPJmdiT0KyYuDc2lnTeoeaVrAnUhZB5bto3pz1K9FJycRgCB3nXVSzOcdrtTCd9GAovUk
kxg0oZfU2+WVGb7izVD52H3nV6ciGzdBQKMpSPD75gjSvd6MD47V7KiEkz/lHVGKIItjONx6Iy1I
YDmvZvbQy6E7/uOzL4cdVWdMiFQTRsVqe/kaVNKtTaKMD8vRssG8VnBZiktmjp99YbQUzgWFwM7C
E1shDl8kWWhpkOvIiAk6Z0c6n6BU4jfTSPJRbfrtNpAg6fGM+afpZnCpVwlI02pm+HlFfekdFC8Z
Ao9VK4ZsCxXN2AQ4BvHZ2i1UtJUbu1wjBglxOhypARnt6DML0LvoUW8YIFB5hls/6VGzDW4La5pZ
+ZxHuGzg0jGAoRK2ERhl0dZfC3KkjxQkKfmQg5eD+sF8FxwyemoHyqmAr4mGEH8nRSx7y2Nqau/1
EAb5Mrwtm0Xh932oz0NeHiNiC0O33kQljCVOs8Ny9Ye6wWiw7C4bz3cosqOopOPaXChCe6tKx+so
ZnHhsmlwQ6IyDk7LGJRPDOlREyGp9mnzm92tRjrclu7J+/L/LuPt8l7+cTgFuraHjbNbwNUugr2g
8Y5BSvmD+z+ipMnLXiloFauu6fXTslG4BjYq5xspSZS6GK6Ue7NxfufMv7bDjCkxbW0zFdVwMIsn
LRBonYr5zIxYCZUm7VM8DFymGPdxuwJ/R8HMRH69iJP7QGrHChtnFxk7sw/fCJDfJvxgTALRTrkm
A7NEhAtLGwzlOJF7NgfH5UuG3LKLQ7E4Lc98P01cm2rp8nw/t7x0eUES2NURxa2VoWNH7uIc+oCx
bj5aIjyWMI/vwz97CHCPUIHRqSCUQ2DMi8slBGT5HqsZLHpOZLmHzwAek09cmMAN7STTL0nnotIB
QttVmrcP3Vm4Xxe/FrINZRjjJLHi7gzfv/+H0DAJyRUoltC7ZXd5+vs1/91jFOuJU9LCdP394mUv
LxBrGxJ5ySxrXDb/+PnlsW+9YztIGCiaZf+59Koqj1GGzFehrEWBmWYw5wk7BvyBAb0l+UYGenYY
rJJQyr9vod+Hy1432VG+Wp5ejpfb7PchbaRN3sH3woeFJ9nQh+1yyzHnm09NTSbD1M4tCAcXtTTb
Q/SneqSxf4tpAWjg4aPu4B062a8pkbWXZTO4Lq0e7shrUoAwoRowUAO4eH+ph8exhTVJ+DFo5S4N
iKNXkOcP9kg8DzFdAxrJeXdAw4ZMVDOAuP/jqX95VdwmZAoPOW90eVVBva6sjpPL6LNdYjOXcMRl
b9m0uU7w0rKLkWiqz8suqxaZI9NjtjLNNysjotx5WHZHa+By/f4tpnIiUsoRdp/B7SOJl6wFVsZi
n/nzy//1ke9fGcx5fstvXB4blInu310vD//jVdEYeSjSliTFZXf53/+8keWly3EsXV61HP/5H79/
lZ4UGNh90RRn1x0ZIP7+YP94F3/e9vfT37/9f/FYmZ/R1el1t2MhdJwCNB6sR2OU1GjXULHSejno
/fiEDHRYTzENvMGQGEt0Qhr6gkFvKl6SmDJh6VcvaWWRZedPeA1q3d4DRrpDu1/9YCn8myn6R+MS
4QwFFLwbapxdafJyQuPCdW5iOIxV9EznS9+0SRqcBGIaGzcMal5spUqJcZuBUAdy3TxZZcydxlPt
auKOshJd9zT1IJ9aqb9iDZ5WNPDWbueeQ9h9WoRnOSH4cJ3OH9MeWAX0rdplGjc+ATW7J+VZMj8l
NSPBi9o0apModCUdaaz7qmh+BYLEA2/oA3y63ZsJI3grxA8vadyVS5t+O7odGb01ZgTjHXcG1I9d
Vw4tE20PS73QrKPbihOZLuUhVSlhpHxvmbLPJVVAhr74LfLgZEXRVz9+Zn6wT7DjIRLFJk5Gx2vT
0X9wrehoUxWnrzOcQsvao9+6NSqas3FI41OF7ZdA91PpPl3sgIpEIopdWLNya+vmVXPFF7GJtZgL
GDl6y4gfxb0+PqToLqx059RjuVIV7mcb9WGUWZ+4rO+x5KUvXf4JkW9Lg9+4HdvsI6+Z60q69Vas
38lxzukmd3XFXk2aSsGKw4bPHIp3oovRUBS+OpYpcDY9s8NjYuHqZZW9H2rJX1ZoaBtJD6npyuyx
fXzok4o2Qx2+qMEHuEhrdk3hpMED3/DRjW5PO0WsBkB1Az77HTgDwiYt7yPhTD8l3KnXNsJ8dBzx
E2SK58A1iT8zteskmIDCvj4VjjAoQkK71Qs8yhWikD40Hr2+tpGmleAOpP0Q296jV2U3vU8waBKm
KedTeNuqZN/IoaeSrm1p5dNA5Svfx8LfE2ZXIfpvL0WcBF9apy78k0BpUBmrvi7Jd2CAU7ZBoE7E
MBkzwVpJXFJlQu3YziA567c+rccj5uD6pLtYpbtxvMW/kx5zLbuppE0aJeerYQTl2q7EvpNyY5SZ
2tr9yMnZTtZuMFGztn6PtMRe26Et6Qs2n+a8msSfMRz76lWzPYbVDs0xILFNYgMsykObORGwAW8i
8R29usQonSZnaPzWXnbuQ0GQ+qjvtIw018JJf0jL+XSU82B7uk7caflaMUStx45IR0+2+rofpnpv
Tn13pQEbK3vEiMoq0jZBbo7wGsALrwIiD1BxbWzRNus+Ne5F2aq7sfitT/FjOSpxZmRd6UPE2Pfk
XqTuE8pXlZScB5sClvY1GcYLgs0d3L2DX+HzE4kHPj0UzR7xScw6nzi/oiMGOoLTFtj+o+NKdZDn
NlH23oYksJJCqlXcDgicNDxc+HW53JzTRFXr5PrettfI6sw7WrJo91Z9gMhNoDpA7dxvAganMu/U
tslQP7RQWXKFT82LBthXyY0MDFRSYfpepvDIA7JmkC7UqEcY+Vyaz6uGuo9ZFfUupfeEWw+AERCL
tZMdaA+iQNKIDIPPFbmOv22kfU51V97T+bLQbvfpzk3VV0/m5D5gjFrrY95u44Y1ro1IIm7UTZH0
d2FniR1t+b70nvo2pSolkAh6pv4VC/PsjBYymj7+mGgN2B5Ra6gfSdLg/CJnqLsGZv1i1U6/GvWx
2BF9xBL3peuy31WsYoJIavdQdmS2IFu0qw/KFHymTufbMdI3PxgOkyifjMglHq9Mv5A3hOtyisgg
tzGpRbaVPwLEosHsb5BptXeZe1FWLpBRZg9EEBUb0FX2tg+bbEv2WbnzR2tTJSjPImOqtjFe6LB/
xyWx9qf+uQmzE/UrUoVV9ujH3TNyQzKsTdzXwLQQB98WpvjssPIhb1vHbnLyO2FtJSCmEgkDSTK/
STLTN73R/faM4pBGnU5Rzu12YB8wilaYg1U13RjzF1R4EQ2bMEfxTeaTl9rBVjPIKyV2pNhUVoHb
AXfVZmjjz6rfellJrFDb7fu0JdxG1moVsvT0uFVle5xZKBXgT1g+KpcqtiXNI+NrLLAZJfEP20Yp
6JT2jK/vPlvVGGvdr7gu0FHEEXJQ4sc35nvnSnMdVKmLFHhdlR0Mn9a+Qey5DfQQGto40uBycaeQ
vern4H0mLXqzycbJA2z+IB8iQoj26H7fbCs9layGd3XvnFshxI1RRNeaTuuKnBu6oyQmUG/2dkne
DCzRfCJoKQ8j8q/uZUaoZdfJrd/Y6PSJuDaT6bWMEmLhkkZsAccWG9iJBLJ2tFDj/j/ZO5Pl1pEs
2/5KWs0Rht4Bs6o3IMBeEimq1wQm6UroAUfffH0tMOJlRIaVvbQ3r0EwKPFKYgM4jp+z99rpPWwG
pMP02I1o/ACCrPoJn0jTZKgsyQzJFP1bL88hXhrPLKfBH82JpfCZaeqx+ZARom4iMFs3rg5j0AHz
RYW4Z7t6NwWFTllAFm+v3ZqRhmRcnvJCOztz3fpgexD0KOOa8MvSC9uQ2DZE29DomOL3xlNbMbrt
Iq7LNBAupmI8iYAFMo2lei9DDKx1kRi0eZSLiV9lnXeEh/Qy9Lo2J8UHKslqTEamfq66nVtoE8j1
dMGIfezmG4Qv57Fc/L98ZLkQ+wlJkheYjPSAtR5xXkbMgKW1g6VFKqbnEnJ4ovIDzSnEk0wR5oG4
YJbWHMve/DTR+pIveShN2HhMeXRkpvQCo8RBoAmhMtBAS8Zt8KVF42M38z4ylqxIR8D4x3VscdY3
pFURDYYV/YJP4mCFyd0MmENXkJ1DlujW6E1JQ0sitJDFZ4ZbcGNViISjBCK6S+C5YTkfQdLHNFEp
AQ23OamLo3cEadITdcT4eE1aavjNnoPevUkcwEutFBcXV+FKM+OJlrA8q/FhKMrtUIjsoCckbPaq
6hIRZ2xkN1zY5XKh5qyrNYUVDkHZMEWc7KTEechdHkk4fyj1Jr0ZYm09ZMDdlAJpEPbUaNmGzPnF
wqnipwzzNSedbydD3mOuxLnd9isJc6XBDoLjQy7jY0iGM1SOe7ev6TU7CDBDMizmUMKHq8ojLfGo
AmNT1IIdofKqCDpwDXsvD9NPCR3C2dBtKs5h7IrTFG/AEbnvLEegxSjmoXij9MyICrwj0+NYq+rB
dbmCx4TFcaUtyD7PYiYww1osWRWlPl2kOY1nKOH5WlW02qcHjlo1lsvsvqx3pp0kG63b6SGtLxg9
pFumP8KaY7JfmSKoHRrihJRBhVorEwQ2hZRWqyFTx9MwDiBSHgtKwq1eSnttZ91eDmqEJRwvh8HS
wILoqvdDOxJLWemn2bH2tklvNxvcNWWS4sGKqj32sCgnm7vUjMgx5deuyp4GJZCWJVO9ibd9G+MG
N+v9oNXJ1rDrzGszGW/F6NtMvr1Wj+1NyeSGa8dnZ+dyM2esyjEuDd9qghtQZysKregnbm6TQtvk
XF8pI4OdlcuLYT8IVyNjrtZgg5Cn6eL39HDqWFX11vQ0zjuCvkyd4t4Vxn0eWi/SaNCnq/eaAxWn
rAqgh9ocYtNB4KaW86XUlZ4UFMBbKu/4FBFNqQVoMhLZ7bLxiAqtW1lCpZk8XrByq55SoqgSWC27
KMEuqZ9bBp0oe8cvMq0mv3dwFWUd31ICTKpqPT87MB5QretrQm/RNwYRYx+lee9CJnPYwlpfSJUS
hrlYDI6wAwZQTFxthjZ7nHJkHsSC/DIKAlPyXGAw0pzG12KimspKp233rUd5iyQVxB62i0NMwGFZ
25ZfC1q+KQqWnRZUmUfanVxneL/Z5cAP7pINs0Uif/nLWWlJz22IeRyMk9px0RqRzkr86SSpEWmV
xN17x9rvGWjYtlFqv9Vt0rHgMfwvTcHJ1H3YY/uI0B8wFF31aqbHgCjRC+Z1DYoD4PH4gY2KV6cj
280TdIQCDpckYq0DFouVd8o5soc1jbQjMP6IMxVJQ9NrFFnuPq2V5VXqOO6SE8xn0asQuPL+UB5R
+X9aMYF86FSw8ujPQzL81DNXJWu0Nti9vwFRoyRePkCUGnxmbNvMwsvyetoMMAJxVUJ/z92XdNYQ
fvffXT7CtQn3ZWhuKes/ICUgoHYplgvXvqhNcRsp42OK4sYmveeAe5+USmvyi3ljpZA8LQgzq3Ik
nrk3xtsyJIUjCHACig99JrJHDqG7nqUOoS1k0Byij13RJ9Nu0CxJRpTVeGzNO0ZDIeJupKrRnD8R
pMn7hMGOj8zwJyLe2bvQCbKUY0tNyirs0q5R2+55Lozyjl2Kngb9qkE7vZI4AVZFDYQ4ar+Y2/5E
3bw8ROMx1Dm0bRPJd/irYni2kQhxtD6sODGAPrYuq3ZA3gDX5xA2Vc9FNCS1jcn6KmwZLbiwrl2l
erZDtd/4iRI6F86ewZJY8REfryaHgV4W/yLOaV6J3HorJ1KdF+VW2hBMHX+K2qLpxzHZCFRkI+Nq
oKqC/sgc+4pGM7Gpy59orlIQ1hNhZtMnnGzdq/pkHwTLE1D7YqdFdbfCJJtWymsXwkPg4npHjfBi
tMZDrfdno1DuHS0+uQmfUp6EtFLz4ctwcbW1XJ/YyFedQRJrHD2FYoFaAyQywtQ5RNgZURZH7JCj
8OwCF9xGeUTdFxVUABlSvd7NERO3OG4bVrVJ072RkGQUTGhndKr3bgThzVtBS09t/aG0Wm8Mmd1E
E8YVdQJ4CtBYu0npMMQWrJZMDB9GRbZ8B5dstkdmZBD+siF5nrSPSNfewjzBBoKCdVVMXJ1b04t7
Ygc1EHSZwqBktG8hPeMoi7kqm4v71tQhOuLeaZAsTpWb7TI4ZYtp0jO77on42eC2Hg5kMHId1vVP
sFVAa7u+2yhs47k3XCaoD1qrqnBi0h+3Zj6tVKi+RRFuGuzR6wjMp0f208QrItQ7x+XjT5PwM6Us
N511wWD81A0/bkTX29aeBgsPZOY474r1JITNVc4AqAYkCO4ju0XmRCvRsQJcjYp1BrGf4dc+klCO
JPogDCYgVidYbB2VapWYVA54OrCAxZ4G3EVZZMm505zJxESPmZosD8nZhaAWduqnFgb1duIpeFJj
5eM5RwZ+vIqZuUY5Wrvq7bJHhRyAVSLQKk5IXhKq35euq5WVraK3V3Qd9btF+W3jy5TOGUVWvMa5
4XduSFrq7D6lTf3T5uXPoimx8vjUF6W2YqcSLDyeKn6OBtfx9djxSA2nOldegcvjfGmsCQvFl5nl
Z2LnrH011+Yqp+7srxFElXGrNspTM2lMiYGO+j1kYO05D4ipYCvAYjwjOW2jL4WkzE2V7kZ2916b
y0cumreGnO/x7zse6u7lc9LSxPUIIOQ1ZryBfYXOfw45WtRIXSnwRMAKSGoz92IM2luZZO7GRf5i
2HuZ2MheDfEQ0YBeOeZtaiExANqJxSI6048bVtaQnoXF+BSZBbK8R3uC9NjPl3GM74lJ28etvGub
fFPXd1aqv5W8hKAPPVF9yYjNxqCcG2vm8FJuxliit5nFZtmYzujtOXEpaENsjGn4AVn6adY7bWXM
3bZLqp8kEjXozerQ562zsZQnx5120lqSIgmdIAqtX5UBL9eq7Hdz7u/JdXoyAlJLKQcj88GZ58fK
HJOd9hbTS88oENmVeiLp801Llj3ZRQWJehYWZowIsVq/z0K82zlAEt5iVct/usZ9N7rusyg+hwZn
fsGAAwT5E2Ok+0qpwA0WP/imQKrLnzBKHzKrfCx6Y4bLAGtUK8Sny/FMhFv3VlBgL3pTgDcI51ZG
W35kSY1VTjwUMSMiM6NRMO5NnB2ZLh8soBF1o74IrXlAhL2JRkbFpRPcO+NMZ7mvf1InvXfD58Hs
Tnqj3ES4tTuCYySoi7daKMdM6TZIRjCchBGS9r4CFEFKjK9r1YsSn+Ucv6Vt852HdwSDI2WSZHuE
rYNMcQSHG50CDcGCYtyK3vqxtLyBrbU0q3Tjru/B0zBDo4tEpR3JdSviQ9ACrWx2UfhajyFw7na6
VwK2gkJFgRZf5nh7Van9b4TSvxf0GcTE/D8EfZhW/ybmW37gDzGfo/6Ga9RFIQROUHMtg/yAP8R8
jvkbsUrIH1ymeLpqaPo/xXym9huxXDosfvR8/M/6S3yS85vhClVzTINMILGI7/7Pf/5LqlDzt6//
UXQ5iFwSyP/rP8wlnuAvyRymQMXn6JYlllQO/Soo/KuULxgUwmLJiNgXUebjuJlOdOCaVW+hRmAH
8Gl0k5c4n06vXdjkq17mmikiMee1cp1iY9FB9tohDNa12dNwnFBW8ziZXjMezP6cYT32tGEEPQHE
clc4lW+59b3UbHIOewerwIBDjeqeDnlerUMW8v2cEJKI+WLKtGZlqW8pBui1gDa9ah7Z+WbTHO1y
+kuIkvUDlAX932U6/A9via7ynvOu4BG3l4/lr2+J2zk1shHX3CPBd3f0oAwvzJQ79mH4exUFua2u
w5SXwXqcjTvO9h0+IOh9bBsSmfv1xCttJUiQziUAMwkRaAEOaxKgmmlpb5we8XTo2q+ToKb+y5F3
/v1z++vHqfHx/e0DdVCMOhrGd1sVDoldf9NmgrHMJCaRah+EwSt4E8OTRn6fj7ZKceGWW0TIp2J4
KRaawyQrF0InwU0Qw1/KBIeEVmPDHXFreMOQYXouERUO064DnWuPCYsp4HMdbjTklM9eAiIywDIg
AKJnGXLxAQdyNDKC7BE7bDV9vo81GsfgJL9zK20wD7fHKosziAEjuYHhCwXWbTrQCUIh/qr3IXYf
yrIy1vbqjF2pt/dcaeOj7ZyxCdACQ0+9id30aSaWHf2IAoc+V0BXkmJEy6ZZ9yazGoMechpHKL7N
T/pj1Sqy+6+pOHSVY3o0qWdviE4OPYJ1EyqEgdm9izTol06hSm2VAp8P2LRkTGkjPd9lpv1SDSP/
rlngNjSHbeVZQmjxesRwbYcoOxKtdYqybid0CnCVwnbVwscCF63eVANHyxD1cNJVulim/VjoyPvq
EVBbyy9RSuJv4s68N/Pii01NstKHfgsQhF04dWvKNLFPaaqN5ocT7bVlexdU7Tm2nKOp0tyYwdMS
bdwcIeVswix5m2d7TTcsWpW1aYLFmqZVnDe3lcnUAyoVe6xZ34qi+JhTUmFsK1fBxFd+19ev0gKj
Vw6x9KpuHNdVyR6HOXhbR8fcnWcvb6mbLCKuvDhzjJMedJWn6T48y5twqrr7VHlwDAcDY62jknFI
CF+yZ/vxgLDpM2D4aEF9Rg5pbqK4+FDsfORXDsIP2IpsiDC+Dx3qyElOb3n/xESeBlxVPMvJfK/b
5lNk9IfN7lU4oBn6tvjVJPG9HtWApuL4VKctUO2uf7Gxj5MnDXgA3Y2YcOAiVQrJALFI9ZIz88FR
NV9FHBPggKxTnSH7Jfo2phe6Yq8criQ5HPBJco4fMl7LJc+mop+qRtVmRpOZtv2So7VFCngTlUgl
MSEx79w3af0l9HvD7Q+dmz81WgBbSh2Bg0Ii7ToiK5L1XPOxOAM3M1UoggM0dNXKmcR7hPENvkK3
x0EnV3DKPVLh4PqIR+rLg6nMN4mM1HU0JrkfJaG6K0wouPl06uPyktjNB229NwhKWzPMNhZn0qqI
uvcWRH/BJqgUNvtYZ8fIooNmQFGkKkxX3ICF1X5EmQAkKPtsHOcn4LnU2YSQz/hQGmwTesuCLprE
Y8p4Rvj7mvB50uU8pUF8TMlcIkX+aZyqQ9WHVK3WV2DxAgqifqah3goNEEwRXMhzuE1cgElqmNDr
si4ZosDWxH5DBksER8sGTZD32zzUvgvOPODUI91iM3ti8Lqx4fUypIV8CIQFy+Vc1iu6WowakDA3
oiShPttoKTifmRkTq8ZEqyAzTuiI/bJT8Mj095NgrzGmmM0mUNd0R3GkaxKJBuG2IaEEPcu1uy6H
5m6KUwNgVWkuM6h9A+koqaOGEv2TwfuNUkQPJMjVnj2NTzKzdX8OrBr3vHr+/e8C1WLYyfayDxkz
JB94avzl/J4a1Kc1p1Kdx3vYl2sjUdca5s/ZDN/6CkP+3I/fgCoXz0fPm2RQ6GnnQGqAeMbvxBWv
Kd58e3Q/9Ta4EBzlMy41VnHQoH133p3RuAkdQlz3onHDTVD1r/OeiVQAFB/Apwy2ZTYDLXdVL6ro
Uw0KIyiV6SjohAan5BKHFVl09u3oMRgsbUfnaq/rLJlRaxMpq4UbzQTE69Z7PL8vhrU2k5peMQ0D
W5QvoVsf09h6bTOWMGc2K9/+UEURk7o43swxxKfCrUlRCWmIR44vikaixnYAreKXbuperiwt8oYJ
riP7Oxt8oWDgWsYB169ndni7LNNAZxX6sCGR6ZTJ+jmIxrONcsELC/GsNbQdGfVFSPhWbmf8MpDK
li17tUUzWwdxvurzvr4+BPCUbrF7A+Oea6CDWDQy3nVs37PMCFSvQxKFMdEqJiz6MWd2h35+ZadE
z4AM+BmNjoGMSzMi/7TVUT2MdTLsYtu+cQf2PWE81psSVPtGn6xT2Jr2esrzfZl1jyPtz1WoTqwv
XHsmjdecal95VTMcQAMqUoAbwrDe0rExfLLvPqQSvNQRgCfS0Vd0p4gmDtWtYcKMCnDtihh0hU4v
p68nxeumAj3/ZN5i9t8Ok/NAF89XHPGKMYz9ce5G/nsi448pn9edbRkfFoVIAg6kVnQ27Sa7OLnk
6KW1uDMd0Gxzx6EoWxtDGy9QNfDiu5KVhbzIKG6X8Fl7Fak4N0RMm8yR2PwjXS08rAXy1sa7TIMt
/DU76iPiUICCnTuulgNeacjHAe7Xo1zyVQvbKHChb0CxNdCyUl1NRrPOJ5p4mrtvw0XLi/2dgJ/H
NozppQV7QFakVebiTKQCH7Y5/JpjRNSVPkHZ15+iuim2phLSzdIrrxPicbC5gobOQW/7O5wgRA4d
7BKyXqDwbFm3grn9yGza+4QnOrcbK0tumWG/LPG9rMW5vVL0m6E1H7LR8kWbtm/LW9cGScgCTjfV
IuCx6n7NUFw4lNTXQbCJJ5mMyYp4CTUGuMJGc9pqyJC1V1HrciNoe7Vm9qsvetWXVNttbKGQdquj
mynnoevZYJdMZOiDDUHxZGNL9PqMaVRVlc8OWLoB4kNkV3vyBy+KPpwSSQpFnD5Sfh6UbnykUb7I
PcnICWZ3r0EZ4qfoUVhP11fH5RHVWYn4eMogm1VHwzY3euo+OIn93SQjx/woCJ+P7/Eeg6HGsZri
Kw7u7Kk6KW7NEzcHP2J3H0D/b0lB24wMaM5d/zn3sFDDFEEphGBsPsbaloNgMzzs23wS+3a0mXgN
+b1R2hBzV47GOK4qyFNtp7e5Et2hG7TdqKChMrDKrHSLcVExxMLDjYXDm/048SDJTgHFi1m53EhG
LRsax2tT5u2xRNSRCV0HPUernAY1gjzSdeiox+sa54nV9fImNQFGtQ4RWzo7mNQ0vpw20Y5DPtLn
m4ftHOdPutJRKyzYlch0HpM0smmlYI1skWGQAPqARrko4mINTGnblSGnvzbsqUu6nVu433FYB+sC
JKPnJLzx6TDEuMghYdHeApkhCVLJg/punDr1UhQjF8IwxgSdKtvUJdKRDEh6innX0GujPdTsx5AZ
j5I1XhPUDPjxA/ujTndLXYQX2aDuq6UHYVqtP/UKmaKhycgoyG9FXj1EwLd9xMmt3xO92KGA3pLV
Dv+yynuWNBuJC9KPXRvrCX2bCeRmSTcNCEYtD/1yQ0bSH1Dm65fXB7SJHKslIv764KCkwwqtVoXS
7Z8/YJyzeob4mqJn/fNXXO9N6txvRK+cqw4idjmork92A9d2YxuFs71XOqEh7AUBdIgkPlsFTwe1
MgfM9UZfntD1F12/lJBtiyTpN78jw6/SxOvdVA3YXwRorBxIV4vQsYiMAPfzINciwWstdW2f1yjC
DSGqbYxyby9q11yxgQtJky8ehIn4K5mwqFqStwWh8fXXXO9d/0SoOUgort/MFlMAPWkkLAELU3jV
WE42IhAtB+s7VsMNQG2x78WwRqOPijzRir3LcPMYuNjYs8iZ7xJcHKz1ltwaChkasTkfOWRAlSlE
gY4OOmaGpIJ1oIExKisNX1eT3EUBoSfjoNe+hALNWTk/DCMXhRE0w0WEIRDypIO+YeVUc1nFqHmY
LN+0mdIS/mHdW7oWH3SgMchJmLij0iN0KNeMdayTDl9Oym0JQ5O6fQD5lSY0mWAN2335Tj1S7s3Q
jW/iqH5uc2WkSiSiNdNp6efVrdoa81nJKR6cvFhH8+RuFE1amMv5+43FcGTorTf6C19zPSPgyqlS
mzo4MIHNGsj4cU6/3lSkeQGPdXAnnA4WU9sbu2F9KBhQrunRUgVGVvY+c0FyEgBkmezrY7WssyaI
0nUV1vdwveqjrtVirQ31g6np4+0ws5lS86nZtF2hHW1aHfAIwpM2xuzVC2vPHt/cN32Q3Ldui3+a
U4ZSo/jsW4IqFRc1ARewRsmLY6FRiSVV2DyFU4xqR0GtowkGOkHUZ69ChPegpwUNgATRU9yHj8Nc
/BioqvZDIz1trNu9OwCnnvrhDdwmGNdBzLccIg4qJBRjwxCCY2Ue09uQCgZbEUc4ZK6VAPknqoot
9ytdGLZ70p1Opt2fUxrUW0Byn1bZTntZmp/ZKKIjky2kPnZT+bKNk7s2aOM7xRjMVcC42+90+0Dy
7PSoYJvw06Jntcz0CyHjzmOoNMVe6TuSuBi/sau3z+OEvd1JJSOxPqFiLRJHv5HLTa+aZwYFvYcV
OV1bc6s/xcI+p/A0dqjIbptJkWeXpJMh0bKdY4A6CsfhCc1RSS/YDwDOnR2fxILkUmuGexNnNp1O
4MRsTS6glZjBAms7DNJ8xc1j8yGmPVwTw9lHY8jw1w71deFyVVWr14BqxOciZuwbK3H3WV+uzZxs
OAkwdWWi6NvbzHNiyziHQ6ruiGyN2CJlLbMe3V4Nj1pD42E27VsbLtFJx5q/ChG5bceemCezgOmb
B7/aPpUXbVx0OT2R1xF5hrNm8YZp81sPKAJtyVYZ1XJP8tTR6NXyaHHkEhOyUeBY5TFA6AgZg8Di
txFR8RLMWnoRRedrQd0cB8kWVM1jXwoOCOYZ+MDz8BjSlSFNlVyJVVsEA2Ei9Esce7yPJ81dciUb
rzJTa6fS5F9BKbH8tgE3gP9FOcJhaHtnQvGKICfEpZ5AHTp1o/MWgGbpXSqZEWmiHCZSmjhyoypE
JB7itUE9udfIQ0Hu3nn5NFMcmQEqojp+N+Kyv1RhuJAPD3UOmCuZ5F1g5D3Ut7ZgA5J70QzUDyWJ
dCZeHeCOtTk/Y2VlQALPdBsnCDwdndZLK0Cy4aMk3wYOW9od0c4W9b0V5+eYkkbzAsccSTVEO+p0
BtHsY6EeI2U6UU/DiasLjCfKdl4Aeqoqe67V8DVCMd0F6awfUNHiOGaivo1b176D3MgqUxfTVlUD
HAZ28WQpw2sLNOi2fqlqJX7sECmndDnOwWJ8HSkYc9W6wJZhzBAiS8IiSDA1xDFBdd7WJN2heEj9
3GgQG1l4gZvR+cXEetrOQ1eRazf7yE825ApaPr3SjQyx4OlMlCc3h1liIbjp6MABLHR3ElWxVwOD
rdOnWk+YEQQhoeVDgD8JEbY85qWsSOppjnrZqPf0LFdOw8HJABvZBL5AggHEcnO9F8c3suKSrFQK
osN6uTvWN1czWRFFyiHsk92A+hROgZyQxtFLUurRtbxMKSCxGMDlc0UqhyyqfgpFm9aNiuM4oV8M
9xwTVpxOzOq1rjQOv9+NkQ7TUaiyQ17tnWJQg5OeZQZRGhOCdOoS+ovJZoCncjBdNvBtnuTrzBLT
IWpMPxKQttlhON71W9ebqXGfx45WR0o8OwPixS3YC73/425aVvFeJZ9EzS31MC0313s6eTvsAxfv
0fXrdspiX00yjNqLzcdcIhyu94prYAStDxwagAnZ7zAjX/5JF4fwR8YEg/JSuIAjwX6a2C5T/5oR
6PI9cl4pXf582ObaD1EyfWeZJ4MhBWH+54PXX3C9+dv3/vxSVRNGu0Od6B6MIzLulr/5+80SLhKC
5/v7L9QclR+5/pvf72oIUui+AWn/86f/8o+u34RTQtxfg9zl76/g+vCfT+j6petoki0wuRjXB5B6
2atWH4X35x/420/8T7/lz3+ijZy5DIOB+3I8shCSDWli0gtQzON6ty0Et2gk19eHK9PhbR9cXmRS
X+JQqHvIbC2bOm5EEHcHmqfYZ69fO8s3xyZYcnNJbpC4FrGC5jnBfT0sl2pSHrLCebTdvPT05Qjg
vPpyafmsrXIqifNeHDmMNXggREBHcjp2JEdHPwvbJg/GaqsYeTQdsyU7ZmSwQAuAVJUEt9xYzPu6
H35FeTkA3PTsMLjtdHkociyUFBZcICeLeEXy0WGjoEfGkF5b/ZOZ5kxLU/kQx+IHFdLJZRwcGu6Z
yKsPu0xL7DfpHZ3YH8Jsmz4+V2O3kHBi4RP+tmfb/dovo19GBZ6WG592g0SEhg8k7Fr5IFuYsw6Z
cTJL4mjHL1TcBr2PEYGr0pmeCGGV1e10a5TKT2BTALvaQzGYTwkquKia5LrTnfN1glAEqK6yDEXI
YMHIZGdk6/KlNr+dkU6uRUJNrvY7Pd/jy6DbVJNVF0Xtt1lcg3JJgU8J0AthCYbv+vKaoanLxkCr
6ByFlQQUiIw7u8Fvqf+SbtyMXWmhHygecDscB9CBC7wlhbdZWAC9rO45phkW0UzPqud+si4Wvr5V
aZrbFntv4yCcdZv4pFfjg6PNTyl5FDtt0YZiO79pazyISg3ryPXTNEgPsg3CHQjTiyTC+K4PfkQ5
URZBm/UiAKTTkuzZ2MZtFULBj+2WuhORHp7pmkn3HK0Gjd2Amz2NhnMNSN04x5piCyyG4/oufQi3
gq0jWJM8E3of+4Xq0lZPUzoNPzpbUwZpqWO8kzq9qUZAkF1wV1nDzu3dWxBtLJPGUp7fqU7yaCI/
XInSfUApmEy3lYVOqO1vK8eCHjr5bvveDw1xZIPyNbjVTdpr6RaN1rNMnjHXvowEyy1hBsaW/OUj
TuB87Q5DQvUaXxwdX4hjy8/SyHnKRLb3LCRbIzHIL+pAuA0V8VQcPcNq0Ctm2oGLh5hh0jLy8jrJ
ECI30CWa0hp3BvrU1HE0cmEp5MNlI2OXpC5U+a9aGTBN6fgtmp2Bx4UiumDkkDYBwT28gXIo6D9N
7AXZqR+c3vWmi6vEqidn5xfa0pMpsJfrY5B6QYVVpgzu9TqQq7wgLJWW4qNjYIsSVvC0QIgLtXlm
U7ZnL2FjXOCzM1Vc0KFpnWMit33Mvwln+nwso+y7jPEepA9l5v44g1qtkWUfyPFBmjcj8wlc/b1R
DRtc9OjPKQHWJh1VT1+SNwXKoEQ1oX/SvyfXLoOyXuaCRlAWM5FAf45xo4LaPUJKSyV8XeZPaI8w
6M7VcRC8b26YvkJL2XcEUdMokvC34QMVpI+MxXvGRW6jL+eatHM2LQdpaXfLf0GCeCCjdKXBaaxT
8lY2ilU/csCz0ti4+NwaSW/aOX5d0rJDk05zmiBU/MuoLGtklKMKqJKUOK8k+ZUWQ+nHA1FtLcoq
r9bDu5xRAVczIRbx/I2B+wGuva9Oir7OQq7c+JtoFL+h+MWgUqYRGeAEimAYHv0ybVzGt8O6dtLX
mvbI2siJTzTq6gGiOdlsZnZKm5l2k/KajxhG5oHzyhY07Ox3nYREnu+Cq09AZ8xWfsduhalW8NCb
03tjuV81/RA+De0dQ2w96usgJ/BkHr+hZX/jM7rEbrkWA2qewA6floE0064KbTJeK8eGkT9UmNZy
iAUihWuNy3/0goCSXkvnEW83rtRpSPaGA1USpSUC43Z5+agyfAf1cFUbFp08sc0qhPKRyX5wNGz+
oEUulaWeW0UZEPlXX3oVNVsymMJ1pe4bBml1lnMI6iYzP/Ond9gNV9bR6pXTuDTs2+WMLLo9WcyY
GboYfk4AJtpVvvQogRlbftVLP13vUblJWoXHWyCqCI/dYCUNBRGxvSPBQO4DffoCCeDUtJ0VrEF9
TOumneK3YPwZlUl6JAYTiF3fDRrjXYXWd8pBp9I6Ve2flJbBRkpGB3RkECcXO6hfxY6dE1BYNjMY
2h2UinOUA+GhB4u62nqLNabGSfqFJChbWwDF1hDfheeGw/1cO18pa6hcBG2pdsxRlIOM0E9K3qPx
1kgXbbp4xflde23Dc4Kz7heKEXtBYZ+SNO88u2jcFbGFPmc7776NXpgKAvn+8lGYjwzWyGd3wZ4N
1cQBEZDNnbvKxeG0XOXIzL2F6V2Chdui+Un9VtllynedVRl9AyY7naWMXERDzoGxek6zU1ZC/prm
QYdR4xmG1G+7rkKBKcU67e5UFXqm7KZ1YXS3rorXx0woklCjuSwJ4e468P9fVc6/U+UYsKyub9Xv
0hf/o/34x++ArruPHEDXXQkH+B/+Bzl3/4ra+v0H/y9qy/7Nsg13wViZYDxNGzXFP1Fb5m+qaTuu
qoMk5X/wtP5AbZkuqC0UIjyMrIexPRoL+CFthL7G+g3NjmoIfswxFlHP/486RxOG+Bc5h+m4wjSE
beg8Q4vOofE3MYrpOrKxR6HfsG9fsADXG0x71MQ01rbANfTt1bUIoaE8EIJCB/fPr6/fbNWQPY/C
LBQXFO782uC6atWI/ExtD1Zjkc7WQeClw2QsE4NxXmflooMQC7KkTmPKrkjB0knv83ozDGwvdvEC
S0knevRsi8K6qTDQWBTJ168tHazdEtjYhYQoVe6woldwKfpFthPlz1npMPE22D1nTLKZyUhtJrKQ
VXfSrH3Qn1J8KX6REBvFOP+pCefHXB1w2w/5XhkQF6QxGTZTKjfMEjWfgrVALufcDzFeTJDKK0GQ
G8tWeayY1foBnx6GH3OH1ZnKYCJfvqTnAmK/+jKWhByoaWdp2K+Vk16aKrzHR0TOciUg2FRYJLIE
3s+MwjIH8qfElLy2FdxUjDC9NnZ/7BE6F1sRSoaSbzjaqpDtLflQvpMPt6TxKWtltl4qpvVWWtxr
RvxuSca3/83eeWzHjWTr+lXOC6AXvJmmZ5ISJcqVNMGSK3jv8fT3i52qAi+v6p7ueQ8EBQImQZgw
e/8mJwdSAqEpMVe8rPqTq2tMLIYvY4BmvWWb8Lgi5GFmoDTqhH3cfcJr7GorMDJa/jtH4O+EeaE0
B8upSOrgrEaTsGXpGKfyqdIqwiSVQSMG2zC1AC2WX/A0arGAjYo9ai/hzjLWe0jfn2vffx8uzTuj
ad/4nfchiI2PGNkQxZ7SC2S4VwH4RLiu5g52pQlsRuvAOpM8Wef6fmJ2eoij5kfTW/OussofdEQz
MZhdvobH3C3v6Ly+Yy/w3ccKA5pGf4qyc5yWxxWPiRDTF8SrT7NWnyw9wT08BNLiuXfw4oEUGTHi
IaWDJq3d/GmCloNnuUKlGGhbo7eBZz7mvfHTyXlaef2+GOFP9eViwINCRCTK90yT7lPyiLvBg4tH
oIfMJn+0ljqHIDe4l97Ai9fGXxI6iB1SDshjmb118qodtikesdfgW+3kRNCn9rEk0KoDognqBB4d
7wMDkOqd8SkzuVUB7EZAC+4Jx2V8s4KTep9qvbpUuv82MhZABDrqwOjxotF+V07aY7bayExgwOi5
j+a4MHnBVZ5whgYVlcx9ly2wd+fXuctgJMIzb4BHfO5RLt0PDkcaxduWDBLBwexja4SfrDJ43Q8u
uWB9AU2nObsJSsxOq80fdq+/0Yar12Mh2GQEKGr8/xwLoB2MVjKPnnHy6/qDM7lQULv2kBUm+mbk
dYm5vqOvVASN9C5Y50fABgwTJzgUppVc0UDbN43rAcC236BHBokxD187eXPBsOtTE5QTfM9La3U2
/EoYEmbyqvX791M2ZYAJlZwwb7ILJGpXuvnHuo/A+YHz1Vp04NMJCWZUuN9No89DZrIAke1I4uKV
s0L4HDJX201O9LafrXtsqu8JSDrcVL2EQORnJibJ9fInP/C5SOw3WkwmOWuTb3YxExsqjmHXvgvd
9BtlKAiTe/E1LYCSyPXe1Qh1nKwwfUia6CkOD+B9IGPCY1Z/D7kzHpSJQbhlZ/PetItm76C7UCxg
vrMyfewMCH4ReGrGEhGmaEH7vm/1JwDuaEobfNNjar0Z4ld5Sxggybu3rpUALB5PWoc4bdPjHKU0
vvQKenq5PHkAnukleL3SL6OFpDYiPX92fk+MuWdoFmnzvZvr71AzoiVzUDnx+umn7rxmInaZI/+R
ucbP0MD6s84Rl7bAIGVl/96oLNBdC9DLACeUY9wpJyW6lHhgIB2P3zuretLr8QvjGpKCa/naRuls
32vBmb9ciQG/icE3whgqj95QfNXm9oMxWYfRtD9UOXR6ewWhD4DAwF9jzPGApxPwxuVPAxWfaUKG
OEn/xMHsPkWLXyMKehwiepMevMSeXIKXBOSpIBMYVkZipT6aFQYH5HdMsgr4N3/QOb3pe+kRjS+o
FpZ+yQv32IbDuUFc67sLnN0c4jc4EX9fF1spCfmcBFl5/AqXo1PS/q1r6Ss02utktO8jhrJZan8K
E/2nF5rXCjYx6Spbaax6DyHz8WCe7r3FCPdjsRKCxvJLb48AYNEAgAKmA2YbTbQ/ESrToyc9hEZX
9A+WdTdnxRu7AN/he5glDLVzRGrimoAvMntUwvPyLSr9P6MUMT63a/ElmL/6FqkElPzejOT3EvV1
gUI/IQBOmjiOf64OrAYEu3chMMNdGrQHRJoZqn9xO1B3TK4ujd8A859GAhmEbBmvvPbL8PsISRsg
T+2TyP7Wm9FHGAVPEZoq1YisYz80FjAWUGmdp/9Rotx0cixi3Zq/3M2NVe09b7wzm/Zh1rI3S8xw
ApEPfK9K8J3hIXans+6sT0aBDEmTookHb6t1Z86b2a/0ElXltAeXkrqXesKCwvE+zTMsN/W2B2aN
G4gfWocoXSBemp+jKSEt0VnfCqt9i1EXIbUUfbU/yli/eMv8k4nMUSs89JOtD7XhvCtnAgvePHzG
wbY/r/507QitDMTxkWbryEkssWoacAq/GB327fNcAT8wnwjT3PvYkJCg3SGSl52C1n1jEDfYE62b
/fI9AfNTV2dfUchFLyshXIKpJ8gpuCtucd9p+kAUv6a9m52dVpFCrkqcdbH8AW/n8N6M2EK1YQ+6
bCUi5OfNH85UNDv8u5nN67y5ZbiEDwwp8HXV6d14Qyy7xa86v7i1fXV1+zq6XDDx2w/BjNTnZMN4
D5hSjclduro/4sw8u16DIcSkfQtsQFO18+ikAKmnzHoFGgsriCb/0k+Ofq7q9Ox31nnMCKbreqYj
p99gNRKU5n3iINU6IN4AMuG9W/OJMwP+atnpe2juCrjW/MTZLzv5zQcrg3Kc1sAYyzx/IJFo7sJK
43OwPlQjn2tc+x8RRHJq/0MyAuyzvPBThp3j0Ynbz6afPy4q7RxV6ZNbhD9L5G+OWsDwyUvXQ7t8
IpB2xewr3Cd6Qnsz9ci7z9+sus73ZqS/rq1va2Xs7AkER1DDd/pcvB5tMrmRwTyuzWkRC7t779t2
ClFR/6RhcbOzRt4E4hSnEZEeGlb/E6Qfl8GPt9PHvt7RYiI4i97CMBDZQ2B0X1jjO8OvvzvBGyvQ
v0yO/6OLKz6fbnrIOt8EdpS+WvCbM6vqQxiAfR5i/U3n1cDQmDKD00VlsAd2qU/2AUt6czf7pA/j
y4DXCRr4jI8y5Mis7Btp469Ntr7GrvqpN9PXBtAuj2AKKmf6vdUZUNZAla8Q6zqTKI0bzx+XMgAV
tTbviKl8KdEXxxMCXnaevxty9wEHHWvXzYifJNqpQN5iqqJPTjUzJ83ie6exaHcVHxLCk1ba7zVT
cZbQkMC1qzuUyfyHk2KIVvQ1tjNg9PHTiwnuIAgwpXRCJEErx5wQloHIfnHy7EdpGD3K2NcImNNO
95fv6OkA9PS0XeuV+clfVsQJnXtG5JqNnSdAp5P6zpspfI89RU8CC986Qo2v9IAM+0oiFD2itxU2
Vvu0o4Fb4vwp1Bx+u4/4AacETjOGXyM7fu/6K8OUEpS7s5R0Z131KTOq6ER0pewIGWtQBfM8/jr7
0x/4Ev1Yhv6nuboHRtrfMMAjqqhzr+IwfRo0fNryoUCMdDyPdg+LKRyeDLM4L870YLThvWs62MRF
LdzjDmK9054S7EoqAtZpCljS+8NMC9zsmz9jANO7xci/TCa0bMO/9DMD+tXM3hpDTb6OkEfca9B4
y+mVoWePgTEijhS733pg92GJlABRRDq8eU8/XmEWv4+mFvkVtyC7q5nnRW/o/od3duV/s/ARY9yL
JcGlmgvkCAwvxfGCoCuyTR4sUpjVU/Fkxdi9hm+n2txnEU5QfUpiJc6OVUKU2cuatxhdBXsrgCgf
G2irpB/g+b5foojufx+ivYoeBlHADJUfdJ2gT2upjeoNI+XBcXaNM9+BwAe4P8B9j73HKdQfzbru
wPR0d+gnMAnq3H3iF6fRHB6aanpntlO818bqMgCJ8vXgux0tTx2Gd5d2aMAOGB/1mlx0nT5oqUv7
ovOB+SParmUPGsrl5Z2K/aSZdyMAlQue4z+WziBf7J8RYGc8AEIkxt4BjMRHE0r6qerwY0CFSUe4
wH5siR9lvfERbeSj6zs4NI7zDkjaJfWK+zl8j+K/A0NZjWqR4MQ9jA4wUZi+5NUAFueUWIAlrYp4
9kIbFeD9sQs/h5PR35GXB8kVg3R5r+lgtEqv71Hu8NHoQrR4KrxdWHgfLDv+6JP9qSbvdc19jRBU
QBL152DqZ2T0HkoTZsT4M4nDH9E6/QFX6NsQux8jm/E2wtbMv9/Ytfdnk9VvQ6RPD15Sn+e4Dvcw
aYkIEvU1nO/IeGGFNz+0yeNs0F9GYXX2qwA1ivBsWMOlMRkszEWO7OC04MvmKlfWqn7fNWC9Utch
DsikNtCbljg2WlYNk8g1Rul1nXEkbB/trCMXU9PNB1r80CfZk7kCagiW+Gfq26cheu/Q75nu8Tt4
vuIKqdu7lGBUnvmZS5hB1lNyLTvIOMlRVouiwZSLd518LUaoZY1jR7isz+ycg+gxTmCu9KVSUqnr
H3JcPkewtlvs6gOR45XKSv088b306ADvuf2+1GETMpxTbY4XDHPqm9G6+K6Po6EtKJPj9arjHyYK
pbKY+NKGtuzGQ+kCZMf+zt37YBZxmY/9DlsxJO/AQhFSiPWInEutH2+6lK6dQoLMunejEplES/sR
jOd8Wm/BmCnJ7mB97sCMV9fcIyuO6Q46wApPJuKWpfq7HKeLwMsCYutVLEZKtaDPpCjys05shheL
l1b0ZQPHDjLGJWirynqFneYBiGFjQNop8ylb9/Jn5Z2G19KzouztLT5Sk6JZeyuu+Xh0SwSC5ffm
riMujv5bn31aZ/Mqd+52lxINDgPOwFAVuCFyV0jU1weEeYi6qDq5/3KElKQuk9dB1mUBFTxnrB9f
GjsAVjg8ya2AuERsSm7N8Pf9kS0tLph88AAr5FbIRZqCBeyV1LDZE+5YnOZbP3dHv8vj2/21Sw+p
OM22iAqHDm8dIZCyv4ss7HWA4B56c3nalEDxXffOa7SeoghxE+i+AcYzaze4QLlLZHyVBPCzH35Z
9HLgGIYZI32k9rw9vSSGlAKNFblA9XLEKooGYRrxWmDg81OuGCByq+ablu721fimFwJaUzf05R20
mvg1YkW+tnYnK0an5Jj68RdtKHSygHwPskCx+opOZUkfx1sll4QtCbbZ03iSaxnD5jF3V7LyaN2i
8F3woU+mdrrtqs4jR8rJ/rEuGOp1F9PdHORNGFMYKlmF6566bnN2vYsCEG2vj9rBbVZ2sBkW19Fy
kTd4Hkh+LqWzB5d+LD3CUqGvvrR//F0X75AwtpHnKK1ICYL/uktytStubwzdGBpi6XZ3e5PU3Zc3
SVa3usqzj6pFcsyVbBd8OcTG8jdepPEiyv6y2L7WZ6/orSjbV8Kgl0DFQdTNvh3Sx85Z+9h35en2
8pdACM9I1JDC/+sLlz9PDpE6WY3UW6iPI9LG6InGXnKSbba87LLHdvzLV1DW5alJ6XaMrN+KL7bL
6ou622uLAAk6oLKpKhhFObl9F9XoTObmBbU9RYRzkRZRf4gZOGR7zQ7dbfOUdtHOd2AlyROfXNM7
ut5jufZvPWTdMP56MHOGgVB7eqSvcP+5oPNPGgxoDbHGt9hyVp1SqgjMnhgRiacL7jqHutGGi6ZA
H7KolI58a7QuUjKq0stBbDDai6aDV3k4EZkhKrMlkq2Z27BF9v99sfRDfMd88x0Gs+tdjiMTGZ37
SS3CZKIXkPXQBGyyl+Jgtu0laSEGoISONZjjRveyAanmfO/6w8ktaKEL9fnIIlCv5ra61c0ixSqb
b0XZ5Mtrv+3//9m+nTmZsViyAY/NDw5Ssaft8GenuxWhcxTXZ7W3n35WsV3gdpbf1W2/Lltn1/lS
hq0PeKBzji82bsfffs5UyYcXp19bZDPgqHy4nW67OS/2e3ap22l6QmAgFJhLbT+V8nIZuf45Lkn3
kQ0nbvWsOCvFfLNAE2gIHTQ5/0q/gOPCgUAtpE5KkpeRVWyzT0OIDrY+JKCFsP6qruACfy0WqYwy
AD/dDFKSoDndSKx04bkYGv9tPSuwiiJQxSBU2n0RqJVFIC9ApJrPoK0V28h4K5kZR6Tqe9Ut6nRw
R6djUtNKL7mmxDRUCl129Kcmvc63nE4jQ4geT7ELNu9H5stkhGANQjeUhE6k+iMdGh34S/eCVzZD
FDskz5QpBWlZ15VusqwuQfsFppGBSptCxqmPVkqMJM5TjPqwi/f3LkG68gRciJl5q/TS8Y+LDqVS
UvcxfLzWf5de1LWt7jELBfHXNWSweqDct8WExNf1Vpfq8zkDygX7FylSdhhx/TrHGJvK8wTdgQqe
erIGN+ZWkjrkenkHHASXliUt77q2Y/SLqQ7gyFUBzeQJy7rbmh9DUCtHSa9Jtg1OMjdEHvOWfVvq
NoO4gNucJN4gSEJ3UQt50i/qLDV+ZO7zPZXu/ZaBu5XlQY8lMbXeD/byOOURbxk5V7qi27qML1eG
XmXfAKQhOZegSEQ/p4ow0SKsWJRKd5Y0PwGJwYNQT9QWH4btiUplWiIdrjFWHTSFJ1whVp1dWnkt
hZZhq2cbos+fMxlkPVoQWGuK/IPTwQbNR4CZ9zA3+rvF/RzCGrwGmv588bs6IjAXrHmNc2xYHfbY
WBLIAngz8D/PQj7477qlwTkkjYguB3qI00ZU99c1+WZFaO4Tg3SOUzf+4Rh49pH/4BuM5BFJcaAJ
URKeJ6PrlKiMeibydOTBbE8nbqEkah7Cg/IItoWnGqdt9fZR9i72bkv2Ux6DPKDfPapBPZ+pMutL
RLhLHkrtBieoS+5ZvrTbI5Ivz09HZ49WESmRGGOCUUXUF2+5ZCHCKPvUTFtxlLhztBQ/eFJpEMDq
7yGZhOOk7hMEOuBsvjsCH1Xrt2IQIcGsx8yf5Rbq6j7e7rcqyaphj8wdYRfevozU9I9d5n+SBlK+
HdCVwbqX4u1bqoAdurjDD7VPatotfMhbirdjqpYh1hB30nP4u7FuZpe5VETOmECzbEVjlxepnOGT
rPVHeZcaGzhzpRbbqpSkztE0Eg8MIORNQyG7JX/GOf4Lrfi3HMwsQRn8s+DJ65/T/7z6OSff/2/Z
k9thv4AVQCDASKBCYQWW7rq2Qk/8DawAPuFYHqIoxGA9092AFeJhBq/d4yhUg31zA1ZYxr8sMzBc
H080Tweu8R/JnvgvZTL0APQGiArHdhwDSK6NYstzkQ+kr/J1isr0AUWpfdS4IdpI9bAiiDw/pPLF
SHMVm0GD8FbQEST0DBwLQJJhTNgcmxhD2AIOlOU8VBgoXjsSILeFZWMZEkKcJkOxfCngoF6tmq4G
Dxy+UCmWfjDi86Bqh7Bsb9tlNfOIp2hQ9G+tEuJA1bW2mjdNMUynrXm6NVyyXgdeCUvqhy+zfNUw
kYYur9JESUkWQ2FFx8WA6PZCEL+S3l9aMFJhMPcLbwEDxQhCWqqtMZNV2QDPEQt7ojHb8EDasW3h
DHZ8HmznXjqUWXU3skjUiGHSHO20Jt2DVNWhMxNVBbTViAXDKA2DK93RiHkOKjDt6dbNPOtxvMGc
7rL5yanbmnuqehxpM2Qhq2kCugClxz9bzR+m+wgCCl5xHhYVtJYzOonVIY9DHIvD8LDW4w+oqeTH
kat2VxTnu6AAbzE8tik5g6Ubzz7t2M5T9tctvcc5n7HhjlNU+1v9ArPt/RCj9VjHCjSXOWdUTBUx
M3oD5Lvp23usJ9t7W5WID1b4YxsoI2ZHD1jekYzOeLIyqC5athZMztecVhffza66ky5Gnk3qNh/y
tW/C9VVp2h/FViFaGUVlHapQ/Ru7mtyDQeok200D8oqhvRCO1d2ffVV2R1dB4ul+MVhVpeDv0lZn
1ZNNT/n3FtlnW92Okzo9CC3GO8SD2gW3jG2//+U0LzfLaSMT8t5Oirft6L2uNOrbbzpycdv69nv/
eV1bw2TB2QwJSnUvZFG0+q/Si7oxB3yjObCpvNOLn7rdghe36cXqjLj4DlHQ/iAHx5NRQ4pGr1yG
ZWokkKhF+fdqJiY227psRkaZQJ0cI1tuO21H2oytQZ/GeyRJ8DL6zWlf1G0/DxmC6ceLzbK67bNd
DSNK0sFwnw6yi2z43X7b+SDhB9h7w+D7+6q2Q7e67W/b6rLOfGxdXL5ufy5zlw8AiqJTrAZzN9Yv
IFUdjChNZAtZe92/LApLWFuix3QwsP9xm04/6kZk7F28WW9s4u1scsptVc6VeWpYL1vQv2EkKduX
MAVKhquP7PO746TudrDsIxdyO8O2vh39oq4qZvMuQ0z8bkI46FqHX9B3V4YvvWL+JAHG4rd1aJFw
B2TTs6KjzGNIejG+erkJWd7CSs4SHLpFppZyClDvhFG5ha/a24RQBW5uO0UScpVIjoR7tl1ldXBt
A0cU57V4G+VqFi1WR7JAwZYW2tDa4bQu3dvNA0lKTjcTgpPjZF0O3lalThaTmrFJKUYxYkfGmjig
ujtF2YxXKcnCIcGxb3xwDs82oPl5gImGWLmB1ygt9PPF7+qIqpEIjLDaox+UQKiUJAwspUwMomRL
ZMyX2h6VUwa00Zuf0eL7/skok9cvd74dJ7Wo6/Dp9Ssa8WYeX9KC8YMshjHk6lH93vdq1O+qzk0W
0PNpFNWqbDAyjQlrXX3SW7zXdC3urrIwPR0IXKkG7U4Q/YFkCtD6bgVD0FmQ+/SG0TfswB1oU+Bu
E42TM9D8TTbdw7aQurhyvgHdMI5CsJthlcOyY1E6/L04RtyJLWCmfAulRBYH/Bt2RMvgO9dJLcg8
LWd3cK+xXkw4J4xme4rs9alF/Xi3pJWG3jMvjDzfRT3kPESFhUwslYO8O/CAimsOwCuC7BFaJgLi
+EbvQ4QGQPqpWyQ3JrT9i40E5DlcAU0EQ2DjuUQpdtpfpcUdmKENGJPibrLgGCvekasNh4MRIDEO
FdIxYxRIJlsHvEny8mLO3cGZUeV8x42qro4Fpq6tPZgPTmutxwD2wjFBRR2xaB11bA2NzW5Ngmte
DBomY0pABtgPE50ViDq4/1bNNW2ZdsLtAV6r1iXtc6uUddkii1LgubWZmyrdGILbUXDdbfuzneQk
sp7nmnsyzf7V7ZQrI8Obv+CqWfCepgKkZY+cl64mTWJ5JYs5aTBHmIiIFReMJZ07McaShaXm+lLq
LEVGlHU5aNunlxjBi923fVoXWxZz1cO9q9hxslglGCZF3jJiFC8M8Z5tX9wIze7KTxHzoL3fziGl
f6NOdrn9ihxC6PZHFCAG/+JU2586zpMDQA7DCvmj5G5tf+6LVflDyaw569tedUjbwhDtjL/rItV9
hUrIwujDk9XOLi+s6loq6c2246Q0g4FbSbL+dcy2+XbahHwSqOa/flAqvU7FHV/8rOzzj3UuIT5g
ztbJxQdjJyTIGxNSCI8vi7IurMjf7tk5Do/yn7ffWJRy6Mtdn63fis9+elbkUkcj0yan/n+2y65r
UlVQaX48+43fF3//S9tFZ4vxfgnq9PTsCqS47fLsFLLl5bpUPjv8tv3Z5VhArzpyAKmWQZ/+e5H/
XSoq2PGNtlxk41a/7evZenis1/zLVhXavXk1nbywsMugKFuG3MfzSZ24WpgcFskZSlkLe5zFTMz2
ii4H1rGpDXZCilIpm/O+Jn607SmlOI8NtNRL2G3bZndQk2XZ/ux0Zll0cHXhDBEMoijbb78k62m7
vl9rZTE7oDJ83A6X0rNzbpckZ5fNPO4nDV3zk1EQPxoJzMq3sn0RsmpHLl41t+/CHVOS8tteegEC
P0wYhdCdEpmTFFosIyB0nYrrtvDLPiaViGuTNzc2XVFgEICs+l8LbVyVSp1aL9bMIT6nisHPdsBG
9KW3n/j3bVZ/xXxKU3QPVCZWBeqAKH5hsEMEYbE0ctXDz2Wwf4R05HnVnOcMAphjvIsKgt7VMP7h
IdFynyAoduoNG2KFHWDno0K8nKYK7qGn4RCs/jqZvm8LmdKvSRsfbbRqdugdpff6AA8tixjgxpl1
dS06cxdRcJT+gPzrwKBt90NOj+k4831n94BdGYTx7hgwII6+i28rzMS0zR63uauEImQWW8wOyjfC
KJ6wJ/hvwO7fCdgZrmGiKvzPAbv7r2X3tXuuUfzrkL9YUPa/HIhGnqMTD7MD03jOgjIJ1tno4fo2
qrK2g1juXywoXbGgdB2B4sAK2MI1/GJBWe6/AqJ7CAggoOsbDP//IxaUrkPteq5SrPMDFjQrCw1d
yydi+DJaBxY5TyOIpEYY3lnK9hQZbv0B1OZ8XX06SB1D9HKpz8YyNON9ogaPsHH5qD2VwBk8ZJOO
9A3QtSFeSJ3EsqU0qlHntlqZxX7sW+ciG8vwS6IcXREmLK+GmqdLSUJdrfKAHRsyiH9Vb9ukLpdZ
wra5Vy6zNXazrRjPxj5IggQzWgeuYaEln8eiMk7IqYG60O4kxJPpWb/HBwbBcpkuSDiuFNNbvF6O
K+yoC7r7ZAMK/X0ZzYrOrh0m5Zqbm/jn4kz15wiwGyHOMbYfWmx2/QFb81VJYsgCmfUSmGD+CTY0
A3LJqerc77s6QraS++iF5UnrfbzkZXissqC/S3vOtfVl7aBndFBEMDVIkZsAV51jJQxer0epObzW
Lvyppsa6Vha5MgIufSChNrbEufIn9gKciiWxIQttNTAylqKjE2fK+ZurIuoO4Qh9a7sMuTQMrX6l
ZWWV6+hPnT69fZGBlSSd1PVQWOYJ9ZEybcJLAwXFEeEGgPVAR1AqQR2XJCrGVjY23/5KjErzuqss
dCKFRpWOl7mHToUEVXREe5S45hi/m5VndDXT7AOcSQyCw67ylUbBYlEz1jDEY9NsauOAlA6iXWvC
XAx/oLMfdA96OmFDU1inSblXz4+R8rJGJ4AED3Rn9DPhgVgVZAK9g3iAM8s1wQ7bKPDFZm6gX23x
yoZ2c0SawWau66Dq2BjfAmAVEi4OVZhYFiZYoIvuj0AuqKIn9SGfxa+e5RylCZd4sZSqxRnvDLC4
q/2JpJh2cPmqkjVGRLUhcn+HuwE+bSc/DpNL6fFmBpiIB8pNHMng5SA924SK+C6rcB1H+Ki7xsqJ
vDeDP4OG8UqaQNcq1tW41re9azEylz3t7ufcQVFWoq/WZUztkLs7vMWmwz5hWoKUKvboWqd80pVj
emV4wy5NgXU3rjFdBxydD3VdomqON94B5T2ITWr+5QrGTZJ/chsQ5KxPel0/vfjbpfuKQi8+9yHQ
LLQdoI6oLnXrV+XbvGXgpahMVrCVci6Y3oImD+6gdf3AFyA+aQXyZQQgTZXPnbqg3TUxohNdM6Mm
oNzqV+Vbn2s42McjITd3iPFlHOr3SHAvvGKee/Xa8QPTPKJjQxCfIDKesyy5tBVcTTPEnlpJ3Exq
qg6fvdMb925Ltd1i66aCxPlLByAFja/9NCOe4JfQzOAjtEekIIxdAnH50IygrjwdBLrKpdu2yYRd
pewltV4XxAaWIvpaEBQkYEIK1mwZymlz9C1aeEGrMYBN2gMZHBP/ko0JrBEnKWGWdc65z2f0xsmB
WGohqUYpSZ0/GeMxc1NgrEQ9/KZrr02T0RrgYVIcRyaoBOPG+BA6Orop3YidiYWit07q8ui3qGPc
Lol8zqUZAQqpNkiqvACpUFs5hI35V0N5SSNoNDFWyscrU2twmthr11118RrnALcdAKW8C7ei3Xig
nN3xIlkVI6u+BCUOfpkV9tcseLNg8nc3IPMInSEA+N87K3T2LJjJVI+v45oWwtSHBayEcUgs/01g
1CYqv+rOAiVbbPN+SsADL070wTXfrgUxhCpDibGIURjK2+WGQpD2DSrM/Yyr2a1d9pX3lgJq77w2
KS+6USMkCb9eQ/d2iklb2HX9KqkwVa0RI0Z6Mslw+UKt3Gqr7AAcIzq0s4c8f9o+aCZcHglYb3F2
KzXwJtX6Cy5+KGVVPA4kR1qiOjwdWQ3N4UejQ7SN47reL+qneiXf6HjWzyWzDLDmRX4/xXp2X5+q
gbAHEpQAMFIFvZGiLDxVeSuZHSh1JfzTRiCaZxfruXhR0UQbCUckt6o7y7SKe8TDivvFGIr7YXLr
I6TXEsVYBppgxSOsfmhm0E/A9QhxzyCKFqXcGqdXpio4QgVXXaeFjXiLTnYGRbkbDpBYcbXx/bfl
1F6QzTTPhRrKWykZGQ8yHP599AVSt7g1UM5cb0BzqSSg7y1nQ3fuvFKfr04zApfv+eLPYVA/grf1
7uBXvRpnfb5M07wicjhio5Oi9BnaIUbKMCVCy4mOfmbcge3EGcGOzg173aMeMt5DRto18zELzIMx
1+HJjSqN7KRKY7zIYMQMhM6WN6OnBZEDQVNMj59mCKipa7/uESC8DI0dw83qrfwadIccr96rLEqf
Sa9Vlx8HpXgk4XiJzm8her8u0juHJJkHygnuuBr94O5Fs4AaT/4TFO5j4dXTA4qStF99tM9MuFNd
azylFaIJszd+NaH0toNGwCcfPyVR9XXpGLxZE3gZgAoQdBb9PKOnhjL6u6IOjDPMQv3QIW2bhPUx
nKePuRMbqIEMKbT1T0uGM6AzhA+tViObFrdHH7LeNdNoX2K0vlun+VSM7vssnMFaad169uPlm5PX
xw4y8MTHyKQ3edWHDuZfMN4G3zbP+D20eycJPhZGAuh1XS6uhcviYv3Zme7rasFiaMCWbh7JJPZG
sn5sA6QHI5XMA2tFA918dMfEQSr/I7zj4jXTo8JatF2JyNMOgpYFgcd7jTbqg55U4wn3ny9eRf5m
TYOjxfgJ36Is2CWlIiWsaFXNyLQwYrzkjVWccmgFh2rOD0SNVD/wta46MhpoGt71FZzevjkalznr
zTdN7H4g2gmOBopJUT8S98JWo1e9T0DXso7EU8IZviw2JSeSQcMRGeru4JF6QIimeJ9gcHyok2k9
zesMJZw+yR/1P10bsglSxd97lG9OY94c2hYBq3B10TEPGf3N7g9j5P8kgGpq4PPdD2N0jrBaA7Fv
HNKVTGUw41VQINyLufc5wiG48Y3ofkaiJMX1K4/gbCV68WXurD+WZTLejjiI7Wtzh0xhDWc4B1Y5
f2mcKr43nfYuWBLlpdhVWA56ePRY5R1+z9zeIPzqV84VTg/GWGBMUeBB1Nd64xboS2aYI6A6m9en
ofDQdMEwYHZUKBdXJnxbdvWcvppdhOrhotRo6KBGuvTRBxP91R0vAQD1skHvz0/vxiw/lfZo4grp
Wqd8Rrlu9ZJzEpefx0o7JUlKl5fGQJdbzJQ8Jz+gFZ0fQF598QesYINY/zg5wco3+jQ5dXGB3/M5
WwrUDBz7dRkHkLpeueY47HGfTY/eXE2vBrc5lMN48GoI77rlEwhZg8+5P73SAq50fD9EbzM3uY9d
HFxp6Qhex62Jxm/8wfatfV53+mVlErpLkupNb0H9qTL81+yJ3ec5tQ9O0n3x+DelNX4h7dGpIeKs
qffBXUNs5df0oYd5Twa+jg81TgjWZK2XyhzfLlGMwwCS5GlrIofjBD+6qKUhtBGxwa8sO7sYcJ0R
jEGif7rMofs4plXAVzxMu7zAbFvDt6/3muRcDxjSDPiphIaD/UuFZmsIRiGOQhQ78RyHHToV4zus
Zn5oWn2GDlrv9M4/KdkGrAc/RXP5LYqhwa+TPyDEAsl74MHgNRt/qzxkuLxx+Gzodv7N6N2vI9q4
E9Plk28Mf7SBwRwKJbJ9X+J9GDnewQjyeKmLO6MysYkWEL/goAVBPc5g4Gy6DaZYTh2GN5y87CUL
2WlbLeXIDTz/YvPvDvk36oqkfRVodTLDee1B59zk6CzV4xpzCDta5Olkkaj5zrY6Wdlfm13GjCcz
8F61Cp+SrYxQpNS7en0X6RHqdO4rrWDOINWyKNRe265bnZRct2P09o+bt9OkFdBOWV3eIVRGIk5d
gpxc15zoboGuKFXbjrJ6+wEpymLMQjVctF2s8+Roqa0YOZ/DvMeZZ1Reks2nVFLTaiw/hF1yyFpb
h2KmknOYwTIxUottn62uuuXO/2kfNDoTQtX951wxhbbDXpwvE8jui/PH6pK2unKo03V/2/O3VzYE
itDml/OvneTQ3Nf7Uzalb2tbpargmr0x/Gg6lQqRNHZM7beFq0ZdstosS4PkPCYWiYy1xlqFUbbt
t/Xfb8Oz+NdZZP+sjYt9j1ji5NmHkDE5V4cNUYL8rYGCFlPhHGTD9CjFFfm2XT9jlSuhS+S8fmGG
ZFUWgh7aVvVmPOQ0ppetSkqlFmV7t5snqI7Ajbatcvzv6vhiyJhsp9/2AUf2tq5BweqaZVzjgqBl
3JY/sa5BOreGbfjfEOa/E8I0LcNA+eifQ5gKc3j92XY/l+dhzF+H/Qpjeta/UF1yvcC28cACQej8
jTn0nH9BgP4/7J1Hc+zskWb/ykTvoYA3i97AFFC+iizaDYIW3nv8+jl1FRqZ7tBM72dz9ekakuWA
NzOfPEdVTYydtO75g781MYkV6rQHUKBZsmEoKp3HvzUxzb9YfDWROIFMVlCU9P9RE1M2/qWJSd4R
VBRurnuw0VBpjv5z5BByQlkog9YG3QxBLwapvrL4gwoM2F7aYgrvIrbCyxafeFOwPtrqIQtTRbHr
ih7WSdjcIqt/GKIGynSfZoeym2onmdgvzdq8Y70cqF4KNGXTgVOyzQFHYzGH7KiIJ/oC2kZaVmUX
aii1xC7bNpbOifuVLH27t7pq4VCkhvwyJK7UI2xUkRgh91q4ySXK8tiwBJl+tmaVXjsU0Z7aGaeS
q+oB7O2zXEFUmgQsEjlQU7dDe+jkqSBs4klQ/SGvL8xO+pM55jezxiqujbghEBog2WJ7WxSfLU0G
tpFZgDXn5RfMs4vPcmhgYsr1HBHXUXe92gET4QrtR3OB9cgKb0OpfglT+t6wt+yD2BkvDdvMddNX
2z5HpQIVcB2WbGcAtLNFOUmdYwtgr5KV9JiCdHY7se1cs4Prks1VsVkqRIo4Km/pKhkb0NmFpyn4
M9SGjcIoLfw2mp6WoWUfdfLNcCp9eeIrg3LC6lIkpbskEFKqStyNQvQa1dAUQcLeWh0DWGzcqiZF
D4IGoojphTYNe+tx4uvsbxSDCjc3kSyHS03vpWN40yQ448IE+KQcNCeV2J0SWo6l8SI5o2Xx2zyJ
bjuqUB6jcnSbTn5X75YdUSkxwaRBPyFqHhokvF3fD46JOaIijAZVu9gYNV88D7N9ruhvvTWUvqKw
i9xXD5WY8LwVI6TCduy9McpApIv0Q+//YtINwUtD4Q7Zx11jpfxeMVcdXY7u0vdLIMo8Ha3FjnuH
N8MZ1chd22dRmHlR4u3Cwd9VlMp0Z0sN4Ig/lzREADcyN0pZTFkXo33sNcSySXiUQGcezKwH+SVV
GzA1E8FNVoQVCfBnlk07OZs9YTYYmI08vSO6DmN+sNpW38Acx4qU7RbYq7YySr230mNzat50iaQc
iDElnhIG2dpgPNd24C2fZVjSMFtzn/fwvCFtETrYx8nm7EBRszm9NluFNY50tgAIsgm/wUGylBKd
CENKIECg5jAGlFCTIqCyz17L9VypprHPkR85yKlOirbOjsZC/jSDjMos+lPNlPCeH6dPXX/FAzE+
DsIL6wrp/UVddypFP6xmwU/b1DzQZM69bI1fhy4VdsqERa1dIn2rKkyIC2D0cSpXz42RbYyo01l0
mcoAc3BC+hSNAQCwR+7M/cEMRUA1cF0kCqyrfLfRt9Lo60V/rdpB9kMZ8fWsdqlt0DQ4snhq4s4T
Ke04V9P2tC1Uz1KSwY4NK8W3GiyBNW8eKE7jOLPqIq1BW9QHAQJuPMYAu4FgOWjYEw8qlYsbOlDA
v+um/C71Glx5LiQJeKllWqMDPwomp8tSCHSszbJDJQfSZQGbyAIRHOhhAY7GS0rne/jRK6R/qXm3
EGv8tV6eMEoIuuWHRu2s83TLI6jlyQwRBBVe51gJ9AzqSLuSxtKv1fo6G9QObCJY4Hzyz2SMdWD2
6XcVZdQnUXODO0szVst7Z6WYYKI5iYS1cnAvXUYVxboCdBxnFKQhUH8jE0RsOPE6m9YaLLO0W+9F
Ht2D/LD0AI1rSMcb0xgfsVjh+UAnzLCaJjggvGdBn3iLwiO+ZqU3TcIPQ5+naF1MzBzjFng+PomO
5CLRpqipfsyqDOqw1PayyGg4Tj4FhslQQfC3ZLW81TuJBEeVfbYdzUPWD6cxUVzRoNMksn3taDUf
oFbOzvQaEkelV++McwGtZTA3oP72MKkKT7//JdBReLDL+34zeGizyRFKaJJrlvriahPu6DQYMZW8
y4qMrDYe8EYuZHzyqLiZA0L3SVkOlsJboaw8Ycv+fc81TjUpfZvhmEnWySwaSrcpTF0iY+FmKCnK
KjYqGXJ3nQsB6CcV6mAY7hfV5DuKx2NUNyMhfHHEcF55Hfh46NzF4k56MrBPB+Z5hNqURQOXLagg
TllFp0xUsKahON3oifmbGKicdApUfy31t64W9UMjdfIG3nsNpjUUT8SgfEUtWMYqYNksei4dQoYc
zqCM+aYgYXuRQet22ASCqK2vmaHWZ0Q2yQFvnR93hSLaMpk6azWuQLnH7cQfHsyo2RVSm13brjbs
lLuKUAkwsCIhvI793UiXNnvNSLJNmZjfs6DsIkEOj0sfz/T/5N9VTrUD7V1tU8oA8uWk6Y4IYMht
ZFyaej6epMJL3nD0ohtzALg7v4l3KGC2Qh9MpqCIe9GZCYYXYwny7X7fGhC4Qnw5qezHegLTCm9p
uNYZO0GI+dxXOn4pkA+gqEToLJ/c7UeI4fy1mWp7bj9GkSbNmNGuNulosrALPmloZwlpaPJggSbb
RcNxAJjiczTjASfxU9cAzyh6oK2RSDTuz4dxhS4z1j2pgwmjahXPrmZGYN7VNVBH+nXwwRx9lt5y
ObLYPrNORjgvcJqe5Q5p+2SJnb0A86paLjUiX5Z3MWC0ZD4NgPEDSQ+/TJWKDopRQnfCJEM3ddgJ
VAOqIeySwkjFQBmTh16ALqIMELQNX9UZifRT0juqpX2ssgmxTIL58Ifza04JpCT8mKZa0s3KRihb
LB+7TQmZ0uykX27MqiQtxGEXYdPqw6lIpWABboLtvpdtqWjfFKXnjcHVNgvrQyfhOCTFD0txkT6L
MHupmNIfQo6F91sZ2/uMVZI7xo8DkjaBpZy5mxvgflxWZfxS0cOdFKsMpfrSDUkt2SbgnyR96xJg
1WU6kwsZ4puldifkTvFmgonpAC6jWgwJxa6VsLh5rb7UwpiyKIbuJDExAs/muV379lhJ2maJ5Z0Y
x8inwC5pEgMwLgxebMkDDqIt6GIUXIIbLyK72TzPqc7Wak1q7SAs0DG1AbS3qDeKp5rWtOWmiOmt
Sqpz28khI+LFeljM/guCzKNeh+NF0tJN26XmQ1E+oq9BuycnCE6lZEKFAhF7YOeGe3PBvfGhXBWe
ogywVyvmih/1m0REtctAFOe22gy7KFu5oqLhUltk3Ho43VoTpUzWKN9pWK6PWXVY5k58HJjRdNF4
+/PLVKdPy7ykp8noxps6gx7nhjsGIbwsTxdl+A9rKPp1C/EziWtX0/lKvVqXVwFasFapslvpmsQ1
kMFs3ZTKNqx7zUYnwE1bC2/cEquTGobiBv1y48XabNzESDa2mcqKuAnX2GEhnn4kmZ9j36xvOh00
TyoXweugqTxwVqb5VGg3UVu0G7skG7GUuutff8vCwIhko9wvC4bBuFdvWcSHowMLGlRxSSN9Yht2
EYSFRvMgb4a4n58ggmQbKQ/TjVbwEOJZ/dIWkA3xxIsr9xjJmi/sQihKZrk8lmIdQq3Rk5NVyLtW
s9PRWOFi7ZIVrqM+g8ifxMwdIvrfY8M6sbg1jQrMBq+bfWjM2HyQJFT3qIqe8pwGYqW0zKJqifGl
iqszOxsDdDlhFXY1bFGnjKQo6DQdsvTU3yD6OlbTdc/6jBWuzbZ6adG1G4AnrkMdYhxNnmGQtwEM
VWBsQhMH3OIg1U85U81KeplEPPcxEMJcpgIIh+pVxw3hCQq3kniUg17225X2WdTOhNOBuln7Ev7D
zF1rK1nlE6ozloz1O7gnDrRB9wudZ0jiuBCUrTycKDiuZTRsCgm8VWOh+Bu42dm0o0SEVLDTBgOV
FpCcFMUF1BfjVsyQsqakZeZDLMHXEGa1ibWwOS59sjg5uoXaSzYymcrOdXU/8LnpS3PGR7XWmxJV
pckzIkF7X9f0NRlSDogVLU8urHettijQj8d1OQ+9m04L1IZ5/E7fO33FwlevBvMn0Tez9qApN12z
uj1hodTt7yeUUagPrWzcysJqzs1a+lqsfXI47/H2oBLVZ8y21vTZZbVy5XKzbxuIb5k8KYAOetQz
UtQeqKZmic5PzrwuGLFNAvikrjSy3yJmnjDrfAT0JnsU8fDK2rI173MQ09IojhXzR9P5bIhUk0U3
ywzJa0CdJjP06QoPpQhmmY/uzKQgJs6uvkaaelSipPOBTzCY6dqtFC1w5TjFuVqZPjI3ejVrXpEC
JJ03AmTCzoD/aoyO5TpzXBzzR5IAB6EN302dYiWZu8cRbAHjp/474r67TkD2evYxHIwzr2ZDgZrV
OvmPGfw4a/PInkbjfUFB5o6zPGwJZq+epkYXXegHhoXFBPEsA4elU0WIdOkOAD9qHl3UsUGeDoeE
cU80CcaWJnYeRQr4Qph/M6QzVoE5y0bJbx1VG7lbR79hIMYeVuXW8bcBYp6heoXOz5TngFHfGBj8
xOyFcesOsxiYcF+KNk4hyjTGfwhOwPdPFqvA1hA+Ycg0nDFrt/MKbA0qvLVvwaFaA1hTmZvEjQVk
PxSRXZAmk4JwLFziHPUerulBl4r+PFXqm4lhSk9i+aRWlRGQVDwv5NG3Xdcfw7vFiI0ewyVGADrZ
MorztOrnhqgMb5Tqg+PBV2bIgPapHyxYA8geAQ7Ue9HoblHGeIcjHLBLdHB2niEbiTSJj7wqPGul
BjKXD5c9Y39yYIJxxy8KbnMtUpu0kbw0k7hIdrnsCrh4mPAnmS9lxeDpEl3K1OiN4yrLR8L72UFr
P3Vj6PfqXb3amLskxTRZok04lfIweZwOm62VcH0YmtXcDtMAgUtRJ6x7HKnNRmAAwikv64+60Bxj
7kdb3pHoimPpGAqG4hqSvh0klg9L6e4RYWznsSf1BKO8cTlg/ZRp/bkKc0arm/eJzCfWjUdOYVMP
J3JIieMWlnjTmi+zVRlMrUMZFA3CXVwIHBL44eAx+FWnt/44wMenkFFXVhSiVXyTS8kijVoxJJsU
Ga0Ft/Jo4NSohqqyL9XuEsmD5DRt/gY9qIbU6AhtVTFqdmXzYRk6PVBFo/Ly1hyYtM5sdDPLHbDb
2ePawa1SOWevEani0asbdYH8t88xMDqcwiQR6nsUky93k3Hq3QazjJF3lr8CFeScAo6v6qRjhozi
euqW2adwfebO9TsuPAQrs66NohMHE0n2dHy4w2igRYUFyIXUGXSVpXj9hM5cENXHog3hdascyVcx
lhx5fsljUfSHnpGwRAet7UsODOuPKqOiSfTkPeQAXgql5XMc+QBe0DnAT2v3mlbhO+Gs3jZBxgJR
oJjQGPNDxFW/RurwIR1aT9HrjpX6TxUitC2z6OEy3GZQyoTWU7pkswJN8ij97uE1GHjDWTOGRxxh
0DBmQIMchdxU7XqvkLQLsTU+7ZmKKLlJ8dlQywwcDWzMceFOywrGl8b7aojtW3YuVVEjvtXGbq7D
1F6Fr7inLdVF75LCF8CMW/qlULkSFCXPQsRolDD0RuAj60j1qss6xQEcAqieJWUJ7Sz2OS2vnDV1
Q0XZOdLKoUnpRPJBAva0PP1cY0pmWaQVs1TpviSU4RQDui/6a7TR6vC2aIAAcYi+/Kni0gbFiKCc
Qm5mcLNwvmmEcVSe5z+lhNmFfFVOjHHz1Lci6aXKsLwpmnfxegXWYrGlN2CSyU2ufeztdAQvorTB
2mtUra/2OrA3jjaMR3gXNeGe8kzbhD0f34ZT4b2Hht+dSTutmsIoa0DcWFsAR05e10ySrRf6uO16
9TMVRsp7MlNqTI1cyhUilmJr5I/Y21/bJWZ4alASl01OL0x2o3urchnB184iYsa10JFBZYKbTaOM
HbCRAiyat8U0ov2QFhe46ty2Y3IuVVfUblKH55zC6ThWS4mQIvqa8iEGg54/qsOS7+U0vUIOPQxj
LB9akhtOT+Ht0SUBkj3TdLGyeHlgke9laDBH30uNvKv3XTKb+4qsGOEbgqWDNBA1BJoaF6wmq/X8
mKymN/EewctTHiJGs60pafv/P8H4f5tgiNb/dYIRfBR1B0z/55+HGH/+5d+GGOJfdEkyyUyL8ET/
PsCQGWCYd1WFrCu6IZmQEf42wtD+whBXQsJpKH8S2n/PYavyX3TkFqalKAawA1lU/icjjHvW+x9T
2DQsycYR6FZNUTRNIuH/PMBQBVR4jWmsgQWkLEv0I9ozz0w84ak55IGhY2/aNAboA49g7XDrP9Sv
6NY/U5iW9MbpzS1kSAiRvSAsHGBQ6rZEL87CRQELlbCoWwguJqP4iattU27r8CH34etuyg+417iu
gN8WgKafpG8s2a6xtUir2f8wVboAHYuq8n+VQ3GBVdR3//kf0n0I89ff3n7/539of32M+OUtgO0G
//Mvvo02lBdJLswVaabxzNbwQwwUojGVC0jQr6EdfgXsPXadJW9aIj38+2+OvOO/+e53LAWBDtEA
kvEv37262+TSiASF+WRNe/G3egCzGTvie78pfmPOIKE9/BqP6gPKLHUf0wl/FDbm0Xrk4LaeGRao
V6k9SgewVR/Fad1m1ww/3Im88XQdaqfzktPygZoBCbv2aKQ+3WZCxl/Vc3xQLpSz5k+k6To05vU5
+8lI0F3UNzpxIM5oE/BvjsjeqRbsu9fnvXkqnsbOEZQtx47C8BC3cnPECsjpjZMt2Z/uUBzAoX9T
hyhBb9BDhIcKDNnGOvXYnEibSPvON3eg89+rJ0m046/0xsPZzC/lL3v3D/ANkmMYYMnK6PF/RGbA
VfEM852l2Z8lKNzBXRePoxXQ51953xA5tCI7FbYEFLpP6svBsAW3+KTxThyH4c47t79C9tonWps5
+4iyh944unEcsp4YLeXpdbmstKGPEQW/eauu2Q/FARBz/Mc3zV8f4CGXL8V0g+9dUSEVdnRYXssP
fUPZy7xf+00bxzjq+pZJcXY/1GCrC0aT0pMnBJ+HTX47w2W1vOKqVJTjyp2Jc0EpXlVxg8nBuLbv
017/rC7hua9O8uNE65WzVRUARI97x3pIfOHEWtIpggcUUFTsMaYtrk4QiTbzR75rTEjUdnytXOWX
AMxGpgxtUZ3a0yfUXzy5nNdS3eXc8Ipmta4uya2Pj+ZeXQh9OTQ6Uo+u6n711Q3Zd8qNFHmrrb1J
3+GR7JV+XF8B+FlucQ6d/D0+ypRbPLVdDUzaWalRNU6kduobB4wDZeove/PFoiGhugvIjZ/2muNK
OmEoVc8cR0dPe4i2Bud9jlSJQyZ5khzrNvJMwDHuYc4fSKnJQfoxbDFMneUHJk/mU/Spn4ZuT9Gd
vIRP5nUlwXRCXUXSd9BsZaufKC22zMsK5WAwsfSE3KuD8pP0Q+2kASm6VwTN1KBBPDjp0bpYz2tj
V4PP+GD2qE/5dNj5z3iiohi4Id/o8zTnaqsjU9iswODA92GlynbTK25d46p27jDaMsEJN/f6Dz1I
iFTakmfFzup1glNtrKtGP9SOj0hj9ILT9/a+VW3rX60D7lUO9A0ehS0NuGjlibSlyQcvHoR1oKIL
ddpTUTjDNj4ynZAIlj0peN5FZxyRrzmMVkZ0sKItfedPsZcHyltGg82nXgzmC7tauk+tom3Tp/59
cYMlIPzFKRnWS+REZ6N3yS3SRProfoUO8KgtH8dxu7wAPvPQ8FlXip+Z7qO/tFsGLrNPwdvB6zwr
w5N1HY/9W7wj+me8LQ/iC3W1G6u2+CCdidj/++sjt79/vjabkswVmtpSklg30gAH/SOzR85XEz2J
3ARd1LultfpyYbyYSef++2/zXy7C929zjwNYRBfZNvqXOT3DrmVAKtEEmjTd7t8C2NV2ieaftSNM
vVBUimvDLf7/pBn+m/uOjIfjvz469qzYwNKB9BMW4Db+j49OiRpVn62uCySheKFPG3raXKYB828m
KDpyB0ljaEu4Pqyf08hSXcn8qJSJjq/e0YkQaCzWy60KwzFYIZu6eU5sZaCH0ieKeMiG+TxHAiIy
s+02bP7TmANC75mzTIRLZulhXasJlWZ36mlabHLmdFal7qn2U9icSnMgS2m6SmrsMn0T3ptvcs1k
WjcS0sviYBH/raAhmesDSs5ww7vcECC3ygoFrlk99feKJ9I6+Wjl5b5Jazpa2Z0Qr0b11uqBARkl
S6n3DgRDyjdrBH6jnZklGZtc+xpgljflkNNNB1wM/FNgXF810Mow1vuKuG6N+8RJz1Ky6WXrC3o4
OKTwnBpDJAKfnM9GOV4ShgAuLzvjDgqK0uo2TSsJu0pE4GLG1otc08RurbV2pTb5Hdo+O8l/yOuV
+JjpoXqkl0lCY6WlUMnyHXEssDewBFrTXuEaohte2K1nIYd9HgYsQmX+yrdYCrmmlsw1eMvRNM17
hm2RdPdwr6qvNoW5Idq7EeQstpVUNI59ZxxTFTg/HAdufODKUXbBUBDUz8ma1ZNF6y2XCxtLbx6M
o8yWSa9126yTvHlKL0hbvyyZn6zU1psmf9Ah1O3KRLBZqWGAeIr72Sqf07E/xoJGQItG9UZO9Och
QSui4lOdQsxKuc4hYYS0LuEytVddf9TW6FGsW4dOCs7RGNiqdpHmb7o3D2stKAyzlpdZr5/rGQvK
eRDpLzFyfZjj8jENoxst/O/UxLNIcPQZrwqU+e7l/t/q5ElTYrKfJ9ybz0hA5lVyNVHgIWZqQKB2
KrFKI+pEDEtjXZXp2hRpqjjAF9ip0J6wPx+ZChKMJYpvmyw5w5XwhVwl+o2HOx1pMiKt6MicT89l
XTiiOZFvxbjNpsoPIV58APkNGvg3wdLdtJR4XayMmjbzhQydCWk2uPiDfmFHkbqXO0N/GnkFFqrg
nGcnX4/SQhq2jjbD9Mh02ekZU5iodeqBgO8S+yWekPtrJobCZs5/rDzaGCoIefZ6ptLwWDJwerMJ
1Ites7wA4IR2OtPLBldsg0UMr5EUkh2gRodV3CYOMRLisDQmBMdoRTvj4FVqP2n8sc6PlPauMo9P
JqYKS4lpvIvgBRPHyFbYFLQoOaKhAdX3hdHqeyWKVJ+U0XmJ0ZdhbzUYYhn3m0Y7KIdQGOjzRMZp
Vdy0Wqat1qv0YmoNjlYpNVtZL9lOL4agy9iShJ45D/uyaR+EKgp9tYoid87S1qnouu6i7r7YxZUP
HaVJ7gYZXLCM404aOpU52Bw6LGh5piQmu4VmvdEJ8u7PL/oiy7s8aTmzybha/KY3LyhVSgcJKvhx
AGG2uii192e3ZMYVvzP0j/TPbOvPbyXmSzmy9f73BRQttrK/rqKwNMYnIt2vdBARH0tEIho2iKKW
aV3c51w+ZysPd/Eg/zQR4GuZ3UvvQugGlel5fegm2PgORwCa0m53rJjA2Ik/Gg5HxvBNfloD+S1l
zcBtj/lxPkofZP+7Pf1HjOHWZWWy1TnZGzlXTAUHcmDzb+tLHl1SZAEn882uroxixTfszeo5/ugO
6mY+DoxjT9VnsefILtps/NCEHmz91dx3j3GguoTI4JM05tmofRogXOkLifEBTxTZD5qnbsvw8CRe
WGySOJ5inNZ3HGdHFqpy2zS20pWOTcSkwm7fpM5ZjANyHP4ZmWvDoW+vfZoX89vcNj/J+Bavbsb8
nkbrwD8cf5nxac/sfgxwK22Bjsl9Coxrwc1PyOmeqxsH+ehCm/bZ8EFYn9GSto7BTYxRwVX5zd/X
1Ke787m+M8Iw/KbzKpmTNt0fjs00st1+3wdSQ6myGfcya5YRqFEuoGg10hPSmVbzdWk/ZV4kbxZy
5cTAOV3Rs+32krolyL3waev3KGTFI/5TrqUaXBHoRw0DLo8hK3IkzueCN+kXTXJmHt614dq0L7wJ
nssmZo1i4oLA/cRpS2du3I7nsPail7z3mQNyOD2Z/OR0n7Y12pxXmZSdtMEahhWVlYdcc2DwaWd5
ZyZbfoHmRlPIFkJbY/2ysXV3euU5zvh8LX5P0FkJZJ4P/TAPG5kEEpv+IxBUm9Rf4iXXimeL0+UP
ZhKl3befVXN/eXDZIi5AJMxl/GzpOzRcVCF6+TCN29l6E073VN9J03b6m1B7Y8DbohC2PMUGktPo
0Tip34ROxMyjJOtrGDUx637kYBzBvBH7a+0uPZnJXv/WPOG6Podn6qfurS2o2h/629y6fO/onaPv
a3mot+M3NVnZOeqPsklO+rH4GGinKXb/Mj0Rj8JjazFFtDOvrwKTFn/pVE/1pn2MKbVou77xCcAD
RbGWIryj5c6LRrnpNE9N5BGzP2VPGkfV1ZWlvZ6igvBCt33BqBJNQc3Pv+PnFYcjaX0+kxyhyC/0
tiHaN5aNCOEZjd880SBboi0Pky89jpdKemWIghzMNA/RHR3F9AACgm1QSJ4ytoIOUuMZ+3BnUoGa
1DW8Uhu+RpO5vEBIkMPnIXuOVsaCjp75+bAXPtXSw7Ul4TtxNMvHqdGcrPNSeOJKhu44b0empzbm
Gt65TKMEu/GBBWabecde4TGNXE42+fdCwvNVtA75ISxZK4Vg50DuEstt9dk2NiSQityVU9FWf+V9
BeII2zP7Ii3mnUDmmjF8AhQJ2ILtDnFAeMEw3ew193vd4TBAAQYZ6jnBYXfu/bBwhMnN2DnBEoyz
kKCm6UCiRRsf6d50QKwzlu56tHjXUKLSF/DydyJiLK7OmhNfqcjLXZbdRp9TnnUzUYG/sLqhzL7p
KFs6y68Q2XxYEj7NnLeC/Ai3j21+TDbKU0lfwTMO+4ql/cep8OZLI9rNJb9Sz7z1m3SbkFw6ZlzG
Ird2GQYb3zFt3aA4qXzd8VX1zXcew5VKl8FAvEPoszKq5VHnhQu0aVtVLqvVhNBb+rqbstqIp/CB
mWPv3F3DtTO5lOX9Q3cW3ojlIFWy+1fzyubye7zt9mhWPI4J13D2rIFi25nHR/ZyTZ/AZ7i1Ntan
7BWYgu3+gttQOsyb6hSd2q9VwTVJdcVw3DoLioNyQ32qP2mJH7nCqjfllDxleyjc8i5Sdurihex7
MkFBbZeh2drW4kW/qkfjsXpmZ4kDJpHTMnJD3nVoc74pDdgE3zPwfGVLfT1T0p24w9AKoUZMPtme
JHxigRznw2qQV3Ry9kALt2aqsOV5UV8ZgCR2jQfqVVI8UhXZ2TxpvdNKG0PwxzCIhYAoCa9TiMyb
KF12FedDpW5lEnOMkOkoDJvySFtlYpxRHagqpe+u+eRUYTVu1R/UK6lmxq02qsmr7FuPUuzee+Js
qMCGIbKVOOAwB7vd4sdATjgfkiDhRGCdmhNGJVE90ftm79r8ZbSqbHnbRS/rV3H6c5lTvWhXvNNd
mXDkvRcR0x3b8pZL4cNBuUbJTpE+Y8FJzWs0HZP3iYMXTDHw4Qj0+r1Zoy3Qj1z8Wc6Nsj0pkUHi
nS782mPjm4ZXpReuP9ayUILdst34uHjxl/QiWC4VwXTM3+hAKK/SmQbIqNjSOd+um+Yq9TaireIa
vXNf4mKgKB/WuBmO47l6SFjD+8KDiu3yBS2Rabm4Cqw7D5S99RMPro8oBZHiSF7+NNdPkckp3AEu
yh6YUm24qUhc7d7S9zud5SxzLr3Or2H4iFgq4wC6VXjHprKrtS4+qcEO3zFYZyQxJK/+bJ6q9yo8
qM918pBeTEa4WqAF6dv94Ely6GOubBVMeMLSt53t0vOqBCs3ihcpqDcEuol0kg9zmkD0EaVglz0m
BEVavyFL8mNqLnN/LpsYV9GED2/mo7iewscywJ3xNvww3ao5BdyQPN5JYphGGemcRK94MmDqXKqr
6kQP9YEt7OwDv0Tzq2wGpLVe9Lvsig9ZuRak7yjqVp72EfMsb2kbQyngyytZ08so+lqy7XeJt7yr
hLKeuKorpGn4qvTGTrA3HqGecRdRAvNZp02Jy/VMQ+lD2Yg//B92zKZoO9NnpsU6+2Fqp42Xo9G9
yXQv99pDTbOEjfv8WvwoK6dYr/jRgC9k19UiorQhk1luFOOEWmy8jPo25La4iO9/Rtbq57iKFCfI
6aPXVWenPuMGpXpVt6n46CUUthNRtWbC0jUgQOUI1LCEmoge+7TcdLHYI1C11eNCgf5alk54bFlH
bb8YALYXHhOrO7C9w230wxmmPLccEq4IZxiF5pwSkL96bYvE16nfIDPwwqk/SOJYb9LYGOWt/0Ra
hvdxfBsP47fxNb2HOpB/Z/1sfqgaWROuWif87fQN8jx7ombe0UvWWLBjpMZdyJF8Y0e83y0Ohc+c
UiKXaU+njGNGS2Bd9dmCJEVX7/vRbk6Jt4pY0jbqt7jliJj4QE6ivXpsIHHYXF6YiZ/yt3Kb+vHs
dJ8DoHramreGhJlD4J47xdn0m5Np7tkV/hl/zBPvSiFyitt6jI/ll3WLzv2RxU3109omz+1h5F0Q
2s0z6cGl/JXWy6LhQHIovZZ0C0Y+aTfzl2Ey9N7MFqWMHZGYKYTOneFxOKMZyY46k3BbZZXneW60
aLdSxcaaIe6nKJf2RJf4A0nsj2PR43/o2Jfsc+62w/1P//zy5+/9+a8//8yYyHyUWdZxUR6kvTUn
Epri+9+uiD3swuWSR30wFWl87UTpf7N3Xstxa2mWfpWJuR7UwGy4iZ6+yATSMWmSVtQNghIpeL9h
n34+QDqSjqqjuvt+Kk5lJFJkMg2wzf+v9S0vNEfDMxwsVBHjjKxb4Tlqo/s2wVtsqsJxn1dkjiUj
IWSor9Hw3IbRyIWdtz1ESaTqpp1eYje6wtnKa3MllVv0/bueMOQDPWV3ExQ11IK0Ikm2T3PqRzqD
h1XuQCyyolJsuQNQ4be2Q/gzgrtd4Jq85YD+vUzkq5aS8lh37fCg5civczRNtU6FHRtVgBfRsr06
SEZ2ws1D2xqOVwYOXnDBxKUQCDmhjMia0AsbVBp4Dxt/yMiVXoAWOyMeo+c43pm1EFslIa04DmWz
7dEX72oT91ZdMBXiQ5H3Nasj4hc9100QG48hm7URIYLaDleiY16v0plCijNcRUl2URZDZK9qwXXU
Gq+WmHta49Up6dLoWExUMoWS3FflcHIq+8pmcgqi+qrHjK7NSMPrmhXyUAaXLAbSaqB/k1jde9r+
Gyth/Gtnc5elpGwC6tLt8piGV+yv72SF71cXZD9Pek6mQZyzE5lYVOSSCJ3BfYpyaL5J3O2i3jm1
dngOqhGJWqEf+0GhTyatuyB5y7qmOUEh+xAVmmCzd0a/n5JkrwYx8y/WgU5kr8JhsxKkNK9np1Lw
nMsGse94P4eXvCjMT3n3qVVKtMGqfC26mfLy4MVJ8Fib3zSlasgVyJ77CIXeUJN1PDTuN6QCV1qL
hFNRAioniJCDfNL8eoRSqzv49/L5BWAQaRUjQoNajb7NxKdoDbshJ8wQFPbRIaCWV3fzU21D7ewS
pd3WCimjoQUgwApx9C9/TNfZnYKd0F30BeOYIbufXd+K5E5oLqqNRFfRW+kHtaI8HRsoAFJRAgfF
wd/oV938MtTKCzzxG3Ll/N41qDb25YuUbMbW380T85vqHCG+MFgP7N+pp8U2UrIxI24aBywmC/VR
quJTMaYAE3zoZopgeV8z60yz+8yoHCGjDnkF9lctaF9Kc8AkyIa4KliiGqV8KmolY/IhFd0e3C+A
abQ4+CIslsZx313ZJQvmanF4CxKIxCt55J+arsEhgjSmlQie0mE6l323Q/nekElLCyWpY9uPswx0
Sh4e75GOIpshsgQCKUJFLWYz0yJBr+2LO9nEKQxsm+yG9bT6mlbDl2RkpiEMGAAg9aBcHs0Ycove
FTR6sIeL5AkUKiIbgyElU9ktRy3qsiiefQm+wK8nXR6cuLZA8MbWqdeYAOzwsRsBvtsky7IvTWSv
bjVFvZBMvmtbZP9KvMDS30zwrFSf7NR3pDzqZJ8SBFSxr9Fdd4sEm213iGmfGJenOKaDyBDpGxPM
C1KdPRWrixd21a3jFpd4IGy6npYy2YQypCXsXZP37tCioFOHJ7SSgAd0i50MQarI8WlbBHKbDCXt
ZNUODxUOhtBSdpVGDDAfLWenjh5IsKSFFtuiau9e4CCxHsnoxTCG52e3fjYctmhakbza0qV9lQTT
jSjQjoXOYz8k59lCSqoLfB4FUbsle+kRAYdPWsXkJemk31b0ARUV1oPlEtOY2cY2dVHPkyH+kDhY
IbTMfQOpbm/KKH8aIcnGPd8VaLRmg0R/3oq0vqkoM0gZfESW8Iy+eyFjI9m2pEsRV5kkfjXRWFMF
JJL+5GAJi7DCdJV8Va2rUKtu6GscKjz1G0e2ZCjTuM9b/DQ1C/ziupwMajN5eL29Lx3ziKLsQXWd
m7FCRjaQtB5LdTjmTfNegQyZ1LcwJAyBqryC3Bw+ldJmFJvs7DVVdm1K97cxSTgvEcTQS2DBwxZn
en2zJnfamjUL+zaqt0VPndTAkSE7qiKNsuxVneE+xmOySZP4ojbh1szM/GDUtH3HErpg6T6EDVmK
WQfNpEurQ9vOR8DYJyxNqM8bpdwmanY/9vK1rxIsg/nM8kRHj26xJsoLgmUV5W3sO3+KjNuwL66Q
TtwOo4uK0+1a2AZsJfFoOYo97jBbW1thcmjlenMIUnUf2eyJizAk6DLNbK9086dyHHiooqzWDP1V
FoVPqj16bdlvScjU9vWwCPWHgepvr+9bRrON5UD/l71xo836c9ZP1j4WKZln2ckk3fZtNuMrLZyV
Y6Jql9xhDQqE82kYMzbRlnwYDSq4wWBfOs5TIscY4HUXz0qbek5HdNpIrzUUbKt629y3hJehdQdx
WR0MQ9nHFYU+khXJFdeKI9yLq96JHxTe/3NM8Twt00+AyyNm4ojVIhOZVhgp3bZBPYpevVJdBIO6
kVNCTgzGqUbEENnZ2NtYHQHrWEz7QJCPScK+Y46XHOAEa1TR97d4LE994tieNYQ9X4kLH4MkcIO+
DtBQNsCxztbQmt5E6iYIzvJsW1bpcVa1A5yBo0hk5zuKpmyiLkXAWVoIHkdvQLGBaHvapjM2pFbl
+7eCmchD9mV4cAnUTZS7Scj8aFYCc51DTHCXl7u6xDuYDPq3oe4p46J1Gx57RTV9x7K29ZSwdWi7
61aPMHv0kPZEccCj8NDmDnVN2RyDzjlkNoQbuzEvAzwlYBjdMR7dm5SPaBsH9rmyAsWrQiYbmlZZ
Fj/UU8sV05ov+liZWzXNX9NAfRrwAu9Ny6RR577YKrJxnWRQ00A0GbttfuxD65NwSGTG++eZGiFI
Iketh4MFXls27EpN/4TGmMBai5qAs9SsTT27nxXlKqrmhyalA8HAbgpfq7iMczE8OgVApdDR3ru8
a65FQqwT9MQNWYn1rg/kPdbcMrO/YLvALFBYJDtP35KSwCSSUYi65RMqhfC7kfqaprBii0WkY7mf
tvXIVW3XX+26ZmazOCXwuuYeiZuWh70gT+ut3hcaCjvtCTlweO47NgoCdUQZIA7OkvghzZNuR4OG
CFMHVVBNKzvtkUDMuzgLXG+ko4ESTtmEKHZ1g5UBA9u1rY4TjJBLELTlViKC38dFf9sbO8XR6ctj
TtsTHiewUg/itN7743DMyulIvjck8PRLTGfI14wahLkT/X6zPuYsEsmYeNcVC7be1D1XAAOW5ufg
tXaBpr+qXWmcWqv4apZqu0O8qnv9Epy85iuZUU+FLyLgOtTYyC5gPm/sca7F6MhFxs5tQan1YVge
BVUnM4Ofjiz2x003VRclN+wdMHDr1CZTU2x0pNywyw3r+00BY+ckX8GXYOf6eRMjLxCzWR+Rz8rT
LySaWSMetU31Ph8cqmKGWdypwaCjHjbTc1an4v9jDj7+SyJBHUXZb8IA702+/Y/vv3nzln/83/95
8/GleWvTt7/pA7//0l+sVtR+qPy4WomNhMy6PN/PYCUBq9U2LYRrmg0n9TeN4JLGZOgMd4ZrCUcY
/NMPzAHJR//+b1/H/xN+lD90Cu0fx3/Ty6GK+LtuQXWEqZpI04llMiz4sQv24OvbfVyEi77uf2UG
4XBTEBFa3Qu5MGfqoLlecYkrOXK99+vmv//YeoF9Tzz810+Do0HZlaQKAt/RjDzZrX+rXBk762/2
Ah1hb8di4fc0QXYJsqG8yty529r6gMqPkYZQgcdoeC6dUj8WOD383qAI5Wjaa07YOM+FNpvL8VQU
zUt+Era9SwAObMRb1ymFD0kAL4O1Mayu36uo42ejJ/fQrR4DJ/pUdbCnmnzaSsV4wpG3zdu6uzNJ
TMOs44RsrsqJILT+Okv6Z6dojlnWWNduQhFOuomJE8o+6hASd1GAeKcqYV42dArUKVS9MH+2Xett
GGpjI+ileh19FOT79slUBxVDjvKaW3T8culqR2KONlNnvMM7AkjQUwVprE2HG3snRkRcMOABCDls
pUohN4Fjd7dqGfQ7GVOxsbDCCgISt/RdTa/d2QlQJeTqFM+BxukJNi3L7I5Qrb4NImIhMhQPqZr0
m65zO2rVWb4zMTQ7bLMqI3sO+aJ82zmlRAB7yFmcw1j0qacRA0iXWcHvOhQ3RQ8U18VxWcRjBuf3
PUCEvusdhkZBkBeCrPBsm86zGwLrLy2nxlz9WFgWGHgsSkKlIjPFKrvXMrtrInB8i1Y+J4WuMdyX
PtEeZqs0d0JU+9bOLzPB832JllAQyITzrF4yn3rYgQ0FKMCVxzFVrp3EOBo1LjyW51/7uJ78YeQ8
iOFvJ26aegEOwm1mPasDtdqygMIkVMpxnY2KPbJZo3aJp9ghLS7thgypc5uNmMwFHYS0Illvqrdp
wgaChnitum/gLnnzVaRTfSk3TSUDT1O/lj0dmMR8U+yo3WXqoiy3XLSdaX0GtUFFnwtyo6XMDh1F
CBmX1W2Vu5ZXOAlrdg3TVWyJ2xlz4yk32YwaOTpOaRy7eAAdNjilH1rlc1HamLB1VgZd3w87EJZH
KzfQz+P6r2H66LN5P06U5UNKwiSZwMo12XQZY0OOJzU9i4gRzrYSoEdJthkEIPSbenSTh2gRNFzU
mpV0sCJk5Gm1/SVr8i9R3XmlQNveC/s+kdkH9i9irgHuFZXlW+ZUnRTxVtjsK4C6m36v4zQfzCP8
xPekHwPfkBdBnjaFIho9aeZctHTY6GH2OY1SX9XGLySZv0ZYhQ5mOpebShZvTjWxkZLsQQ3jySGV
bNsNfFeKXps+DQLF/TJq1cMyvm4cAOt8aWJr98W1Ww/jAbrB1glYaSjUb/fFGFDjDOJvFkBJhkd/
hh6yLwFw4cTG0WBZcjtEOiVUX3TGo15U9CKLgBQtgqkWKO33G/RTLNZe4hzTRBLrd0ljXVJJxyGh
BoV4ZkYl2DnqydL3QDniO7h9+wHjMOsuipSxy14qFCfAJu7WTkba/IVDwbO7Toz0EQv214SrSyj4
9PEQmBqSjW5jdPk21zVxVSPlmuMXc6ZUC6WGJQq7mC202Kssz7DvnMIZkRhrVKSQ2JPOyTzseS/v
c9hjv8tHXPQBpwZaPTiT21DSwSO+heZhax9snAuIUZ7wPVVISyrDi13zOrSdLzab9zPk7dFJk4Ma
oNpNLOe+jJ1sBykGEUJtA4ijQm0atypuB1yn1uyHSLB8xaRWLeZ2umAtKm6DmvW19CoVq4ilJ6/C
JSmoog8QKrRwVNpniUQYwYIXT5yDXM2Z6dTNH1VuHqy+G/YtejRfF+JzFVB97q6byU/qxvAqkSL0
wY+ErcK8Q8DZaXg240YjXXdAAgocIr8xmvheo1hUTzD24G2b2A+VL51w8N1URGHqgvidLIhBh/Tw
dirHvStwrUKNOSHaAyeNsJ6S0MjierL8iILatkfshddqp8+RpDcmDIrWwW65tMa5G86ZaU1+mrzr
uXoMTHFqZp1eoFX0XHTKRz30nxiQeDTpd26nncuofKeoectkcG5Ch3JPxKBLIfYCSxwGQHl2E0pN
zfAt1kHZFnlDwSECFxpgctPltymYulObRo+JbKtD39HeY7+6k5b8lowSEojjeNKxxTk2q08F3pXU
jlE4KXHnUYvjLE8y6C2B822mqLQpInMzED+ME6enVo0nX6FEobm4ArvMvIVdYQFQQao2jVF5HQnt
yzDq9800nWU4IIrtp+LcBzvJphw2a/asSaGditTo97JwGWrj6c4JiqdaLZRNkLhcO9QFkJOhEAmg
WFoVlYkhwGZNY9SpuJAHz0jN0S/lSMsq/3Djol0s/qwddDQ0s7hyU65l7LevJJSrkFGMt6AOkMDw
3KHdfatcbKW6iM+ltOYzstHLlD87eqidmIBsQWnLVrOQsFjrm5mNbOMMjW6R3ntB1PAxmfY9Twn3
IWXQG9TkLlaXPrIenlMqmmyZoiu1cgEeQwUmsnmp/+l7fhg1cV0jt5b3Q8UqA0av11cu8GlUo8Af
A4pjHTRdaKM33UQ3p9K0jxoInru4MQer+pRTSWdfX3xzEVq0g1rvJUu6LTuGRRmBjr1tJ6/N++Fq
orypNna9EU1PHpPeOFT8cg8NIubQmm6DxcAGE+kKuCsNRQBVsCl8nReMEK+/Yx1J93Nkb+0W0YSX
jiDBFkqFdMa3QAL5dsrW3vXG8BGyfcFH2hap65Wz8oo3Kt6Prd1dsVawKM0J+pIN8OxKQxJNDRrz
a1p/0bJliefIA7Si9KyoS2a8cztJJDQL9BdjOj01SwHBngvXE2iJYUjIgzHmJOmpEn1zSCM3bZuN
IypPnRb1hbGQYc0ooYdcf3QdA8YKM7Jj2/QYy2A7TVp0UxMRRc+4RrFlKMle2nlJkmS10TT27J2l
cgKNiER6I/+wJyM9E5/LWHRQh/i94JusZ31ifZUPR5s0rN2QoUhxxmA6D3Zj7BwTFYOp6FxGig6u
Y6JZCQ97W4W2nyRIq0D4btwBA14xUdVT1QLD9FBknhQ5atVRvSitgUS2pobeWBqFvSS6p3KF5VWp
9F1JoAeWfPrTScEaJDvWMyKgOgw4PQs6gm36Pifql7axH4JozLaVoAuQdlhBIqxla+ZXk6DZmZjf
fdOcnpQqTtAdIXBpAuPRnYfKK0sIVvDJzKB/F6PrKzLKAUTMFF0zbvDa7ZnDsJ7E5VVhdF91iQ7Y
tWM/h9u9tyrlMc+d6oKSKw7Mo1MvyomiKXah61zXq5FSYyKfQwTGBoVYvu6wO7fU8qxErbd1a9NX
rWPlKkMdE2VDfmsW6rA3bURXcAjzbTOzpqf21j8qo3lbNs1NSkXvgJ+yPKgZengsHdgfy10U0dqX
gYxvktISFCZJZ7EVdI4W/KytWtG4iMoa7RsxCJ5hReDtC8xOGnlTUP7Dften9YfqpvVVmxg1hTXu
dfpwa5iqdtQVsImlTV0RTtHEagG3ZlgOLwoNyf2QTmdhduZNZHNhU78/TMnUHQemTUoJGWUtlVoC
i/SbMU/RSTjLst12ERsaLOX0MkLIFQKX0fAtJ31l7gZ8VImYyEAYegyHtrzKgik+tMF8mYCRARIO
6P+o9mm0JbKQsZ5PMAvus74qPJfKJbzeWn3OF5eUJrajBpYnJV7bp2dI5iz68Ek1rrqFpFsHzjXa
jL7TyjPcNfVuJL3A0Kbo3C0osthcdIcBcK6xfKzb2bnKq/rBdCtvVgv7oOf3rerMdzO8cr+e85pS
ex74rlsWe8r9yKwhw+4GZ05OnaU8EDiHSpadxa7owb1mqvYidb9n5UYjKB9uBr0ob4vhHAbog2eH
xWm5hAn+Fhy4MCr/eMxJs69xyIojwBF6qpyeaTHsApQDSgOWbH2UdpAHbwL92ZJ1YY3BcFKzAkHx
r+M+jwnM1pf9g64itcgnSC1F+C1RZ7Zr8xICtN5gGJ4Wipl+FdbGWywN/NyFQJCk1CDYXTdf7i7p
6t+PZf0WVsA+qcURcJ8uAYGCuZakXhQCS1Te+g/rTYzZXOnD7tCJMeqvGMjRgKBzs8d8IG10QWdC
BEywJy13+5ySWKe1LxFRYSexML9/3QxL2NB6CFTkUguz2XXtYkwJcZgACiaOcnmO9UZlYGcDYu9/
PfT9DyzMfkJKFG9NVVyfLVAWwPh699eDrojx16vT/lceJWutYNqqLBFOQLjnY6id8zLjaoiW6EBX
6n/dDZZk5BrMFUAb5ZaiKW9MSIXeVjuCTaN+sGYZAkNAmxEpM1vUHkmwtgSjF+CEaDMvhbkyMGnZ
dVHnRUvC+nqjLO/QAitj0vNJZ1aMgeru0iW8AFQJXNzl3pgbM5EZiKCYtem6URFfQwjXe5Vq9jR5
RvtTxwgOmoWkFfr01akkmLqk+gy5N3DVA/NCfYoMIK5psbDz12O9IUKB9cl8MFCWjUvDWdZwdNd7
okm7AwYMr9Mg9LbLzXovaxCfSH187ZcfDVRPEjRwApL34+Rb78V0dzhBx2LaakmW4q7nLYesdTR/
feN8ScuJSCMnsalNIxRYRFWcap1rjhXihQw6nUa4Pf1JpFXcmD1pgqjkSX0EhDioIVCR5aF5RsCL
y5U9cPFkrgnQa6wetW/QxUuQ/HpYiKrxR6N7Nx0At7CMLgD7Q9awy5mZqGX0193leIoSkL4utvw1
dNMNFc6FNb90PV5v1sN5gdaZTYE1mrAQVNzLRkyduzObuICKLieOwpbBj4L8UxQtLdJmeQfrG1rf
y3jflVp6qteAxOl7vL2NlIBhAj0B8RtrCmZdz+3JXmJkwLtkzcERCUOJfm+KAWkCtMofaWLZkjiQ
cqF4TZngo1vCWNcbrukf9yZrSXv+dbz+s7o+6PaYN92JPfLP37NUwmL89Vh2et58+uPZ5tbIj636
MVYL77cWnHff74razRjFASSuDyY9PlTwRYzzv35yJQePP5HC6w/24JO2VG8mWF+cEoBN/Mq08sN6
pC7ZEes9upufKD/b+Nf4qSal1OaD8So2w1yZXqUUi5aBJqKxRE6sP2Mu9/44JN9t71qMKsMSaYLe
5K+nN4wWW75Az7J+tuvH6jp8/OvhegMPR/52+MePROVsHvqCER2DdnWizMRpWGqB6ithA6KEgifb
bJHflhGD56jVA/WzkHOwXUYX20TN8/0unfPr2E6snTverUk6a2B7sA5Oa5iIs96ljAsEpGZOkOVF
Wb/NbvkSf7s7LwOd07CTjqN+T049gyRTOLelW4gDESbIx8A7GzRr/EpRX5j6KjqLf7389XDNdlrv
rTdRVb/OQ2f4uhtTXakInOwZsjAX/DwOgOnvnU7Zr+9sjcxZ7xWMn2OvxwfKxI2nE9T0/Q2v/2i2
IJQqalDeECKxhqFDq57xhQsowlOz3IV2R/ik7cjtr47ErwYF9jd2oDkIlpPEVzRo/bEXJNWuNwaz
PmPTcjxoyg1Koz9PwuWcXGHU6zlpUn/baYO4++38Xu/KmFJoOsBIWg8rI0K2rWlXv/3ceo6rUrvR
TMVAAffzMll/5tffqDWSDou8Ivo97Ii1iUKup2JkBRsL58cLXH+ltSoLhbZl4xlQh5n4j4U5/ov6
/QcEfD1c4eFGWtrbtc3wv/+Dwv7Xspoa0iTk9zr/z8N/fyxz/vu35Xd+Pbi0Bn4dXcdfGxIlvsl/
+VP7j3JpZ7R//tDfnpm//uPVLV2Qvx34ay/l0n000/1H22Xyr4bE8pP/1X/80VeBKENf5e19we/G
rWzir/L35gowZhogv6ya/9SRuX6Li7/hGn78xo92jGX9w126Hpahm5ZjADL82Y6xtX+ojkoInkZC
HjwBA0PnX8gG+x8Ck7/u4DXUHWPhMvxsx9CpIZ4CUrRKfo5A5fbfas8slth/whkw2oEaoDIJVeLv
zRkJ3FCRozIfcLGZLD83zCW69LhE9a/aqfncPSpHIL2ox47EKPz2Qf0HnlZtcaz+/Y/DsWBY0UBT
qBo9or//8bIwab6oAFEN9FlqDNnsKhtu6L1bcr8YiRGQWh/af+YS/k//7GIj/q0h1YnA7JlcQdF+
6hAR5bcMWf6iMdA3QXtlVjvs1//6nf6TY5iG2+9v9A9jcmq5TeCQdHWQxrabLxrwrNYPA1Zmnkye
//XfEnTy/vxcmQMdWks6WiVAkvofn2ubKRX7R4rXoRywplk4qYRxO0qXikTh1NcxlTkfzjKqFSJp
PKoMONxztL2RDamBeJhrOy9mP6EAt+PMxaQ1IXCFNV1u5yY3MRYjvgf6Q2K7rb4Edq/hwNLAE1A2
7RK8QUiyRj4P/CJ2cSjC1PAaI5d79IkoDevAj5LhNlBq3cuT4VpY+OzjuU08c2wLz6pxbvE/4NvH
SJaoSkodqHnJDlodUflNIW5Ic6SFlt+wuQaLUzZeIZqX1G2JKI3HJwN821YhGYhw5ODhuov1EUx4
TKLSrPoBAgovxAGDCk47WHRbp5Ezz3hj+MRqUExPJD1hKAUeJjKTBj1ePSaha2jAW1zhpyJiI63L
r0bp3ujBTEZNYXyYOQr3qv5s6P3TgNGzbdtrxUSlqA82eOdFNZ0AL24BtqdaQ+NAgfDQYpOfzd7P
rC9dvJj+yVZEW0qjzOmGp7FNKvyOzWcVwcGGZsC2gNlJqB5dwZK6mjU6o0cCYJ1+1Qr9w1D4vYHN
CGFiMTxGnkoPkfk7Tr7VivlSauW+GrIJ+wQUVT62g1LDpVCYZ6GYSzlbXgeYI4d/WMQaM3IZ+0KU
n+1wqY+mvt1NH+k8PkWWgTIOU1YzPgFcirZZUO37whpR0s0fhpE/hdU7Kb5vXVtnHjH3uLES+AYw
mqY0yX17qD4HtPYUm/SQAsAha5Ansmw+1IHmh5SZtzxPboxP6mTeTuWdVYPvSluhoZXdxpXpeI4s
N44V3Ycmw1WFYnIG8eulZekLvT3PcVBs7TwbIGyh28tBTVKZM3CTt3xqDmlcg6V+a3XeIwDTkoZn
KT4U+P97TWIaynGmpcpdoA8agIn4W5vyDvI2EBvy086klOH/NGYcg1nzKTGowCdl++6WVMiVyB59
hEenHKfrRpmND1BSVAUpJAY6xgxWn9T4ygrjJS8EL3+wnYsZqzFohgSw4XXm2ocayuE2qnnNdltc
XK25FzOnCSuNc5mgQOsV1tqGyoIhUyIg9kCf6cbshprzp6Y3jUOzQOypenFARzFK64ZThl/Ao7J+
0S5426kO3hzXueO5wm0pGeMDPoxBb/aVAvYhqqWnRQMoZR3OJo2Y5fQtdMqMQV1+1RKrh6aWXUKE
xFhC6fxI4dyndMuhBvLuAgX+RjkjhARpnm9sKz0u5804FY/kk9xMuhkSJC4/a7UFJULpiXZC6iSW
6pPikl/X68CbRyxWhdl9IK7sNsS5UA/Kd1y+V7ZuJ8eOEggbb+CMaYNlf9T2bddeO5V8UooG0mjH
x7eeeerSZ3VI/rPC6rOu8z6yuM73SRJAFQ9C31yuuNLGmIDTlNhFOJysvyau2VrowKvNckNfE1w0
cjRHIhOcU1RUjaJ+5Jp80IfkJqXePwuuVG25MUwaSG3HGC+aZudaw1Nv8xm3ZkNEEpkFtttdGoLq
NwmsM3Bx+DEUhGn9c0Awtd+Zg017FeVcSJl6y/i51cJshj6aH5fTySkhvuN0Rq0oY8+u4qfMeG5q
XSCGYvti5tbFpJaeENvQR+nCkp2eZUX/KkBIxrYUKH3BkL9+nyTeIIpNsS/I685cCHJZBLEk4E25
9QbyFCd2KD5ky0BFcY4cFYfBfxy8Qg/unYqPIuFLFbP+0WQDY7HrHmbDuo8WDAEvTI48SGvlEov4
0vTDvmuKJwAGza4hGIbAiGb9/XGWO9MuXyjnPtX99NS4qE2V4Fa1OJ3p39kgccanDtRpaMcP3VzT
xVtOxkF86CWvsxuWMabJPzex+VQXpBFAVXQb46NMpicET5xEsXZUR+My0LnS1PwCo/Qb4G2vN1Gy
6st1LPhG55GPq1VQN/T0OFWH3ohZ5+EWs/9eKPkpmFtM1XwUpDlV8BXPbcTHOi6D+7gILWyn5GON
wo258CXCwcJrxPyzbSbq2hliP/q7UFMa/QO6OGNnEj9m8rbv9vUsn6f0MPaMn4rLWwudhIadMh3J
/Py8fCRTzRSjC3RZQNY3eZqhY+zn9Q1qCoL3Gi7cesKblfxctwlBe7i6ydRs+ZvbSWMejUsTm7d8
ZUbG/ELhvUn4wl1iPH21zS+2aK+Z2j9HRvipSSP4t7bYW/acnhdldWe3vubGwZ4QEroEuuF3TfZl
1iwoOcuoZgYqbWoKiSikAeRkuAc28RD7waLYG4b04gzNdCirFvJSRccXXPIlmWg7lm5DfF9j7bXI
PDcV1B0taqggDfmloeUDkHG4E2V0Q6DHNRkFymagRZQtM18ks2sjoYFPQxpAafTAHH3FV0g+Yl9S
INBBOQ9P1WiTUWLqMAeTkuBBKJGSOlLeMANEuQrBA9ApXV2crRF0xcisfAV8zFbhisV6jWzbktOT
u9gsLPxVjLLKvqpy3XPYsBF9FOwAVzbD4xxi0QVHLHVkjplFEogzOp+aGn9eRy72htYlUntMYBpU
TtIK4q0M28xXTZ6KSfW9halR5eIuSXQKf3I8p/y/lAVlu0AeKr3XXwZqno6Z77OeZU2QdFcDSter
BG+aCcywL3L9PCtsc0XHDj+ORb0dzFfL5lSuy4E/NeqfByJu2xJRbASHsmwQovZW7ZdD6N7OzXiJ
ZqybfSfeRrAJm5TAkC1IDPBNGSmOjsGbiohh3onMyneoV+C84iPXKdxu0yz7opRIkx1rZq6gpIH6
FhXjRIoczkc0LiUN3HFGaNDqvCKwnkfwjMbWVQaLXuils7A7TJQNUS58ViQuz0iZ+DSmHqsFTmVk
NtSb0fDr+r3SO8fGlehgdHPjtBVqBWVEYMQCjrdSeXkz0LvvZuegiOasz/WtMVjFVTvjtVYYfKDt
LrIFVPAUp8xePTjUVXaWRsO+iOvtaBv0QVq6izSN6C+jsj70zvB1tivCthDZOz2d6t7E9SX7R0d2
AoSH4jE7ICmNVJD4qnOaDOb0RgyIOtp3RjtYXf14Btmm+XKkFo9u9THRMLjHZvBW1kxA31/EktLc
T+ZBTLdwX844vT5ruRt7KB5C8vyygesjYm1Q4m4zYpcQwTjcJdRu6NTIbSyrgwWIHxemzLauCiRk
pCWsJ7LZl2xC8X6Ix8mI743Izj2bwjbFZZwqjaSaZrhBQVY1y5+qN5r9ODo3AgAwsbWnhrmX7Ovy
SNRv5Zv2EfzmlwDFn5cpuQ7eHJvT+N7bXFRBhMw2TrIjAzCLAhpfO0eSXB2FlQovu7wvMoycdCG+
tlyaflm9xzknBDEgX8kLImJ8tqcNye0VsaHE6bDi9ZJJQvyvPHrt77Paaz4M7MVsXjJuz1SSlyG3
VrBaZAYvfj2jGChi24m5XgLSbC0cueMuINGNlE2WYtMZ0Cl+j64AmQDZ9cAngVnWovpLIGqGUyOI
z6MS3GXme5jxZUORTXyzKK6RAWWIcTjT2pFqVkmzeqIh5Btx/CWVxI+MecwOJKHZ6FqK75r4xNjc
srJxiCkMCAbYzLXVLPErzPRaS7y1rj7FtIK78P/xdB7LjSNLFP0iRMCbLQGSAD0pUpS0Qci04L3H
178DTcRbTEebaTVFFqoqM+89l5ATmM/E7aaVsU0G7TPLmPRXhTeD/L9k0cQ2gLhBg5jic4Rv6H1x
uxra37HmIB7G5IuqqLelJVynrFTuwhmEIwXkEsAZTnQGmSxjYHSktlL6IJkT5VcN7Y3dEj3voO+I
bKk4ES4hAJwBbxr54KDLMLmVIk7dJW0oKbpwa0kV3mvypTDMVMWmj9mPWtm2woRdMetBBWrKQY2S
r5CuLmeb1xkyULJU7u1RVU9I6H46Clbk3ySF1Jrc4oTl0FeNnyyQf3N1TgDFc7XFsoItjL7iSleB
/4565ekaSJRGxMoiJt0z1fubURp4bQqD98UPvcAEEUkqT3tFK4+dSRrWoRGfhKD71Wr0XlrZUNhO
8UMR0xCU0jB43FFPGv5DOQWxQjO/2Ehyz6yVq0WLS1dErDfCpllzpyS2tGwkO26Yh85Y1oi9IJtT
TDb6BEc8MPyNUo+I0xvzrU0kxDyq8BKVxk0uCU9NhAxuoAJjaTCCjcqkvw/wi1R1wyV2KhscxK7V
a9FR0fwX/5gSRHJrEoy0NPtCJ+93cawiUUSPj0mPv4vnNy5QFCC9yj1+9WXMizJOgDBo9ZjcrbYi
ZwFG39hj+XjiY2w/MYagTJtaj5sVoNlRhybih7oTWwZb+KAduAhn237kubYGC+Y27pyIlkHYMVvW
GzgmCfn2m1aUAUapZ8Ecv9SaxHYDrVKXBqcYRLiXYyTwU5Khs3L8Ih/CYlPkOZMasVgPPjAJAshC
spBalns7YJgHMmiogeW1A6FbpoqrrdVHqrim/S/PSCVTx9WB180ZpgIZQ91SbbI8LSB3tH03gwHU
ux+WlZaqOC41catU0IlIQRlQAa1qySKUit3SZlTAhZLUlG7svRne/yaszGnDRxUWgUMHws1NxHW6
Qe+hod+QJ2uhL9hrYoNkT2JCLDPZF0N5bFPAPpY+bWWfO19ULqKoGZ5JuMFjKDoYLN5zqVzXUg8D
IEu/GPgTjYpu/xuY9E7lVoNqtfosVIzIDTFAiaTuKtE/MHEh4mfcCn1l0CPJrgtCLpkmD7E/zrs6
x3wRi4tigPVLv9DVm/wdYW/ISFrypqK8FpHwWYJDQ5FI8ZWhZSAuHAMVBlSda86q0a1bGxI9cpYK
YuEVfFriwMg5L+EtyjnzEUhtmzkh45tgAGSyxa3TqGT9toDuQV5QrCCfEnMw5pNazoQ5JS858kBy
ssAQ+uveNFUHVQ9pOIa5r7G49drrXwDXTET3MiA7yUv4UTSxPgneXGc5ykyBmXoXzRu17P5lTXnr
s/DFyP3XPA5iW08rSvYQr1eQsqkawl4RNXCdoVp7kVY8y1aTnTTHfeyba0x8XHgG9EvkBpD5YM77
cibBNjDyLe/uYayVaxMhPtSRUNUiYJyYNImOBCpPVXk1qW66qOoP1qwRUBvER8Gnk4JnbMF3KZdS
SHmVwSSs1DFDhUJunUqF4hiYoLO0eohkcNojwRr+CC47aXqUzWV20RuVnZlu0npCnU2SQ462iIv9
Ske5s/VLgVyD/tIihqU7xCbeiTqp0AMxvWB7MqyetqF2QLhM0YsugohpdgrbcYUF5lcPyfYFo5kX
NOhK3i65CbgjGQBnACEuHq4YIuMiNakkf5f6UG066JNZkrs67kOb7vOjnMi9Wuq7BEQdeqGnvFin
9Di0w5ztLY4Xnv9kEQPFd1DhDzR4HMMpDQ8p5uHVpC5wPPmWDs2bkbciRiIMwmgVTolRW2woncxl
BbokaLFNqKnMl8EiDYtKbIrYwpZwqQSmvMM4Bfvd2B8RB45UbWG1SmgJulM2DZtJKkZXUGrbUvhV
kZbKs4uNQ4fLFqJ5nW9VdS72BXlvOpjvlSKWgtdr8c0IhMxDdXNVKgV0PZeghYQYJehUFn2OMMYN
zxz0kdDwkbNNdH6BnWU4jQPNVcSxcQhE/Aqb+j405Zk0YMPBTW7ZQD72KTPyjWxgyy016zhkM9i1
IfWImjunVaHtIeg5pIQN2zLjdM1AcQJJouFU7dlwKOyXs1rvUOcMlGlxSNVkWRzYWhNy1fUNi3aa
GDrDXD2LGVZCp3LXDNnZx5kSXkJubss6cCHD8C+WUjjZANw1E3mQSjk91CmdzHGezuMwPP0Y04Eu
i4StTeGuXHiHhaHUHvFyy74YP/rlxVsSnWK9oetaF8F28PvW7mUSyWuVVmulPf1iZvQHgq3W8Xdm
wjvxChiikzElYYpTISV9ZljewCVoWwLHzoXS3JT49IJkUp2BfLVtbkB6I+weEpKvbZrcejW1Rlhp
Ku9pnjQktJvJJiO/IR7VXTrVQAiyayjQNWwsTsxhBHfXwrKh08Y7k2/+4gZZNStpSmBCWQ3OBlHQ
7RDWztR3hCwt66vtlGhL8ANa8oxsnoGVkwpCQ/n2DbGRdp0m4wugf5vmawI2Q/J9A0qjd72WUP4A
HyFnYKxrr8gkcdeSgQjfMeZZkdJfHARYOEPsaBozZ+g2bbtuJNY8i3vc0/H90bqKpmDKK6sF9ZiS
/tfH9UYfx0OeSxlBdHJyUUvhK0+cKEgMzMflp1WL/WqAceByFEm74EMXfuW5hI6WsgEHfxPSIrS2
WoymCPvIAk6mBCKQfprCI6Zv9y9iiW+FW1Y3XCMlPwgqBYQ1o6ytrOQnH9nfJzIGt/mjmMd1ZpS+
3WtivaoMgjqrkRtbQvrE2Gkj4ivQANgeDpqFEpPqZ7G+6ifNwEiCakG4/0UGRCi97ZYEqPXsw/M2
aiLnap1OkIXLFUvbQJdWXf19ZfIF73/JbGPF2ysn38MwosCYsms0fc6NFW/popCMgRgX/Qi7SfoV
CRYJJDmpOs0MQLgDQyMbSxNwpjdeDNV5kM2SKzG6+WwoHkOrYv+rGQf4EqeEBITDSmV9U0v6eRBo
QLeilyL8zfrsLvxovr+fZyA5WQqqD8rhtZqiTVsqw/KhbbQ+3FRl6XVq9VlpHu6JJXiBkrzR/C/d
x7samycuVxsyzBDyL8IfgjohFZhPZVQIcEC4aEzgF1vpIOi0sauGKBee94Hvwizqz6RmLB1bbKf0
RhmNr4saIppMSzmS0pOeQOZNAi7ucTOti9uoHxR9Emjxj8K61TKuiAZnXlv7m1JvDkEJsMXspLvA
kFk2m8DplyIjRMkqauE1yENPqwuJzsASWZAoTz/B8ldVn6aMW37shCs31M8SGNrUTU+c6wfmBNdG
YrMbiFqKEJnPcv05JrCUh7Jw9YhvrR6LTxqDz2hU7rOg3geC7qOWiHlmjqAnLfg9ZVw6rPhPEoVe
VCF/V2t+IxGWaNlOdCbEPDTAyrUulLe0DGFVc1j+RdORlUiuvPTWLkmlZWQdMtYCaVDFtyKI+J5q
9rNa4YfpNZOkDxT1vC2qjGyU805OkBEbBTs5kh1gHIghc9T4f+cOI/BdnRp2Sn0l+iqnSBUDncwG
5HpjeOwtfy1R1qbMh5wshWqmqTd0nNaL4rckplMECuwuuV+JaArMZFuX3Lk1xiw6Pgy7b2XgSN7E
I2lbIHe3olibq8GES1fG8XAt+so1jPFDjn2HQvvc0F9axzjz7FIHyUx0Kv1zN/czek2yDsqsgJvT
GM9Z099EHfCSjAbeDsMCi0h+ItSj54wmyKKPqdyxCHPpJDoVIggdqCWk76/IS6HkSioRRq0YQ1SJ
vupkGk+NxrYfCYTiZUHMa6D2mydCgVoD4YFvFS9Sr5hXLaGjB+Q4doh3LD3ottVG91vrOmRbMfs3
9NZXjr5TkHnMNat6B20w8elQ7ZgkFY/8e4SxwcaCQ6EFBIhyMZrpTKcw4yJWvRJP9JSXwrZVXM2H
iSTxWKWKpKxwXJlpy0cYs0Ei8N+ZiU61j0LdNiTj3kvBra46Gqj9EDo4f/4uLFVFi0ga+nSvCdcm
x2wuVMZljPPiMDBxuOqiB6TlNRukaNPUor7TxugZd9UiJ0+bTTLhDC7EcF8wq1uJtf7QqkF1U/VC
WyDa1r7u78FMoRtilFOVsltnya03+uqkm51XtGm9nRs8Paq0jc1ZOCaFcg+n8QclGbMhmv57Lnv1
ngQZm3ROy8nx4EJFH1cdbo2NRjojQkI+CNnX2al4z4gzIXkG11qtPTIhCjxF1QJXeFa1M0nkGc+1
ufNL+lfVck/9OwsDgS8QyzdCGyI7GPVToHFkm11yUgQawBlN1XWqHSvFJEZay2F6lsZdUzHt12MI
gtKyNhF59xxSjBFFPry/jR7FAoyOwb+2GvjKKoy+/pauAOJNPYmpBiGgWm6gIW2/QfhNpQXIS5ye
mJkXUcoBSSb9KZqDDWSJlnGgD5m07D9QNRL/LNJQWJ5z6pVfpeZzl4mUXpBHaVX+dgiGTZ8vazWL
xr4sYBYgBv9bDfj/7tbyGovlulUlM+4SWhfovbkR0UesYoh+BUiAVTjRCCWTRi8Z9yLccMeo4EuW
nGZhXEKLVYBiSybpW5ImI0qzPq2BMWnkq+syBeUcJ9wAYgP/jSh1y0YUwyZdYnTS3r926otCY3FH
kh0NOhJ5qWVBsXQzzX9KNdFcWzOn8tx0jL7rgZJd+AU+PO0kNJpOns+Obhg8gwoJwhPZNrpMvSHP
g+C2YEasivKJ2oub45LsOoq/kVQuCHnLQNm5k1r9Z25Ca6c0C+pdJpstNNrx9Pezruklh4UKU1Ef
o43lR6lDvidmCK4CkcgR0Qb94KqKCqOe27FdIo53hKl8aG2SeFJC1tZVFnhm4zbTsPI14BvHCf2k
yW4dSE858vfMK9Od1AOjjUPaFDIM83MpKoFXDMR102twQsDkW5/z0a2F8YI+E1mflUXnVkz/pSqn
zAhVmJaC6ei+nL5VsbKtRdAVqfpeJOF4nbWJUjK6hHRmEOHHP7loMCaFC4HQRnHUbsliEvDW8PLt
MvuYBshh/ZByazSOeejMc2etUMrFJwsjE2YKmF9BVD2JTqIbRTEl7MSIbNlQit/QpANGmrt4r9XU
dmVgAfqkaOXQPhRk4NHXV9p1V5Ugagv9e2AAD1aBZ7aMClszA5ypcfpuFNVlWA60WTsrJQQSq8G3
GSpxv2YMhkMvmn67tt/HrQK9LB4uPXUEXpjmPc+rLa3/H7+MjkKbS06qiLTeQlxPmcVcIwpmqsPA
fwatIHwY/cbA4EIFdC8q0hFGA4ALc3kHdJKp0u8tWwNYk0KrRY17LsiMVh01jvRNa2gfMoTsnZgQ
wGhFlPs5rXMpqg5lHjJEyvrGq8rkhNSeMFEZy4KWAKRTGGBJfv8pDHl+X/KxuVoC66ybB6iIwhuI
IpO5sdqjkii2aDH/hDNPiBHWLRpjJyMhhJxs5mnL7Wbpgo/9QS3VcN0NOFlV/yFTnpW9qsG+De+S
WvsOBx8phvmkej7/FXV+Yjq+83UIloMRW7sgNzEtoCIqM0DKbUcHj0yt7cBqBCnGXc5PSNorjL7e
ZgLDTzVPDkoy/coMRIB4TPNOpre0VZP8DRz74FjySHOIKf8mHMFe6MNeriyvCQp/q2sttyNZ3o6x
wOKb54Y5UZEysYWeEgudiNokilk0i3ZCIt3PoFE65cC/RXxzi0PV42JD0DKzPhJzqpuhrsOu0rdd
YV0GTEzI4gnZzE3dzQUFc24MHwUJ8K6cM9Om47rOZ59mCvVQUEEGllLjXIKnpuywwmb390PBKQ7V
MkdvjtLg/z+VRRaYhJNHpD+s6psqb07//VXmh/zR3/9btfWsvP19hUi8xz7OIcQKVBYoTVsVt0TN
50g/ni8bZy1M1th/iEGpeXN+vBNRXJ/TgdgPKQ+ULZVNZvs9CJpymK2rxRNgk+Q5gR8uLVdCBC9g
Axjj4GyFtfB50+cCgnBj+adpQRHl8lfeGv+S6xQIkhe1GMTxV55LcG1JaM0XvodoJ5Yd61rDKY5d
qhR76yzKZWlbJAVPgRxdc3hRa0K0EgQw/zSNfSwTVQNhW8J8n3/vReJAn03hxR/Q3qfWAaOul2tt
gX2/fMcV3NJJGN7jTLKz0e+Poo6ydjDVDHVABEXZUo5BrbabKeUzVKL5MZYDnI+e1qnSRck+y8at
FfGOZGVG8ZJpPWYkTPJRObplQa0nc2XK4nwTWcq+jvyEm3Vyy7Ki3ghJ8RhlhBmLV2FG98XePPIJ
Zt2zhdGpJ+XLlAiMaeX2otdEIw36gOakqff0pHL0ZoSAtGmv7QQZhlIoJaqnoPuzNXFcKizQzNC5
E6P4pbXIJV1LnxYYLPJxsf34KNPxTAQdndKKbPR4L2Z/Qm/keZYyRrdcKU79YBirkM7hWgoaC4dF
5lUQH4C9FZuWtAQG9uCJs4yRO9IqU8f8HVpIwYZoMDeGoTSnbuYGFTTtSRHlbDvPVr200axtw1iN
7oPWPVDpEBEzT6SiyqVHAzA6h6Ll4jluqUh3hE/+m3IzeSKoAF4m7fowGL28QfsRhUybq3wa7Umj
l5f3bb8m1qnbJDmLHbUW6ZgZzqomZPRVEsmj+zphegLPf1KWP3MIR6UkjrYsBzoTJVPcamI0HS8y
pD7U4r06wvDLYKRPMsTOqBl+5XjAVgu81GJ2Z8zFb6xor9owfXdhhawoUg9QOvbM3hwaQzQjocYs
naUnsrxwHXT5nUWsEbsN0r+t8QC04RJ8fDGxx167SKTsDmhYilLskGyRA5LyQR1JwB9yELKCkWXr
lOnWrkaPyqPSG0ffUhcLW0rTjILcrdvM3Me0i7ywEaxd3/uWVylNuBs0vg2Wf+YFlq7sC7FoqEGI
msY/M5NuKyvH2IesjnVWOxU+E/Y4PDaV6p/QQ5GaJMfixZD8fJ1XSu7OTHtQuNRYfYsmuEn0IR1N
0vobHdjOGQRNuOHRdHqB67wZZONLqzJar4U2uleqAMWxrsQ7llkMAqqRPZDsAMU2Ci7AIWlGFoNy
T/IpqFSeMExPfv06UMbYWZzUr1ZNyqemReVr4HM3HcUuf4WHCdl01DEAm2ZCp4C5sFgTgEf7Mn6F
5JXa8lSHr/RCEc1JSfDqT8yXWi6pjzFHRJDGlvlgY6IhT0r7A3lVYUuIyy9+AvBnKmQ63MijTDIl
UAjwyzic5ZPmA+IYo7cu1UkjHJit+5bAaLESLmGsaV6kN8PJD9T+1LYRprO8VA5dyBxz+f22Gto1
duGeOZWhHRup3dex4Uqdbr62ifloB3SR+fyVjkvoeLKMFwQpWWdm8B7PrWYjomd8HMBz1kdV4l2K
gU0TI7xuuozees8HgZNQctC6fTOvnDZRXQOa6nV1TRo0bStRmo4y9xIaI4myTtrsU5jmgyhKxSXW
42E7l6cBhMUWCpBxmXnFQqwf8iDeWXGV3jKN7ZgJMI4d32I/63N0Ubx+P6mNfTIQUiw1TATVEqWE
mmuLYEdo7SKsaYAL6zoKARq3Rn/U1J7pyeCbO0Q7ipPX3a0N4j0JmYSvNdD8BS251FHkdvUQ78ZF
8+XPbPJ9zzx5VAB+FpDj23nnV4a+prHPzY7rFIdA+5GLhMgyZGvW2VT/AFOj4Uauy7JrBylETB0E
ltPlGfVRTSiOv9S1TEnsATkomzubSN43B0gWvL1hxdRPJ8cSIRZCMIT7MhY+M1SsNSpKoBcFISxW
Cv+wxXV5UDRdP8ZcNimaLFzeU7eX1AEyLy3gs1GADMz6fVPXM8gWs9iUZiR7bAijy/ID55WdhX6s
ELEujIaI5rkxAdJf/C2qAbNGS0PN7Yhri8knx6PMPSScMX6SHh5y9Xs0ulRdgmnEO0NTjG173ipF
RaQ00TNB9DrP/XwLaCMcjAptS66I/rEJB+yYxFp2lmjtkMSBWVNUZv8pW0mA0bsjfH4a6QnwTc4e
iLj5YsySTKfuaIpScmpMndiFTj2kYBjWuQHZRe11fPwRNklwkts+EJa6TD4zFUSoqihPIS7/TWn9
wFRlsLKms14yLB81STkKMztu2PRgFdi13DTQaFoW9Gq7Oj7gZ6cpEENUHy1cs8wfoemijdCzHWe/
v570EJTN1D+LkfnIJMIdjDqyANRRBQTrU3rIxrlVu8JpIAisulLOdgIxu+z63WFEXuaZUz9gqC2W
7CPpROA76G7WG6P1xFbEsLhT1kmojfQ9GaTjrh3Vmt5932xLtQNc2S727QSknyFAsp1Q4hXBO+45
ZO+0jLdTV12mMeNoqCWY/EPwJsuUQSFYXJo/bm3UJ0sWwNc0abzJKzPd+olSrS0fcVWrB7vOBJpf
lfW1IWPe7rkQOBnIkpWQh4ozjyOzWF88cLOBN2T0BwN0LwTBej82+vmvcOSdXNWZLmzDipTlNAto
F6Ag6Im5GwMd71Et2wAD0nXH97NJZeOoGchx07zX14lIHV2JMspwITjNmVwemnnJd1eINMh0lbaO
D48eFb5hDxm68T6OX5XAT3fJnHu6KOt7S28PU6y1rhrHF62Y6JKkAYj0iiQRIwI+QMkKCDlYwMhz
z3ywXA7/v9/7+6Ff/tSfLWRpWj3RrM7gEWW6obi13riBBpUZGRs8Wr2ON6pfZZ6y0Juj5Q/+fiYD
HgRsqC0dcYA65tGsN+q1b7eajH/cQamgE2e/QiVqXvu3Abn7PXAqL3KkS/5mfvTf1kFiXBg+JWEj
0Pgl3NdRXykX1GvFQoCGezWno/8JdKodrk21tdASCqulrTLZDel61kp6xwdeboGduHCN1vo3v3Eu
XshXuCKjl6g3gKS/yteoOc3vJNItIYOce5ccJirt64dxIFv4KIgbwX0l5KGIaXKv5nNGaPedEaH4
BTDqRFCS8pJ86cZGLZy5XIHLdkiqyH/AsNNoq45Gee5DR78Gr2rmNtVXXx7ZEAj5UzhHGGXmewk2
MS5kGW7CBtRwd0QZDWOatjXLzDKBSlIxpJv44BMmwfZyq74KcdW5WXo0jbtAIBXthC0UZ6I9baQ9
i73vp/IQlrSMIj/bdDWe4CwQLoUxdFsl9+yFW7eae3CFReSK7B1XPCSdl7/Gr8IHUgJaSdge1sW2
09bKq/qVyntZBDpkz+G/9qg8rN3CmXbh2aiGGzBMXPX76oC+jVi++KP/zIDeXEPHvPDNTbb6PW6H
Zznu+rfw3r1Km1qxkdoeBXrS82p64VRDQgQ2ikg/5CLEAhqr0q6J+kMH+xALBzWJcI+F1UjKSL8m
hdBvT/O5GZz4AKiDxAXcNThdSH8ZoAztSLVwsb8UG+xwQrxmurWHLcVnM+3yQ/Yqkd0ApFjVr53s
wjr3j+oOE1zf7WCXWy/i1bgDvSRZZkm6ZF1XzhuGOGk10xuObeGQ7c0jjWMKyXvspeOyAgIqjskN
ngzs+k3+rz5W78J13KUo9LeZRxDF/oFwch0eM76ZJ1hLBDV0k78brryftUPv7yT9gEVHiAzD20nO
NWfcB3aIJxtwpnhFuZYi8ENblBgth+rJ8sCfMTUzPLDsouLFDxNDOJXsuDNoMvOoOt292uQn6nC0
BBO+4l34mi66aodPpGHEUjvNQV7Fu+BlfECzPmnbyDMedX4B8E8euR84T+kqX3yPuynpLDlo51Xy
r95nJL6tGpol9FY3gcq5s2regde/1XufNuCz25AFeouWaAb+RuuGIUDpVXgaSc+sj8al3H4SxdQc
lG25RpVLAJczPpMPDCEvZEmGfCFozfSiQTUmYMjXoNbh3vymsDMGmyAhRIgnUbm0rrSn6TN8sJUp
X8z5FkE9CvAt3W8iP5UTRmcRpaabv1hfEPgrMlAFm5FJuVXvRFIMyB1c6av5gMHBoBVUxpFkdxDU
qHvt0TbfKs8kQsMevsl3c+ptd85eFkcPUtyZPN3kJR1cYUnSjAGjPGkHiXd1I383b/Gnz5hqbWy1
60y45LOE2fJCnTj/YkFuUzc7iC/K1bqGsUcbzPdmGsgn3iGK9Rg2FcmqAox4cqrCfL2AY3bhrjjr
b8PG+PAP9T7Y5m7520Cps+MvTP0TJM9sbzA94YuTL0Kc+covXOZ0+864pdeUXtcGHmb6oG//JkJF
Psfk+nBpwmnjZmxAmGdQA/0G4pEwXGBhy9TnBx3nRKSSeRqQ1ih2yw50x7NQcdawaEhVmlblwrN3
NO6eBLMoHu/8qnwN4aXhNbKbbypWsj4n3OYrhrHgldaNK11C1MfbOHH0fXeIaj5sFhPE0uVoWrQP
5F6WVxEoC/nzHFnRXhi2hmYjgEZep6+bnf8g/00FR1DfEESO80V4kZk73uIHem6BVvAqzbYkkkrE
e2K8U12msZDkv/rv4GQeS2jdjrhuD8LLeLEO81lgiMqN4WiRRHT0/w2mHR8g6tABZiJ650SUuLu9
aXfjYrwHLxwJ74an/AiHxuX5g3OEmJKRFw906Nav9Q4xUIRS1BbP1hozgx2+67/BHpl4wPB1Jb+T
CKYCB2SpMiN1pRPhGtGWQa61awJ0CkBIeJhB66/NlxpGwq8YrIVd/CHykd4kTzpX3Wd8yJ5LIDx3
cPTKA6E6VG3IZAqHXxTtOWUrW1gj7IeQV1R4307gZdMm/rXaV5gLpqOR4dKqx5HXsthGyD1weLJI
JDGd7h2XeukyUkJTYbDOPeHICBaV9eQoiGUYgLjzNcy3orzK14HTDna4NpBmX5VpJW/aV+soEXRM
ULyjGYQsjQd9a/GYSGfhLVm3Lld3+RL9C46Q48wfsfd09tTLJK3QLnSOkW3RCXMJUr9zt90z48z4
FskYgXkz2AR1jXtkvuG6OOXv1ht3dKKYCQwzbMaAwid9fuS4/g+RVdDoLgkYEpJyKVPaLzCF/F4o
Qo1gW3CEq/4S9Fd93M371Gm2jR1gANpWx2DVf+VP+T69EWxhftH6CXfmPj9l6rp5D1/Lad18LxyN
YNXulS/hxru7kXZ+CDkdAP2ZNwL4VNQ40T0JXcu6xkQkQ5thjAa3XeBT4pleKU8i+HRzPXrgX8Eg
uRLJRuvmrXVblLvmCtSD/uOngGCcxoY1BzjCOPa/rej69L5kekHb/LVBMGj3D+F95p3u1wPF2Nnc
RwrzpnU+3QDJ5Xvftaj9Sb4LXfVLta7dGWFiMU72tGm+fU8RbCvadLdYc4Vh0zzg4eFfbH0MNKuM
N2+PQXFaAzwPSnc4a6Aawi1uDPlg/BasbTBx2oosZlhDkLIpgl4m7huRrb3WV4AvxReJf/6aNO/x
IsCXY7bkMIHERKkWax5Mosm3pgsUqp7PrLDmkpWelDuhCA6E6RqxwGnrmFiR8p184/83BGJabbpP
023s9wapD2groZfgmcxWegjnGnzTjpo90q/cFOLioavHtnUa804hKXRHLmzlv/rWWi9t7PpcQz/i
jEw9NijkT3L0oCmYE0kVnXM8lbuBfJSX7plU24TBi8YehXGIUHSTi0v5LRo2wKHgVTuPxGROG6pi
lAG6GxSnKtkt2WA8EhaZycGn+SEf2STSf/G1/zDo3bn9WvkoDpUX7rp9+67eynQ7MRFGU/qiwDkG
TI8HKpxdwE3lujJc66PNttj3eyhbcOnyMyHfWABDSGrnYH4BNfdRhjg3VpR+kcnV/F+grbF75L94
uzIyaPDmvuFdxIaV6itUcggHF8F3uYJKfK7llbijTXqH8dMRcci0038Kwmo+zr/FQX8p3mLT9l3z
HnD92uWveFBtpYVOQUTMQpDgw8I6AtObh5VPicV2rSS7RoFipw/ucbAfg3BV0Bo9jvT1nrxOzKGY
Bzi+drDeMeiYNyZufvnU+qtwyV5wyoxkLPKYUXUgFf1C7Ak6kIWMMQLO/ooepb8Xn+hWXhqqjp2g
rDRm7SfTbRBM01ckA+6qHdHRx6/ThqQ19YuFL+x6wPq7GMMPsV52/hFVTv2vOzTOAv/keEJVhyD/
NWer3vku9xYnuyZ7EpS0DXCdjelFR/NQ4gUzuQXbxjE8c3MIPnhmUkLCdyUWGHXJFCxf9HlXxpvF
b5ugYF/X1h3eJWo6SdtpJ4OwjT19dfoUquvj4AMgzxMh2+UL49/gQ2LD4kZFMAv77D4xt+mrLzlz
8fMufJTjh1hc+9Sp3ug6B4LnA1rlBEGigJCa69lY30e12pq3jpw+gpuuLb597j6Edf3wYXCqJlzj
KWg8AueO2X18AE3sPyzDqXdqSPi09QPMXLtjaGE6KanOfKkZ+W2qp+jyMfo3H0nRwHm3D7n4yRsa
wabshg8e0ALl+Ebdkca1RWRL2oi5S730UHz2sEv36T04kWpUEOj1JD89/kcj4KZ+MZ+hEOXCagKc
cqwDimVitBCL76JLfuNlSxfxQ7wqd5oZ/LO4o6gR3vH6EIfGXZxEAocPF9zYB707CoX0X+PvEZAs
U/Z78MNunAk7FFXtyXxi2P2Kf2s3ZqTnlWv12z+YmDV9aj7uyCugvDe8jPT1ysOwyxob/O46/MmI
3+SMIm5lhUrmrd7Fa84o1kv3RquA87p7o/XRViQrkBMvO8FZvQED3ojf4rQh+aThUb2QpYdJCrL9
sf0E+qF+17+cWkPlEDtRNM4AZNFR1v63v2+eQb2PEfN68kFwjF2GzS10YLV2piduqnf4qPnIE8qb
/YuEXtBW1g4fiIFWwvHB2m+ta31tH4g5n+YE0s+h68uTTlmWbKZD+MmtOv5l9wMkqBOi/jXR4AtW
//oSleWGaxP6bE759tldQ+WQ/mhvrM5b9OlvM9fyiWpyrL1xIh9B/B9p57XcuJZt2V+pOO+oCw/s
iFv1QAuSEiVKlH1BKFNKeO/x9T2gU92dSTHENhFVGZlHhiSwsc1ac475Tm8B0YUYH30KmEtLQwo/
01+lK9kBZ6iBx5kFC2Z/c0frZOFfM6z6ahluqq2PBf5WuZ8mm0kkxhmOUNTbfDrEEu2Zrqnnefvh
QXl+LhTa8gvKPjRt8ZyzMBavMVr2eb/S9wwcbpJ/UHf+B/ZX+y4m0eNXeGx/sghI94SCvqTHgXw6
1omDu+431j1zFA+F9U7X7Uq7Grbwoq2XCHQDMVX3/DKAkx6xChs9mlLm4Ov4G3bE7gfKcY7raG/D
D4JjEnZG+pK1x7/GXiXfMcuDEsZucR3igTlm++wNObq4muqbEl2fpXvnkRwLWdh9ij8Yw+0zW+hh
ix5TPgQ3TEeky0lYzma0u6qn6sl4qZ6YHv07eYeR4LZYdU+cXfXr9IqowN2GXMCl9Qx8cgUUs8xW
TJ5MlsYLe+uH9rVz6MY85Q8I1KTFgI5027KVXg3PHNjdYFZdgdoBgVOtZFp+NPsexZbR9KM8FBJl
mXmEKAyYzNF+HvqdWLR792fXP4XVSkrWBrkrOmfLGap+h6ROSv88Njh8OMR12Bhn8sv0APX7otvl
v9yVoTqjvkrYAZA4UDjemm/M1sZu2Oc3zIJoDsV24M2W6/LO2PZrroB8BfqYhuADHmN/FlEPSh97
Ay/QJmChpLm1n7bPeAl/pGzL/CU5rO+FvSbhiwn8SWIin4QLs9yxrvO36hk7BSjkXjlIDwGJDEbd
8ig1+hoq7lM3BQ9LtGa2n3+LerPFgZqLRTXK4cIqeaQR72NoevU+s461CBYkXTcl2OGV9eVoF3z+
d/jH8ySqC4YKqceVAhQoLFnH8Ty5RD1hmIK/+SzFGjBv2KNsVqbkZdlI+atnR1sch3T8QtwlAXsv
VMooRLvmFqh3sY5BGi78vMXqPPAwdNMfIbKbeUNnA4/3qCGDq650hVzomPyWv//o7fK60XNzTVxY
vO27lBblFCsdl9B6xIf4yCrRXonP7GnkXBRh0ScQrSBxUvn8wxwfYvDIa5oLFDERGOdL0C9sH3z7
CZElYKGcjTm6RyyIFJ51vKcoOSjRAoiWjfAoRbceFYsuJwHcjRSsz+W+09V3NSIkPA05zJn2weXz
bgPizdEywaMuOHPBOmvmAnd34Q0fWu5eAyslpEr3Gsxjz6GpVjwqMv5jbkSjqw56ZbiAHXHmY3+w
qiZaj1gtqMzQOJuSz6unYQpCn/4e2D0xREH1LoXhUcT5fdlXd6DpIuZIfU6i2BuEVkqow9OQE7Ze
67JDZX2lDNZtNHhOLql7jYOnaN27VNHvLZfDkaUas2jKcS9LzVFj9+DS3Fl2tf2YNySTRR5qILcf
Hzry4LkdbGCmiHj0f++2RGyi1TaLUu5/2ipp8sL1cfSR3KWVV1XaV5sGlxXzTBxvyikV3eqdTh78
fSlhOsGMMazdolm3MvFrwRRmX1XWtR2LftembDJFSzGwSCgHSaO+FkL9OVA0Xtqq5c4CxBkLT3Hx
jz6NjfFL7xA+Si5PHVSrlRGzXWjkZouBfR8WPqdhxf6bhvQHDOkfaZPcZkFaTykFIID+JNfYiJdI
UhA67kxe9AToYvaxmraSXTqdDh8CqhbOVtYL1Q02VUL6cEI6rx5uc1hdICqGh7/+N2HoDDjnK99l
enWhaLJt0iHST/guVm/0NXEepSNH3S+310lo8igdhFQxpEmg5JYm1S4Zr/T3r6uAHfrysRVVs4Rt
0NzSpwCJ38k5MkSqXu2Vkk4L0U4lTrGSZCKrux1MvPCjjJo+Ka+x4V2bAj0n7WROtpm20UW3vfBW
ps/4BzuIO6ColqrpuhC8o5M7oESGPCAPJXNJBosQFhJYCOnDJybBkW78Gy+nPzkBYRi+kHbd9sGY
gvwEO+HWGy4MB+vMe1EVtKiarRuqOH0vRuAqqpQF9MqLFENVyAI/YQXiIX/z8aK5kq1fuBPauQGo
YvGwsJjIpm6e3ImIjt2Y51IJPJdyn9URjqoZ6CTZaTUjAaTT5beU+jXPXYAx6brCiVr0bO2RA+Ay
ibdaTGqURhFNxko7i1T2+rrBD7nRCtstjquyfLTRgOQDytQ64fbmDS3wAnIEByLEYYSd14fvb+q5
e6pqmoVF1p6oVyfjevD0nFXJqxw7YSE0wcPMzKK78PB8DtLTkaOpPDuGDH/LstQ/B3GP03moBWld
bWkcYdMc2sTadRbF75onJqcEa3XpYcxbcAxEyY2dvelD4xr/R499PT6YPiMqrvLb7srV7Svu/Tq3
9Q9RT8yS/DUuyutxAKCRmwURn+6t3Pi/sjIpV99fLPULPYsnQFNNQyVkTRGKPg2R3zBWwtB7xVM1
jgOCralnZdAKTDROtFqGhHs6lkHiJJZGHIW/lKeysr1KSxI1lA6BYwRhxOw/PKF+2FH5UE3MBc2D
VjB23q2b2OWFZ+Ts3KHpNO5YvCzV/Pz6b29Xq4SZWQFvl5E1bxSoNhiu5uOEnVKS9iGipT55+l97
YxeSX4aBgsvM9jMG4nnpvZx7ejQmbllHUY8w9GQIeAhLFMkeSicy6J5YRTQsJtrI4FMTKtRi7Rk8
TzVph6ZHGwPq8/v39+7s46sJQ9VlOG8mA/Hk3uE3+XsM9giKFqVCinfUBohEhwe7CUMC1EDNT08e
vqwIIMh0c1qVFEDqShNOpscmh429/3AnIMqI2H9eh8pHbUUUXL3rPM5h95AqV4gae/9whMn5A07E
DhslBdOw3U6UpXrCUH3/wc4ujJqwTYvVWCU69HReQoPKAJJLp8p2RkOJ3SQKVUe1tupBzdQhWuJR
EZuYwnkI+eX7Vz+3LjLCJuIZQUaqdrIm6L2rN3rCmjBMnB6J0kSHwY2HllRkz3oIjZQCSVdf+Mzn
Zi1dhpikw/eBZHeCk4v6Jm2HuCudsedeIrh5Ne3s9ftPduk1Tj5ZYNQqPlEGLCK/69Es17qdXJh8
z45JHgaF28eotL6MSRHCalFrHoqC0L2OFsDALCJ6BpiRpYf+ExOkB0vCwK7xyxwwNdGMRz8cx1ex
W+yCsr1uZfyhtkqw8xDTpbKoGPiD/0pe2qquUAC3GiO5kYYHP2dtHiZglGfd5USeTsAx20Wl8f2F
U6ZH+c/ZXpNlw9Zs5h6BZP9kTdGNvNEkYEGOhzh9VrOMw4tOlioiqHmY8JhZVfyAu5uWA7gbTyro
mkA85xiVLr5/Kyc5WDpLmixbtmCzaqiKdTrpFKYl20OuEV+d/pI8mu2+Sv3aqhX6uESzl7W70wBW
+Nru+9f9ujtBNWkjrLNMW9Xszyv028QrPKUeyygunHEktVHlmay42PMsb/GjMemWoLG/f8VpxJ9c
cz6fbVgY5w1NP90di4p01mGwcYfpNvwIlNlsZZ/zMnz8f3gdXZUVbjCzuT598t8+GbkcmMtKK3Ns
ajejq64l0nOCwr2w17S1c5/nt9c5mdQkLTZdhCOZA5KCfB19geabU745k3pkAUqm01e8i4Nsk1Vh
z7ydv+jhxirCIx+fWkPbtCtJTJorLVlq6LEUjaCWkJ3QbPQJ3wnSweZrkA86FGyFDuCm8agZ6aLH
fp/LgKFV5C29QbpmCt2nETaiCte7Jz9joaoux/xQ2xhF5a3GdpUlfnLVAfefKS05UsLTEcBnNQHi
40985tKm40CJZ7JDHkkvP29+traMvCDySZot8IsBFHnrrAXHU1ptXl+jV7NfFAulBNjHHHNTVy+y
DTIk5YiPcWt7/ktHaBPCVeg6Rq8fvNz/JcPEW0QuHWyAyNQwR8ValYbxTEBNON5yaC7WLhXWTNAA
b03sNmGEeMCeMrzH8egFN9+PFOXMwsSG0jJ4BKEMa8bpbimOR0njmJaRHwMQQPW7+zZOD1qn3tul
+EE1op3JQ3TAzvMkkvC2Er4OpKnD6n+VBcZ2SPV7zOvPhlIsFT9/GKX4VTE18MdaXc6yWF2Pg09h
pzAXJD8+lq2ZcnPdZo4pcd278nsJydwkXB1bG10q3X/MWlqnEkBQTfyIu+7eqMV+rJt7NaLkSlqN
HqY0RBKxLwufrAZ/Xuv8QBgHc62HK9/h5QwPiapf4SU5qHV7j2XOK9/DgdBWTXkfPGXtStYeHkw0
00r1rUmVdd7Tegy47K5LFysISOhIlkU5Iq7AszCf3qeqd9Gispp731TeP3+uNUliqA6obxdVC6FC
Rc5Xx2Lba65j0BZsSvmtClvHJahGV/RnTU03+Cy2cZBej7566xn6jRfBhvDLB2nMrnG7wNzx/Qe/
i15KPx+vah8mj+tJd3VaXeuN9U60IdV8u3zKsCPekk2Odyu9xRqX3XEGZUy5GK4ujJAzC4UqoKVS
fDJQZVonk4mbQC1VywF1NBiyzCuHbQ25dG4K6pBJaayCRLwHCNiRZJTIWWRue1T1NEFdrXMuvJdp
OT+ZQDXV0sFNCFge4vSIQpWlbbs8yRxwIMjTt5EkBZNRLVna6OUaU2m3CO9J6ci7t96qfyqZfF+V
KGt839aXWZvTTbQlb9PV/YVFTPl66tA4ocmmqSo2VMzTub30hlbyyQ50PCwD1LtyG6ksjRfE5WTX
9+ULiUnQCS01dioLzpYvdZuGWOkLi9oERz69RPBtWc9s2+D/p2fFeojsjpAp8LL2A0SAZI3/L5GW
n9wQTB2zPuyHXRojTtSyTTnRNGqb2BGdOKMyiEMcjeZPI9nF2Akoy/e38P7G68yVkD9hLCGle64K
lLNuWS9GU7rV2pjPEhAPwl5oRorQuHIbc4ZlI76weJ6bqTgfaSAZDGobqnpyNqiiOo8jPFUQWpt9
rQpa7+UbDCryb8pj0aVHkq2R/mgjsJjs7fuR93UHrU+rqWKBhLaEYZzsM6M2x91EioOj2rSb8CsR
tjEcqdatArO46tSE1GDEQ9+/6Jkxxa4d3LVlsTHSZPPkE+dVljVe28ROFiH5REuYR9XbaDZAP8Ib
w0UnneKR69+S0Dqgon7//uU/t4B/Pm26rPGxVUVXTNM43Zh5QZynOkEZzmgQ7wcsldExZX9hkKK0
ehPG5qHFHEB726AnLYG26KhOFK0+62X7qWy0YzN92Q6im4E86Fne21RMsrdhINzvGozfNsyw6Fvl
pbv1dZrgjXPoYNNuGLz9aUr7bf9TGNStzSbhjWO69zXcwKP9HmLCB0F54XRwbmBoFP1MLhM7IePk
pXykwq5di8iJIrgGRN+lnrUmFPLaQueNZYwTZS2evr8xXzfMfDyI6RqQ82myOd126TlgTeI4UALx
60X+RjLUESTDQs6Vh89LHrlkTKrWhfH4dfuqyxzJtc/NOi988hAYFUWM2rUiR2qa7RC3jq5HN4Ep
X33/8ZRz19SQKXdpNmRBsgL/vH1su/og4Hc7XmoczJYzfMaDRsGNpTJ7KSTtKtLVVSgbKxu2gF4x
y5YaTqtm2ASIAoFUGXDgRutJci+NrDOTENdAkdm/26psciL88731ktqnYYjtt8QHNAb+vWb0zAHu
FUEIu6Z9UVwyyswQRpRyaagZ00p7+jxOU59lAAljpTl5bRaQWkA5ihxhAJfQMfpRAYG1IFsZ83rW
bWqYbjMMmuAaIJGkGhlC4O1x1Xk3Pib4Wde64xz44PUn8NZWMALaPNSagveYxCuINawEpE3y2FMw
U1RCKSTEiFrepCu3Su9ighjn/USQ+YSO1bmOgR43CT6xeHK0HT9ZBlJhL40OeNHntwPEE7CTgD5h
IqfUCg6u617rytiWLUiGMZMnU7y38m2NlDE0AhN/gboeyrceuJ+UtQ4gLjFXleINwPMqn44BFwbc
9JB+ubA2Ac8ai7f4ksQ8hjBcfZ2JbuikVzdEL+cbS3PYJiVqtAIgCrFFxFlBIsE09Y47Z6nl1e33
b+LswyV4toQiVLD4JxNJohdsHki8cPB0IqniY8uRcrSt+sKh7Uy9kREsTM69TOomtb4/RzBuNy3N
izR2Oo2mE9pEuwHZwTxdEeHFFuoI8wA9OPem1oyD36hXpdtekQ126Y183alMFXqFNpFN8ZOr/+cb
IRAPGzFoVkep4F40/LHoy3XlvUXJ8GxMVs6qin+UhbGfjPCJ/eP//oJzFXQWdN2W5dOKHI+B2UY+
s9kQue/T9S7RlyWle2GyVr8ekimCMTPSZ6B8r54+tX0VpcpIwJFjRrQYBJz/WZzHqLOsQ0Q60Mxk
zgq12glaMog7csg0yPOzFo2JWkIRjzA8cHJwRsGWd2rfBbp4SmDmqC5hAz3ywEpB4HR5Gj4325DO
oCu0Hc6UZWyztEH4tRHKzmYrdTXZNvkbl3KequrVIF+c9c9eJ1WDdQf2wv7SuYm5SJZJ9csZ+htJ
aUAiR/lbQ9kUJKSNsiYOfjTxDx3wSyeBq+rYkZqkxJDkdWGZs6Yn4HQ64EbR5NUVjXCSk3VONCqA
J6+IHEzGuHQA/duAHyBQFlArA7RfmKSyurr12U2wJTgIu1rL9otl68cEbU320XtYV4KkdSq2SyEL
JKhp4kNH/miFgrK9N64NQZBgrR7tnmJGzmCQtfxNr6NH0hrvkzx7E718lQOqn1UoJ/XypbQNEiUl
1LXslyhVU4IUx1Ep7jRoTbkIJvDwR5DRbPdtYqYz1bzCY3zXaiBgcqvc+Y0G3kJe0eFfuJYF8NR8
SgOOuQx7GcVpL4O1VK98hsMsMgJYO6+ff7fMZPl5lfOCioqf/SAp7MLuWj977y0qrMx/ePtOt/al
W00lhYSVrSi3KbAlO2q3HU3OxfRAlF2HPsgfHENpSg4wP0yudCiUY1imb6FX/mz8ajPK+lEK2GXW
HRN2URb3sDhuR73s2JaKeVT6P8MfigA5MsXPQXq8xeHlZLDIookzZcUmymjJfG8ZXHZuVPNWQ/c4
zcWaxZdkCPjgpXLcOi1Ogsy7qyv6WZZ0YRk4t8FQZJ1jJAZvMR3j/pwVY6vpwwCAiCPVykzp0zuv
d7ckfyte8ZCVw5uco9VxyRvOhgt3QT2zBClMhtOmmWatdrrfVxWeah37tjO6yju4tmdg/4+W4i8L
kd6H+WujaI7mDB/mZCwzEO74z3JmXWWu9ma39X1aANSzc7p++VSpIgkaAYXqpivqPViqRH1PSO/m
+0n83OxKTUsx2e+zH/ty7G6hrfall2VOF6Jos9JN0VDfSbr7Mko3Yx5t5c5aaT4OLVSaQ8qbQ0cy
6+TmPq5RR1g+1hn/JrbGn2GvPye2/D7CggvtByUZ3qJKvnCmOnt7FYW2JL0YznSnq68uiTAo7Soj
WJIalNmViIYevTrfyXJw8NhspQQ8D6G3HoisvTCxndtY89pT5VlVDMFc/efYYsrr6kovGFuEp8xV
RrPS61c8NWsjWxhSeI+zfuuP8nsey+/UqVcQ29Zp5+4NtbnHmj+LaoK4GuDTmpxef38nzx12eXMc
ZzT2YJzcTmbdhHRRgPPcybHOnsGNrYbReA4NpkvPt2acT6/klNqSZxh70xNbvfceL7yDM+cq7ows
NNvkgGWfnjtySw/qJKW6VAzt/XR/OlM4XgXEvH7WRXsvy9FjlphXfWTvA/xk6DyyUHsOq/G9tryD
lOrPKZB9Scc1aykXns4zyzFRuXRJNJ016Ut3voVvmY7UoVFCN5yrsw/DKI5xxQAKvOJgN+mlZvCZ
UxgTsqyqhqIiKTmdiBgZbqZWY+pQHViVHmp4eCYzyKuL3PTvQ3/gP/YXHufpHp+svPTrZUPT6EDr
qphmqN8O7vnY9aXsUrzCsfw0omPs8YZb9bWXpZcK39a5u/37a52MNyGFUajrU6FMwMeqAheDqQKp
ixOOErwVfQaAzUbWqGtrXy72Y55ZmHDsnT0IHlpzgWX9OBF9E53YY/p5ZT5s5Ex/AlSf0MknnQTc
Ujyuc6UJwPDIm0rKj1hifRD6Wk2xForEztrlTXn8JB8j0UxoP8Lmyz/0VHEGjX2hgSRbC8dN5Sub
IrWWadbeDMG7p1pLUaUo6aytjQebkovaZ06dDWu5ELu8bPciAfoiDetyrPZSVxwjAD6NhNUUA2jc
XiftsNEaXGpF8ysM62Nb8S69dN+nEEwSd7w3YjolqiDSKMOkPQ8sEDZxT7DrD3vjRxzPMl3AfHHl
Z6JsXkh/dUqQZdKgDXNA2qJftDIhORpEmlWBH+2TcCn4KCsdlSRuPH1LvDXyVq9YJT1KaTl5y5Fm
UVmsyMGqd6M3xLBQU9YRsyDJJ2MEghdY69qoAkXygi1PME5QWi3r0OsQbtYdbDpAUd1ALHjeRHdN
wiZREzpgkFiO+RUTdR9ZIqwEIqB7y19DFkIyTgV7RgjDM1H0PTEO2jolFsiW8gMYPTw6jPrRTg+g
zhdazn7MkvtNlbIUGlDjIvzCLdlBIvoQ2IOsoDrarr0z7PKjDbKDV6Ykh9doKVw0TzqW9uxnZStP
aoxvMY2yx7DfwDKcWSa4WxoHTxZwJDfH5A2kWPiOb/C7IvdaJtSqARyg+caqljbTkOjN4iAGa2eb
AyZS3uQ0DwBJX6NvXWsR3EPXv+qC5jmzvH6RNsP6++ny7POjWJbC5KAhWzk5sJpFVdSDyYSkVu6i
NJmR/e52yEm8QCWkD+ayGcWOj3hhHjy3SaH+wekVMQVapZOXNfwBhoo34CKj/aPIYp9GCfX89MJM
dHY5MthhanRsaSOKk9fREQcBrxep0w3CaboGTxQk+AS3LtWUDDkd0E3/IEqySYnFKZTLO4VzMz6L
qmVyjanCnh4cRZ4USd4ZdBTwcMQFitMG/XsnmVf85z1CAQ599sz1xjsm/6UfoHgFiXgllwCSbYqP
DYE8dV3eRiqRWra5cxOVDpYBLNkliKaDnDlLlJRHsHIdL07fM6++a3xvC1d8J4YWmAJpU61R4lBI
qeZ7BIV4GIiTrlkMmXnUGjBwEdNlM0w9wliaqyW0Un+YnE7y8Kalo5OOBO741lwR1j7xZYT872oV
IcxpMeCT6zWztOCuyA+lnaFh1zENyPX4Nt3NDDIY/q8+Wtih+chRKkpMoA0D+KzwUMJbgtzLTuTV
lTqEC1PHzmfe0ODoLRQvoFDThtc2m1SyCkJwClShqsSqF2rYelQZwDgqIIRjN1gT+UEKAQL1Os4/
MFIBJpVhc/ctWH6EEZ2nE2lQ68e874rVgObfymsPvIPAoa3AoaD3aLXmtpIxUcalN2t6PLZt+DhG
OfSNZBKJ4/kMXF5gwgp+/wyeWy9NjSO6QO/GUJ2e0d/Wy0CujCSN2hT6IT0m9SEx493QyetIIa7m
/+ulTo9obQ5vOAP56PgWJMUUvnBKjR1M4ryrpQsf6+wu2eRchS4FORrHuT8/l1yoeVboJZ8rciqf
ND0vXfp9tpr27aEyvCge8WI42cENX/iY53Y9VGkoSbHV4hx2skU2S2QFacz00tP2hYCeJFhe6npv
+WKn5Nxf/v39hT3/igaV/CnY9Eu1ATg16hY4hk4ZlhjAyiNUmTfFHZ6yuPyoWUOgOi2/f8nPqeN0
nzXpY6l1ola2TsU/Y5VD9SdBwQn72J/rhBy2aBwxWwqCRuVyNtbmfQWbiSy4Lr637WMRQXEsB/YI
ZTe1+jI85vWBtONdhdkVn2lSsyMNxrUYkDYYUgZ1guQRKzF2EaI3Cl0uprhxY+aWOR/Lce25eT23
bJ63DlcaWQPUtnctHN0Fz8ouCOBL0byt5op7X8YY42qYcInQnCxRH3pR3KZSOsxcKrEImhd+7UMT
FlK0UMlPoDbb4Tqe3OdFBTQJASAhYdmc02c6h+P/EtpQJwzgeN9f1bOjljGr0QqiNY0G9c9R2/Uu
WWm+SJyuyD/i4VFAG4nccQO+bq+SF98sQvyO46VC5rkBBA+IQiYFXf3LyaBqpcHPVQLCIVR/hCO3
T4zV2xDXb8mkwejL/AD35/j9hz23+tN5QvEuT3987q5/m3mIso8QJEM+jFhCMnA1c4FOa1r6y8zY
hrZyE2fFcdqffP+652a831739PwcjnrcZoacYGzu13bMGAvtat+pylOZtfvvX0so3LDTx4QSKCIx
jqXMCiel8rqzCfQglMnR0vCu79tuESBb96jGqmVcE+OS/zIIc6P7NK4H2cfLbsPMoG6ocKNdt7Jm
RuVo3nucQT8yzf4m9LQDrMo+cQGcajEiP0l590y8WJUOLM81XkI0kktVRZbXE7tXwRj0Q8A5xvhQ
NyBNxuieuRF2L+SplZ9u2NNii8ZtUuHWJrnt6dNcYtqhTOwTtjuxJ/IaE5fEeUMBfz3j5EXBOGOv
L6VHYjYqLCHUnV1l7bUGGXd1RZoewZBIqZap0b20o94RAsexR6mNNXKvvUs6N+Ba4JdkmrAE1zAm
ormnwhCOtP6gx/522jcXpfZksyPuK8YGkQpLz++fdG8kBqs+hlmzJ+4hX1qRtOsjY9mBnw0k/5c0
lsPS8OstGbP13ih90qIwv5LQe2GJOffQiCmAmsYDT+upqDOO8wrdZU5dPed0lWlPLTiKWtafjNzY
0fB9qokouzDTq+cGr0CTgRvColV8Op44X3rkFjJBmLG1VwHeI7t11YVSzQtIuMGUDqVMLbgqEI7p
hkQaJu6+D8LQ8cLkvmxoa+Yqbd+E1A41/JW6+TN6e8Kt2nFCS0Q7WLzwEhqA6mCzlnGLBVgxoEF8
/1yccQroeCzQeahMN9QqT54LTxpiNJUxzCM3WaGfwuEuU/HuS2WvJ3wq8rfyWYCpTxrgr0eST9ie
EAizh4wKuYcRURL1um2Yhev0nlQ99FtYndakFuDEhd9OpEf82Gor19SAx+cQL2uJAIpYnqKhZXJf
g9Z3vv9Qn/Wlk4ed3b6hTJspm/LPNGJ+m9GEOdhJrWqx06vhsqCoDkrNPtYZURal2q8U4eaLLAEd
nqjK0YevwBk+xd7rkQ1Sp9E6iDgGQK20ffvCPHROiIFom9bRtEuwvhRmvd4Yc7dlss1t/6oJ4jcp
Lg5+hjHa0DEi12SclHC8K6M/An+88fv62qD1NWtdTp51ZT12q8RPP+qIGwWlHplb8jGQVmB1/Iom
tXeE1qD20aVfF66pfGYGRRuBVACBG42d066mHLqeSdkoQZ9dEqQU4fdrBqYNV96S/IxGhKvbj1mw
6fyt6EAPZGE0XgsZdkPnv8tDod7QQKO7HUMM0twpn7MpUL0pw5s38rgM8Q/yIdNll9Y30FHhnpCs
KHJqHKnJ02IErbQI4aqS28nDNkAdN+zgjskKQGWaWU4cCZ203ZSzlK1tM5WEHM2nLjx1vuCm+FsA
akD6YgoUbTtxTd0PfIp3T1Wh+WgNhbSUixzlqaTd2UbwlCJDmmmNrsy6nL2SLdlXkfhpdUzBZti8
e4a8cA12M2nrIGRbFOYrxNIPz/W2vQf7yQuNhadlh2k9aa0HYjBfp01hHWtPVVkelaZ5V+n10Td/
agNVofvPL9bk+uiz5++6diPymga5v4Na3y68oPt17craXrAaeHoYrakWYkkvCyJThHUgDpnjI0RA
ptgW5ldeO2M8cUcH+TXNhp8XxsK5oYAgTZMRrXCoPe2qDTQT4qrWEqcPsxgspDYD73uXeFW/5jzH
9QnEodUlQjyn+QufTZQoF5QlZzYtGARtdObGtKKfFniJuy6KZNqgiYzb18X5o2mBGG5FwbVBTuqI
oViO+EhnAazlS0/xmdmfUgk9Hcq47BBPq+8pPfamS4LUiRpCJPM0dPQMhpkF6H6hFdirMsxIV7Zx
b/AMrBLXBx5aOW6ekfvs1/ZaTcO92xTqRhumCMBWACEkl0s2Nm3Tu9fQMhcEJh0Dm+BQ9hZrdjXs
Ccvy71Xsv/4weVb//m/+/TPLCV71/Prkn/8+Zgn/++/pZ/7X9/z5E/++Jrktq7Jf9bfftf7I9m/J
R3X6TX/8Zl79P+9u8Va//fGPZYquZjg0H+Vw91E1cf35LryPbPrO/9Mv/uPj87cch/zjX3+9vXML
oBFje/5Z//WfL23e//UXPXCbAfVfv7/Cf748fYR//XWdpfVbSjnr71/32898vFX1v/6S6Ov9U2Yi
5+RF+4cSNxWf7uPvLynmP9EVoS/UKJuq1K3++kealbX/r7908U+02UJGQmDjLcUB+Nc/qqz5/JL+
T83U6eTQ+0KTyCT71/98d7d/L21/3ziux3/+/bt5V6W09eeGVzZMlE1TMY/apYoD7OTcnY9ZpLqE
R9yYQ3VwFZ5R2PdUyAssZ4kkAzHPrBVJKruksUP2F8GrXdn1VuvZfZJDMDcKf9fIabtSSEqEDfsL
gRZqh9p4Ue36TsfpMLdavZoPraHiYI7nVi1SBzbqY8W0mHQGpHOQCVG2teUjO6EfI+mimRWOMPIo
sUel9uJH/c9URfqvJxCxokE++EJapJVOoGTE9ttl9jDM0VFivacmDOGjy5WFFt0W4/goGcmTNkjB
OvvldaQvDgAK7IFiUKOnK7+MgObGHPzBba49fmyGjJDc9MB7jqeub2AN771OlB1Xb26XuueMEFBk
OKPUf4et1771WH0PHIWXjaBUUI3QVlF37vCE606DEWOGRNVbjB3ckkAE70UDgqqNUUhxopm1C0Wt
ZJQE2TrrBSV30SwTHTQz39Gv1dyF+B2ZW84ZwdoXFHhYcxdAvnXIrE1zRTZo7hnmypTigFNxglkC
/q9qANwLVbrd8YrWonGDE3eh5pGxqHXPngeauJeCAE1+Kd/WLenFjUQnaYwgL5r5fcUYWEqcPjDu
xs9KWfXLQo3flIaOuEbeM5xSAEp+bo5zlxxMLaxeRBirM3PEtZE28lYVWXeVT9Fm6K8J/qJ+EgO2
CMyyWXtcgRjCbbfsrVclBn896nD24G/PUwIFgTCrJBxhzpln9nBTdH65C+z4V4joG32xrROqt/Fr
oTtkmnXLEbg1ecScXixyY/xYfSPRtadI3y770G83ceTD+o0z14mpCnJj+73ErDsPR7S8cOVnWoqg
MO1tBeN2suJJuU5G8UPxwmZtRtZrSqwoAGbPIPedU7W89wuiBTtEG1QHwwUFnKUkV+G+UIj7JETF
XPXaFTbVreTlHeHrITWJuAjmsfpLyD6o9qR5loN4XJbEfc1sQyM8l5MezgLIiqa3q02sgj8jqU62
YaqSAuhnRDFpBgVemfDtwFeRAERgtco2vaOL7foi3ukFcax1YHS8H39BQhwHtAq3ZAHRDih9D9TE
9Nnd6j+NYp36VCTk8sYiqGLlKTniXGXugy6PLXjkFi6UiMxbv9SjDb3gJ6FR+sqNCAK+AZ1EEM0m
6f+DvfNajpML0/UVMUUOp01DJ2VZsuQTypbsRc6LdPXzgP755e3y7Jo5nxMKaFLDit/3Buc7iKn3
ngbMVxcNEcZZDxMMZDCHSnbmbP10yumaZDHXTuHLFY0kp5eMFPUBa7qhQ3mlTlIZavAlBq+uwXZX
RJcxxiqx29GM82o40lguGi+1gWLRyFBQYpbTDg0ikgUKTInHaDKusBgrEZsAK81XQyZkcgSpsBbF
DVf9liQwcxyslF0jpAXGv956542jXgjvDbntux6noFZz+bYo/oaKUBHjMnElNINWHI1V9x4xbP2S
JeP3HEhP1cnpaEkII4uNMBXgBFQrkiIjsQYKM9Xjl9qLb9QKy77YdQafiEWzS7Iaxmcujb2Ln41X
oT+Tp1Uw99CTVLOcDqiZ+4qMxpCZewd15mVFnPtjORmHRka3DcAehguy7WYsMnCxNE1fU4c+1E3l
u2sUiCbGwOFROSsM61ZxkOMaI8Q8Udy4T+V8HT8lSYDtB8oxKZP2ScU5TvSHhkRAqNoJ44uYidks
o2OLCONY45AiT6gYt7dxqmfn3u69XSlBo2OAPSP6mC9jewbYhDSih7PGaLX5wRPoBP+7azsCHUxV
b84f53z8tp7427Yex5g1LTVlFPUMdI6rkQASa9po3GHg/m5k0SGNDe2g44J91ghonRnf1edtc1tk
LSAlS5i/+mEZMTRzGFTOnXdLshluY4akbjcxH5LuKG67pTvZeoZlcAQuqInNq4WGGmgxTiTwOpSb
mECOujCFSJIanphWlGe31xGs21a3RVcT8lh4Df5CWui8LcpRK87d6gPyuU/rJ21fxmONm9Xi3Gt0
o5gdrzY6tITp0j4YCfJiBfrYQsefBlKgkVXuzeq0CuUaPKopb1XF0M7boraEfjZFfJJdYR/KVsvO
jYVWDSiX2LLvbCG+9lFx302iRwZkQqFIXLu9653grYw5CWpRHFscUnpt/XIwtsK2RyLWrkq0C9Z9
XbN+zXYeSag9FfkkzngduVmHBECRHG29FCEm6N97PMP71GiIFVu/qnnGrda1kf50ultriarz1PXV
OWOSdVadm7IkwGIaSlkdddbPjv7mDXZ0dGb0jWyxoAAMuV5oXnveFp6itmdZdDzwtqr1NI8gfLBZ
NWbnqKAd3PQ2wkiTRweekWSvzYoWVwCIp7FbbViUpjwbWZadzXvHmh5NtRjORXWObQcNT4RzDpGm
XonMHnCYGb6ReqvCordPydgg7pVrx6IcdFwQOmwoTIF6MEI3wUcJMFQ5wTeDkY5B+D932m63Lf7Y
p6Ons+9GXe6KsS/UIFnfSAET0gdLgPXC+pbaBHG5Iml+bu/mc7E4A+V7fV+/LVK0EhxLfRjMFtXi
dQFbnmktBGMKE1YfvtkI5ChbjXcy2lN9KLxxN6z3SSzGVNvCiBAJJKn7UuJRuhWHRaH6CtNAklDV
f+kzsqqzkJFaRofRnZP4B+DoN2WKXeIb6/ud1iJPlL44f25iXlYys1t/mRzCP8H2U9HYiGktQ+sg
xTFn1T9HbL/BVwjNocOxrJvN4+eVmBsXe1tfZenXqxlr9dvWPi7zcYvtPuvit9tsv8hCPrljQzn9
95BtbbvMx+N83urzmG1fFVnwCRUXSHTqILew/pd/7/Hfbv7tkI9H/bjd9vvHju2d/fY3flvdjopc
uTACmbLpKm+V6uN1fj7ub4f/9Z/8/fe/Hvq3h3YKRMMcF43nnIF5Y3TxZTJTnP6QW8CVTgVW1y7t
cfshmrUaYcj1mAInJ9T/1tVtG4UIKglVPrYeoZA3uJFN/dnNXcRr/77a1QzxlCbV/VKLEAH0cubD
Uw+HFPswYMcYfBC/WK+ybW8LDfMaACfaftIGdA1woOv3dTchfNZcynH9EyYhyLrT1b1KNwq9jUk+
IplFaNOow1oF8b8z6YiIkqySZc15cxGq1jbcXYvctjklKiX3c3vbqawlf1v745RqzJHBxXgKzkJ5
3hbtIKqPNT1DpQ0jpgZJ5wm/hPUiVVEhMLitDlEM23y7Pd5G7N1Wf9s7usZLaTEgsbu5Oc/AxAL8
FV5tbaExxmJiJ1MlP/VDnS7AlYlLYUrzRJT0u8DXLhjWerst+nUtZTAMa8tLA50AWjnrmJIYtH3L
dMG5Ud91ngR5QouhTfq5x+a2dut+j0FzgFs5bWv/DrKmOG0XZGJafFw6whoTLvrJTsb3ZfRgDmKV
u/2PKLMfo2bMcGNYG4Rt3/YaaHudE+d9Pp++9pjDTILx8y3WhcP4PHON8ly4hUUIrYB+DODpzEjp
ZdBUI6gXsn8fh5jrB26N/KWeNCtQ27xbfAJ/dEYK5OrZRVc9Mh6mNj0wJJjQtbVxxsmn4zQvCNLK
plywOET9MQdEud+eEkedmxaztnB7hO25IjuZTr1+uxhlz+jNuP848N9Pu22WUr6lxpzAzQFzOq+h
TX+7i1x7KGzVKCVdzF/btrGLZ1UjyFtlKDjhJamCNbFL5GD6crzGMwifTYnOG3Gd+gywpzlTFn7V
pKg/vu/2JTDS/OdLf34YQps/c1BiJsg1vMUzj1riGD44bioB6CV85+lLa17Z9mW2Yi3UwcAUFkf6
yvwosttv22JeP/nn5vZfPwr0Wn3+trkdvB2y/fp57h+X6sthYuxxvVW5raxtD7NtFlVOD/+5va19
7FyIvSOb7eQf30so0j6qi/Vx8HZb5prU5G112qrax+pWv7enYeT3XxUw2270+ciiRnpwYpyoePKL
ufb76Vo3YiVSlmCrJoRNqsUXs/kN770a3BasiaqLYzXYDv9Yjda3hgSvJRlTgDqpzltJ3dY+F5/7
5qUwsXjXg1rDBurfNmn729uiHzS6/G3V28an2+rH05O2vLXS6wnH1XBgvavmJbQnrGz8Ju+qk23+
cLcHMdszWAj1tL1sPKnL87b2+e4/9zmVZGYuLIVsIa3A9sN2y8/Nz3O3tc/P+PnD5/X+ODcpnyR2
bbRhvJqt4ZRODARk295qHm886y/b9sfDLzU2H4kyqvhn0p5u3/SzbHnLd6EoWGFsLx4RBOSx19VY
SoYyW0H8++p2iY+maqpmVLfQ+c/XwRvGhvQda1uybW5r277PzW2fvY6C/1fHbQePKHJqLdinf6vR
sBXQzzoToTy2qm+ty22vhxcLzo3/nrCtfRy1rf65vZ30cdXfjvrzBn+epWgtfvH2Fw39TH9rV7Zu
ZFvbzv3bvs9Dtl/1bRS4rX4utu/xubmtbef9t1etSZBlu89TtgP/uNXf9v1x1T/uJNYGf1KDduWG
bHW2J5JgDM1y2Or652JxjZp89loGPndua5/7lqKgim/bTW+w+nHk1txuF/889LdfttXIBIIG1pIm
eS3R9lJ6/7R5Ww36bftj9c+92/Z26u/V03P8CYSczBaNkB6D4+ZN7QJoOOYdiAI88kQfWgiSHvqG
4Js3PmVTicxRJ9UnmhPEtqbauScujCjQIpsnWOgnswFIsGj2/Fqa5dFuDOVJ1yLvbtCrBv+k4TFL
6yRcocOBiq3WKQFWrdrWQznhMKEZiO9VXV5fLTPBeEf06akwi6vFwYBNIU7ix3Mn4KYiFzk6ROuG
yQ6VrY378w9/NCcLYCC5TqqWAgBRMfLStu5161g/F95nb/tbl7ut/u3wP/ZtXfe27+MOfzvv4w5j
5l3ZcMLgDGGkja3WunC3uvu57a1DwInQOWGxrf6u2+PaQH3s/Ovvf5yO2+q8B0CKDH6/Nmrb6YXr
lOntduSQNV2oT8399sO8VcG/ryYix8k9r960BJFtACKrXs8IV7cH1J2Ywk/H+M0pr6RS86Gr5zHF
HigpX7ICJ5ykQ72u7JzzqBq5zzzqPLi9+dzVyZ3W2lfu5N0Y5fA9cSERuYoR6F1hvVrSeogm9a3W
kVBPaJ6DhKH/cdTcCr03Z9VhKcfNdHUvtVjdK0Lp9k0nAUtYBZjMFAuhhjgj0AB5QVsMjb5QF4wM
G8XtuQWO5Ko4RmOfIX2N2G2y4BkwovYTJqTVPChnvmZlmBiRV6eLf8lsfdknlWPtFSV6tqV8BbEC
yTAvdJxQ9P1EnI0oH2m3kkD4rnHXCHwExQl1QSrGNGEyH803GGwSpbAN8JFqUa3Oun4dEbSYsdD0
LTJ/phiBv62UV7OL8qA0q3dF824xdrSZKvcHu1Z+IfM4B4WiJ0Ed8+S59ZzbJvrdBOYaeAh3Q5x+
j+dBHB0MXIgQBFhdfpUAwl1Ezd00aXyUmSwSB4mv/0Dep7+RM4LkXqOGgPVCB5/2IC9KOD71yVIG
0u7xNIVMkmUwZ+VdU6lQW2btzfFijJ8rxz06ZMwXnfi1NubmKR/i2kdHDw30OmwA2HeLnYZwvXCN
dvF88CDRMW0jco74bFOV9jFvzTOkRRuwv4olTZUx/CSJ4IEiCbUaf9XRwS7QVTA9Jmyhme3e6Il4
KqXxOFYNIPi5MfdOWWK32j15S2QgpSI8BIG9x3TqQcqoXXKfWvIljtNDVkzKF7TNGoD72helKj0f
vJ65o4FKL1KLrsulLUMpbALaxurgmKiXssUKpRw0y5ejeXC95vtcwIqql0zf15Pp7ma76K4crRsP
tlK+SvcGQ8EZJ+e+25GSIFCuOU/FrH1n9sms0syRKe+G4xS1EX8XM4moJMwksdkotOGHPaIt7ZlI
eOfguRtjDA2nxlKA1j821laPeNN+wlkTAd1+zsurVopDbGryhMoUSmwnsotKoNTJKzyoKcwIsDao
Nxe3Zi9wy7LJVXha+7oY3XvhWWhoa/YXE9DZ0pXvTq3FP2ZD/ZHWU/nYDll6Lq0K16dK21PktJt+
JlZOvgXW6XjxlsR9HHPtCrdPVGPNGptMcTW1ZXccLfoV+DE7qVcQ1uRP4STlXTZm7642HpPOrVe9
bJJzvX2Df6iv2+OjLtUfi13q17QUuBdgE7mjG3rNJsyOMAhvg7ZpXvLUMoMEBTNfaRMmh+nJmils
mYy/g0wF1Wbg91DladBG5ksV6hWuJJndfbPBDqDS+iJQLQXDij3rqH9TXOkFlZIwYhoCtXuY67ey
seL7VEXuva7LKRQdKEkrVqB8tu2V47a9r9njK2RDCgkx4jlJBEXaedOi2MZwqchubRRPEhubN6dC
Mh9W6xdEWguQXHoVVNGU+8qMr3VHi6GrlNlUBYyz5hJzQP24S3vvBaG2YhoPdYRraB6jGthkON+K
KXCcU2Yz19TwG07oDQd8e1uKn9Iqj7jB7omUHiuduOfK9TCN7F53Mf9okxu6P9vK4CY1zknwHYO5
eazUVn8TJQix6utYxtHedJFYG/PI73JepKLl4C2GyW+53V7Mz7o1fPXGQgmBJQeTTuPPAPOuQBBo
nGhIDXSqEJ5Azdo10cLVGmqtNA2Dh7aeB6tSz030dUG128qdwCi6Z5PxDiwiByu2Rb+4aFwTBInu
0YMOqjZKQ1f2IFKW+tLma5BcVXgJlXbtygTkQj3dmAhc7BMTld5kpl8qBFrFJADmK8Yzu2Zof5mV
aR8bNLf7OEHqrnYPg4GrdqKZxGlxTOxbIKJQFiCGmswIQbRJEprUclFpHj4XM6g/PurcjOM1kGSk
VkkyhzVJm8Sr22MiJywtJAwdWn5qoBzJZxPYDdsKi6jFMUnKTiZ2Nt5r3ZMz1VtSQUIVCBn2bwKj
UL837ofRwFqqAlFmtno4mVnmxxN6yFYssDLRnywVr5VyzrILOKKzMX9vulq5yZGZy+s4vx4VJMjM
Ih1OJOV2lTXYeIKbGMvSWNI0ALIeIn8YoJX1bXdxBTxNSbz/K+3jxfYK4QuVgoo7/E4aNFa6ptSB
4WQPRJf3yPEkB5U3tkcxMIU2FH9LteoG704N5YEx45LQRIjlX+vKcLf06cVbGYAysn8wYz50DcFa
L8FdjOidlQItI61HIjQS1+AHa1827g061PDA2gVWyKCRrbKneyux4kOdm/wtLGaNsvQuZ60mFzxR
HS+q8pRrvF1BmH7nRbbpG8lXtRvdIP8eRWT1lQU5c2zRqYJCHpP5eVBxOhuU+ybPkjN4tPtpNg4k
5pDuM0KCR8bO1ecrb6SKN64XdPOavZnkN7LbVNCIC1UmzqFRrvlWoT1liKzciwjkjF7pBzdGqCvn
DZU0Lq03pRcMm3FOiYIWOxHgrQ8iEeOpxdouKZZAtxEad6CPjAWQvMgbj6k6nzMyyjnuQamw0ARP
BppxI9vTQ531wuv9MWc8PlhZUOpJ5dd9MQURdgTI4SePUp8xCShsRtONQg6zRE9dUzoR6IrNIK1p
niINL9kcbyy0XJxvhrcgjG+A6Or1BkYMtlGqPa2BH8siF5Xiw5rMa7FV1qSlvFgDHup1djGVl3mE
YCcMyE56riAJkHSvCwITYLWWL9Os3CVdw2soMdyikOjg0JRDqWPKMLrW6wxSYyrqC+IMWpBPeKIZ
EwpMuNk+u1181JyyOfVpO/mI/S10cqfIwZeicmN5Anq5tzzBgDmB6Tth/ywxGGTcVHtij+Tx8pAC
BcVpKUaXdxHqjaNE000EH8fLSD7pKcN9mPFE2qLdYMXvdblcTYYTBeRreROJFsYnSHALH2i4XQp1
XxuPoCTw40ssZT/1dKi5DbM4Ax3X1MuZXolMsGyoggkkg6J7GUBfYKZWv7oWIDvpaDu1c0Hcxr+K
OXsFaaJCXBrEVVv2D/pseGFsDdZxEu6PuMi+WEWUBQBisP9x3D7s8olhkmY9xs7XgvkP6Wjce9q8
RgCzTq4K69pRvjkibrBtYu4wKzjlLePVuOaqZsUOu4pxi8DnSaM1rcosfkiG7uJUi3NyIuyQsrjH
dJtGudGbfD9rDllfYLhIjWBgfgc8LT2No3x2Z/dX29gaUoe2gf0BRp/xfD0AA8iAwvm220MehW8W
L8AXMgQuE+UOGlLjzzZ9sau3J90BNRqnUtmJyT7pnWddMblgzoBHqBWdJz7VMXcrM1ReylFnoF55
qx8XyfQCDinY7MeE1sFxT7ToT8Xi7m3CVBcVxtqkeljHj2+LNH9FZTTsEiBASQp8qMD6K4/TPTLk
x1QZvLDBb86G2ErD6M2nMYpu1G7Qd6I54R6cBwn5ziWR46FMm3avxgoK7omaBIWxtkA0fkY33slp
OnuMgxhV5Yelm/s9L5Jy740MwjP1oEyrDRo2bVNamPfFsgf0QiIUvKASv5Zze9NZor3pyxkoSdwq
t7mAMV2XoR3X9U3PBBoVnvIG6ZDQ7Nepydj46ex+KwoUljBo7v3adtFET9yn2G72MyOAKaofUmc+
VJp5MIc+30tjqgnGopGT2+NVXi6BIC2JPZf+jHXIu7OIfF9bKZMFJ8rD2jIKPy/SA9OGl6aCHCrB
HOSq3WGCiWS9O9J9aktz9Mr2MEmQBJ4TTDw/1Fj5NAJaOJfpnVRRmEHTGj+ysvheFs6VkxAAsoBL
+t4MykJiWn8hDo+xqzjlklI46v1y4+XF4yTdN8u1xpfK9b42eHPvOiN/T1LF3kdSA23j1MfJoHzl
5k2bWfpz3jpfO5A9JEi1oBd2fl5KjFVLo/SVvhtDdQKXFDXiqJXpc92bxSO0WsxQc3DaC2CnNFGe
ynROwg6PyajCTVl1iaKjvfMVgc0mUKccjSm+pW2llBwAvaLF0yOaZBzCQwO5gpOZCzDNr4jdafF+
UIyb0YDd0axgSvwBhtWfyUFbEIfzHL6E481HG3ssmU/lrkVvbpeYDHT0CTc0kL4uTjOpEgziXqe/
CRXA1sGQ0+VmYL40C7lMJwasgvnsoouwsmBPJ6KPdlPTYavVgQeVqBMFI9HQnN7/3I7zEUmcnqq/
KtnjcBLkwItVPJkSiKFfC6ZLqSCVX4FK8622zSESc/WhAQSj9pBYElzIVmT+1I7gR9Nu2IO+NXeM
g28x6sK7g8kHLVmedfCUZyuMizximjhD711GDBDjBSA16rf7we0ORUKrWRTzce6QW0UEOIi96USl
rqBwI0KT9s5tGRVR6E7YEcIh8B1o6fdpUdE2AN5CW4bMSQs6TfWsdM/snApHCQw1zMaB/1jaOUYE
N4zm/FlNDZp5Oq0xxnXbc2KyI24cndvqAbEz7BgeYrN/Tnt8GKTIKj9zw6FM7RNfoxXIEUd4+65M
dhQxlj3ipACsJNayvYPearVB9r1n+LRxQN77XtOFDTcBcLkD583ScDSVSFNQXTTtVtML4HQRgxmt
xbBxxO3NiX/lvEu/UWbvUCfZz2S0f5C/P6yPeEpt+c0iyrWL7PypnUaiYXN/tHpxQE0Xp6QI8e9R
vuhRFw6Od5Xgu2sZEufS3rr8aholO0dA6Hd0EQ86U5CdIdI6NAUGQ5HAHG/hk9bWEDKv2AnRxTey
wr7GmgaM1+QCBq+VdAPyadHlS4Erwk3F27vtl/YGjb01I1BBzrXKLsAhpkTRwnhE64gcrO3Ao+3X
GMR8Kxt0kDr0KffIE2NHbWgicGSar5Sg/8MW/w+xxYhs/H+xxUkH5rdN/l9w8XbSP+BiF5iwhygk
EqkIKMGa/wdZ7Fn/4cBo8SBhsPO/MMXqf9iIrdiqjtwKSrrrzf/BFBsAkVWULCEyaqq7KnH9rzDF
H6Sm33g1wP1JlCI5hxqtgbiT+gevptXstJGNiM/MJn3XFPe1VvaEeUil5LHen+cstw5oHOAtyNa2
sGPcwlU1PaI8XZ8G7d1ac7rbwiUhgwnkuq22Lm519DdZgqKVGeOG3Of2kbnLt14lwOyJsr3SFgvl
+OInQwtfJGV7rdIcEsRDXqbwmPfCluR0/NcnsRcTY1rEjW6jgkDXZIsGyZl4V4I69EtPpgEsVuAA
cnkcZi071MtykZKG0c5s74TDlUVQsBgxZiNMGTe7jm5l39IZrrnq7DbLAnt0zg2iXF9V/DYbwqvS
w0Yx4+Qy+tHViIqIKrpaUKMwEhnaHZlae2HIXSUZYT53Boyl6RDK5URHbeHjHEU18FbUYBkuQ46N
T0ML0XZE0st3mzHUlcSDH5JhXBv1Ye5BpBnEdND06HYSMWY1IDfgf5R4fqo/Df2L12m4CaOSFHTK
nCHkTvBRt/AaWVyYNxXooiBPCyhzw1OtFihvR1YbMLUKZXWpjTpDiCP9ZafOQ9bo+qnPxD4ZTMyB
DecOicc7F4WUXgMHwXTtLLKmAq/UXTRdDgcXnQB3wZ4I7HISIGip74u5ujRlUu/teYyux4ixC9jw
KEgbHJsVhuBl3xeMTLvbVrGzfaKtjhYZT0xMlEFwlH1ZmLHtEm0czolIQYA9pJpcvndMwZvx50R8
/YR8SUVjR1x4brELzlUryKv80Rq9fe02dKXgygGoYWvpiVjdZV41BYtDA+m2aQRoDOAV6cfpFCsM
V6b72S3jI+J+MBYd84uHDMw5Qq3DHNzrooVaxKu5OE2lXWjjf8LnGncy6vGE0Pi8isX8auAxLQi1
M9rodNmIjaGy6rSdjYamMzBDGTC4NbFxFDXc6EWUjHirOQmyVrsn7OL4FeDTL66CUMxcdr7eAKNq
cgZERd8rt6rOy4S2e7LU4XWS1rxHc9j1c3dimGRDosLlcmRUgKEHPbCSV4ehmeJzScwwye/nOMcH
IlPnW/DrEv1q62moPJ5et9AnGwu/MlSxH6b+hBI6YQ+jfYDQhN+tjmpcTz1z25E3blnzQ233vnTN
95xszje02zpgjBiUnM3ZlSR7MmzvFn3n4Ey7lK9aKTHARBD2GCfRwuznQdQM8yqTID6YbcL96L4i
MLnTsU5L44SZdpwZhwJHYnfk68UK/b064AwQVxECNRAPYnkZkggby7y+qfC27ZuWANLcKYex8gcM
4RdxR2ImJJQQ2qZc/GJgANCXJjVcj9VDX6TH2tEnv6nmMK7VJiht4MwjnNya8eggzcVH2OBk5XF2
rWvJrT7VuBgAKDXGm2J+6jtlOVh1C97XPeqFIh4NDr9O3fQGa6ZXZ3BP3SibvaagrlaYd1NBQS4K
b7jUuvVDhe+QLFVNcJ1vfJXUTPsT1gGRq95JJE/J2MmdRPEuFMVK45D7HoC+EPEYGEuFRW85EFlm
zoRQWkbZICQxLMvt0HUvMBW+pmaGzb1ZzcHSNeCiIzesuEZtVT/alKCfaufhkruBLjCRFiVRfMVT
v+OetIO5GRWM/cyIgVHXF7/ifDhLr36Psjm60d2FtmmIISFmKCG2E1IA9Yz3hq4qENFmE0RZi9B0
B89Olo1vmkq672uYYLkzXvcovVtLipR+jvrcYt8aSVQfKhv8ZCY7dCGVKqw872fSmC+ySZmdlvhM
Jnp9qxECIOC2kFPV1fpgjC0xTCD7JU0b4En7tE5hw3mev88mBu9OvWDe63RH0jcEjJP42hDGZRyE
QU80YXogdb8pxz50s+Kst4g8opV+1+pBi+5/6qjVAYGQmuyZCPVazDcNQ+Hl2SFK6JNzAkmKFvUI
crjS6SK0SF7FY3PXOKI5wot7b4bkLS3d9BINsdxVClyaeP7q9BlQ99lN4XtMrDBNMK3le5u01JcW
WEyn2Qw+FXVYCcIW0eB8PGbq+GsGehRomXk9dt4cJr26z9Op8YdyQRJ+apsTXcu9aj42VWW9O+Oz
neQvmCVljzC2MaC16DXNUUC4VcefvVcM92U6PEQwPol4TjNjQe/SLdi1mBoo+xaV2Ow6LSNSRhNx
lYpvzGRZRtpZs4WPfDtThkh4e5QgiezVvKV+GN4K66sohHhU4xLUTEerUtzM0OgO6jJr/uSpz0Z3
Lw0m8zYpUogzOCBPAgVk2BnYymqIDJB1GofDnBiPalVkNyDKaZgR8OzhAYSOBtRvEh3Vr9ECUTXf
lJmZn5HrNqIRYxSqA6mXPKqMAFbIEzZmL4mJNLKdQLwH1r6GOL5VWMgEmBu89hC0Vu0RG7aEM/p9
njI2RinPmEoqvw3nFO6Tr8Xw6OcE+QlPS14MR08vlq28Wy5BdBz6uqBNjYVgPHFmptMNcnJKitZM
lFxjWRpYUDkhIxt3lTYWJ+Z0A15cui9LG7Rv6qz8Eh2b2m44W+YCg3BIS/Q4LPvAbHiXN6QMRKdG
B/raWxhZZ7duCZ4BPziren5SpEGYQng1frEttAQkChATKH1mAHboVOqzVIcXI1HpQroyIE2josKG
EUWVGW/kHPd2a90oHabdrp4dylrLyevQntcl4SepPNjucDdSjDDTI5TTUY2TTnnzUJk2RwUvgvRW
GIO4Xrr+Ru33eb/0Zy9JZvSLXFqdeXnJaiqvqQ9I74l0Rou6e6HXgZoDV34/MZPFOUVlYqcuyq7H
iAkVAug4qosqE9LVHQJUkdOBrGsn5tiI/JR9TvQAim842PUJc9BvEYRj5vtOcm4t7WfSM86I0LlL
waAeLAesq1FpQAZd9WQJIrq4wSA9tIr3rNqZd5oKv0Wx8qdJK+pwcfC0dnQ1umlHgjK95wrfcZbs
KkuJzhF77v34RdGMF54Sr2Fvoa3WFAHfDaEDxzuYwjEOEjqF3TJ7rR01DrLCSs9UL8Lb6oiYSrWc
1LyMfIveet8VBS2Ya1yZBZ6/boa5IhVJ8WWSMSId9ey+qvWzlZU7FMS9EA5tSIxBMA61oQz0AXQg
69gNhnZEYesm9RL9ok5Rvh8t8711PayJoIwsFiMWaWHT4+iAi9SU5KdK5qYCYzUUmOKOUjvReVMy
DAgmuugDJB1LhmZgZtT44hl4lxeyYQCj6D9FZnRBodnfzN5s0AZAH4AQ8qlB60WUA/y60cRPO0Oh
ySQaMCl43Btp0SE6uwRz1e3w/KHpzB1i7mp3a9Tmt0mnrCRme4Hqk+6LzPpWunnPVLwbvvQqWAFd
0j1um81QknpLqY2kk+lBPO8ulQxOQR4hl44Bt0wl7s959ai2cAALJ1muRnVtv3MPw2GzHg6O3Qpa
weqhMSyMsrI8zIaheSZ2cp7s2gosdNAYHHcpGp7ldQqGZm9ZMSTHZt8094o61vu8dOIQ22BjlzBN
QdAuvdilc6cxx/AjcpwBhpPnIqXlLvD8ohBWz0NT2NdLlNwaxfK1VsyOTlgxL9q4F/q+WRVE3VEf
A8e2FN9Zud0RASivitKrRc9+TOkS+cRJ4Y1NY4EumH4xtd6+YiACxXLoAs0rwP0ANDbIpbiASa/t
RF9uu+aKWG4TZJ1xMD2T+Qd8KOYc3VfE/xhVF+hLeRg6tWr1SFI7wvPHgK82lpdeq+yrMSPb0GXY
sDlc3Mp2uqs/TLp8RdHipMfOK8De2FeRVvNlZcEARy4zHWlGJ83zBSDkEIuW/QK1kCe9bjHxvVGx
cc/dpfAtsVDMuo5I+re4nuczado0YgbDxOGldc300Ol0q3o/wNfr3pKWUG2uFZe28OBzL9XJ6Im7
E5a1z5ifHdE565zoEIvhjbSaew3kRfoR5M50NqNHoArvudc18AjgjiXKwyDa/hmWTXFI4vdOmdRQ
Nu10tSzpJVf0iz6fF3PCil2+elZBliG+VRcSYw52UhXSIjvGrgQJWyJzzfIy8NW+z6lBEiYrfwli
QsM13xw7c1WTB69ZbuveoU7HLqLOg66HCC8m+8UjGx1QlKwTfB4Ayq0uTq2doAoh8X5fIix4hPum
2wrDLEXHIsumZWyG7knUXXq0akhBVNK4bD30+ylHi/fgxPKqFAoqOs1CP0AsvvpP9s5suW1l27Jf
hBtoEt0rAfakJMuybOkF4RZAou8SzdfXALzPse+pW1FR7/WwsUlKImkSzcq15hxTGPNReN2zpkvc
T5MviBex9xVWNbq35Q9TpoGjDA7tummocMuAL4cjmTXwPh6zh2mebjE5VW1v5i+9w9h9sPn314bW
4hNWTMbN6JxrNPRaBDLMmCKgTBzd4aLT1lxyozpmbmDrc/dYoxcY0oRLJDl5qKnULcomCwAql9W5
6h+ncXmz6uJp0s3hpoTCemj21LOdCHJo/RRWHcMVUXI4GvTLdTRNSTd/MBWaj1LPXwu3FQeHxf0k
TIcULpAppavOk6qdQyrs6cjcd9w7DjAYK832STSOZy03GYcYQBy9nOO0wI7aHJJWpndDqUdM3xlV
ZoZQSJrdWUXqxc8M59qKfiFalGs8cyksB11/K01kq2twQmBZEaUlXi0SEn7WjubsKyY4TNA/pgMf
trQQ02SeoYdzTQfAB95/b2QSTGP72rpxuvc5DzBVRjOAHZDZOanVGDIDYpsg15LvM+WE2q8UzLRL
P7cOUk5iUSQnU/Nj0qM+65R7mWlPh4tLiIYkeDt1Gd/FvDe+NvWzS41PeMrEGc+a1cZXPSL2oa9Z
wpBttusAs+SKk0ntD/ZxMLNnMYurKWbC7dOOQEEthRCEp3yFWVdXneayOw/MyzLwrmllNEwkZq58
Pa5hu/xkVunPxeTpCgv+zkB+XT7l36h8vwKqlXQc+ls8sm+XFUebXmD+RCcgHqDwGZyOTs7sOruS
4q1xBw4Hl39CGUfVrm70zw79gaRGEqbmGqd6+6h5L+kIfEhivAlA8T+VjmleGl0zL5ynXCb0633C
tazLdmvb0GgFUDtcPKcDXsbMGSVAyBzIwIzAprEJcq/WzXaXk7cR6OaYB2WRm1j92CT5SCB13yYP
5DPIo4lThqrNf3KiLDpvr9atb2Hb1FbTXYgN+PMm9F4nJy03wbO50cLP2Gy3/qe7AD92VYmo2l3f
m17Y+qVzv1Z6aZy3O9vDExOLfaban3prlCElCEvveaFwWt/sdstS6WNOmX+AMwHebXtMS5eA3Z65
z/ohFYTc/f6QLFniSzUNxEyD9C5OPyhqEcuVlyHBZyvoz/SmCGdN709DW+4bTjyXat1st3z6c79v
tXxN22/0FADm3myjNHRGgtepZvsLPRO4Ax1EK6VX2J0HtSIB5ThcrPXvpqljAcrXJCJfP6EmZ1BK
vMUyJv9sULP4zAz//aDiisJegp6cte6T1mbjhdGkoozkFrCz8fet7TG8q9qpFMhtpmjEGGv8s8k1
1eIRSV8mZ223ucZz3Dho2VenikpGXHmDSkNz9a/+2Rirp5Uiu76QSTuGnh53u7Fy0rOBYcnvUcOe
5tXrsVk/XGp0dujaR0miofkqSnReXomOYr3LqBLHyoDsTawdQlk44yXjSDwbztsQx+NFN+Ly2CQp
03E8tmrdbI97VcZEIQOWs6uAZoLMK9cKeB7UxSfH6NLk/sD+nPX7bCneDHkfV/NhNtkIKVf79kXD
LR6MI9bbLq77y59NbmLbypx5OlRT+WF7nNeXF/AGUkdbwBzc6i6LNnQX6L8JXbzRAsFp1Me4ci+W
ndWBrBPSAjucYH825fqinVg9YtuDT9b6DAbux0u6PmGzvothhvpL/4/7rTYPkNVdsMxt9YJBmVpV
MMDUpjQkIDroXSZils4yqSx1Z013rA5J/+qP0IRSn/SaxBDvamowV2YjfZHF+W42dGddaZ3HTLtH
qjt7LZpVLZqn3ZL1JQxE3D5IFwkSsKM3z4UFnLRHpSv7MEjjY2P5n+eiHPcQtLRUJseqkU8YiieW
0k1/T3qhB4Xj/JDaR+I5GqQViY+8y3ud7fhmSZEfBqr1nQ+D6FDMME2m/OhxHBeKLp0084dcgygn
4e6fxlJlYcmi4SQFtDHHw1JXyH1lEXntMboUPV1UZJj94A+sL5Agijb/WNWeFcZF/4uSbvWBU5Vq
2Wu6ciAdyflSP6p8tkNBAFvgrO1yJgOk+WBlhhY4PMqKp4V/hGo0ru7Ea4JvXB1gsi2dHXIE9BKk
xA3Wjx7oa977rCccZBzS1N6Ezn5RzY7LoVUGVjRFoRoba+f4DuCr165wGcC3jrbzoScgCq93g5Np
yBLdc+dL++KtBtgsb527W7bnTCpAjOqu2mq+NHB7A8G/jJzyZnjqhgT4k/WpgeBbDRTL2No+V1b5
og3VcvSAZ7X0yo6GFtk7oZCw2eW+elN+0TO/dg/5pSjbz6mdDxd69/Q2NPPsGsbbYHFVdQkr2Ffl
ZJ7jkdHk2L7QyUJ/Nh4zfxkCTI7rsjP/MMW2G3alPIAClkHjGygAjeGLsj3KvYYGVO98ZWCTf3PU
8Fa6zGcNN/nWI5Xf1Yvmw8/ky9BiQj7AOHzjA4ctLfde7h4wBdUAdivIfuYPVYC0HwnWhGIVx9HT
ErlzOA30PQkHPhJgFuS0JXaTM6XH1o2o9El6EYw3qGQqf0/7/bEcT5E+OaGtIv1oVW529MUogzZu
kyNe8Z9WhsAR//qO2cLaXVMflkYDxGIitmoGVnZ67YLdzW+zkE1odf4nVgjTbp5YYgIkcNLunV7B
+4i4Da3Nyl+nw8gohEsJwQBPMxAfuhydfrI8piFz8km1KKo6t6VRRX81IKr9WhhP7fNi8g8nBvFO
CY4EFsmNU88GC1JFI7Rh0F2Nd8vK5N42obq0dw4t9i5bPMi5GNaAgTdRgCwrh2do/wsl2/SqG5ix
YrXyhoc81GwdAbrLbtbJhM6FpPCptEOSlG8xXwzrcDus4kQcZK/TtmHF2Hny3JZNisxvyQOjWYdQ
RfSyzLzTyCZpwXChThl2cufg2q2jDNTTpDJ6cx6oAvUgGoRDnhawhYtBPounukjz0HLjbG1tJfRi
rIveeF9jr9JvETYuluf2Yw1Gd2fLSAUDrb7Z0eJrI99n4WmXqLZJf4BaH0PXTZPc+GCAcndk9k5j
u4QqXSHrqs+1Z8RXzq2A5/sjRdw+aXtnr00s7RIHrk4CtWHg2nu0ewJoYMq9JAxWWJr80DT+HyUW
ksBJQ5GYNyGMZOfg5dp3WxTLzlX6rxbh7rhMxmuVjsshMf0spDZ6cdbAFydTdAqibNi7MBzhYU1Q
ORT9Z5/TMPV0tPNpdMNFKepHWAd5OV/qxPk0Zr35pJ+6Bk08e15UN/a5qnCTZJrzteyqT+WUh5mL
FyBr8LzGXnNqbFECY7dVmAL+HRZO7GYeS6L8vL0VczlNR87gQ6IOaKJupmU/cMJCy5eyuDGtgdem
Ncni8iHJX22V2gAxm1dzkdFFs9ShgbJBfzZdXkeFzquPTDpri31uTeehmi1atOahttr5lBvpTaT+
a4YMOsBJax4NSBT0Q4rjPKd3lcUGi66CJCS4mcn8DT8E9qRoyna5cl4oPD/riaXRxpqOLunklypp
ASDhUsiL+J6mbbfX/c9DNKPg6XODY2Z8JRWObrJLSArT/bz2jaM7ux9HYeyXWT8KpGw7yTyGBZ9d
s1Suvla5+tysaisjAS/i4umoRpN1rfHcTQuiPRMBTxO1QVHF443gqMeuyH/SDBSIVpPV8KoEfTHm
lgVt/ig9y/Wx7QfbJl3dq8VmsYzzV/qa8pCsOJBt0zQUpwMnXY8k5509l/EpdcTDOHc7cLTPBcyI
Y4yQpxkvuWrxHqzu8W0T6ZQr2y1CJyPcRUYaHWAbIezfe2g509pktDJo6jpjwDqCM8RwuZwHUJP7
lJ4kYzqBdLqJm13EyC9GtXpxRTed8ii7FzkXHt+vwS5yGfel4RlBObbTBYHrOdP1mQo/nS6TPwIj
p3Eb5hX1KxfJjgqFItZxCUuWeDK3x5uFyORixNLueR8a2vf7ZWA8mWbPY9Q7B90qoG9DZ72s4MTe
Ti+1OdApLFaRHqOss+tRCDkdzIy8t8d9ifkBCbpe72c9L67W4uXXxRiKKy4UOiIsr+I5rTGrrXSX
BmJSQHIcx57ZEawYrxbjdbPd2jajJA8UCwsPlgPKpOqgEh1BU0pjaMoslJ/S+FkPor7MHsc21Maa
lVUKyCrufsS6bKFzkNplVx24j/UuSz3QuFp/gjpC/2P9ytwo/efbcqG5HIVsb83kNqGHAAZ2NHoc
4lFmGvYpMjQWf0G6vpSYSnrnSN0XPg4CIT7oRaodLQEXWQJ2KGbKwD8bq6RU7MwVVbTd3H5CmsEh
AiBIlmdSXJM+XhiUpA9lUr9l6z456xPy8yxt71pJqtBfj/VOd1fGIjlQWfk5S4/HzlQMVNm7NyrI
dot5dH8eSrxTDmCjerIuhYo5ElZjMnoG4af17w16yPqyLCLD2h/1IeQlejPrKsKvWU9st7aNLSfM
dCPCtW7s0quptKMs6VOjlETZRD8Pf/mxjLr4gpmCXp41uYFZNx7d5rWsFz25TKbbso+tpf62cdPB
x0blPhTrsq5PvZ/VTJeUy/rZZTQ/WAllOCVcmbLvEJk9XNy4c1m2IGjfACcM7NAWbnCToXZRFzng
N/+CmKxME6DS+cmIWcKWCVpSPtcCkab2Syh2HE0mLGXWjf/vW1bj24EFLA5gbOIdpnR4yCzyY3+r
RYZmn2dOfQrnZAEVMSJ7OfXIxtW6RizW1aJvW6xnYvq42xcRr/7tfPPbd63r4Jiiz55QpDHEpySv
K0T/Xlva18YyrqgMWxqUWIqOG9gnligpOd4B4fdM3uCPq+MAwmRjzxR19Bz5fnnYXodIM7Tlo72e
8rouEgcisT/03sI4xx2o1aOKxq/oebNKnDxzINxhXQhptrtXWfUFDWB1sTapS2pTt/ruynaAgrBe
4C8QI/GgrndF2fZHy+/P/brIUzwURuS978ZFcKK01rWgnzQpV46BFUi3MBlKGDzBV7sKa/jmmPOz
XCRGwXUVSix9fckzkii5CHJ/ihU9zzbls1DVcHVhmJ1r2gqbBGfaOBrbzWrdP9vOak9MDwhE580l
zRe0wu15e6dVTnM4sMz+7nZ8hSoDB7oDIM/+nIcMZxG+8SKVPltIg0/bU4KbZ1fabm4bPUt/vzaj
quaybcxu4o3+ua+U1UGPWz5oQ/aO+v/oIGY9dmq1D5nr3sUeYixBsqD2n9aTy/pYK5xm5zKFCLd/
sXCHEvbI+jlIrfuyCAN16TQRccHHkdxKxDgXNx+cS991QTVm1u9jc3uLam5IdJxXsvO6LG9JrcQ2
+ylf2yNdM8dHZ22lrPciYnzUVKi9u5rFI8aHgUDfGxgb+Wd9W9tBs93dNhsSaFwNyoqIQNYj/Aqi
/OZgWebN7+wHPGeoS/h2pWsnfG5zEtT4iFIWgWoczop8vYtjccgXA/Pwev7CFUzbSafIj3XWfiAb
KG/qj9bgWSf03g9GabB8iOH2s6YJJ3otu95v75jHn6ggaEZy5sL9lsNig/iXghnbWQ7t6wazJjvy
BSA43etafa/pa+4qv3j2avOL7J03J/cemtrwiRzLxNEnbZZP277lciEtSUou53p/sevq2rk1NlG8
l42tP2u26HaFiypn9evtuuI99s0lGJRZ7PM6DXA3MXGls6gsLzs2qfg0zFerie5VznLShImXmsOD
HPN3nMecZ8UdGivumaz6Tju+e1b0KhVa7XZK5uc80k899ZgXNz3Wo/KMWQFVuKejhc2dO236J0/i
K4Hp5UbTvhYAKCYnfZzI9aGcAAbozWJvrYZJilQKlX481231nSNyIRyeosxMoaOYOmLUTpptAMbR
CZgWlNe5sZ3daMEtwNL3rdKfbDcS35OonRlNrCMegJyDIgbTG/XXWGiPPo0L2IpZdnbG/pcB9d1o
EvUBHbEVdJXmH7aDkabzcJKSjNWyBRbseMftLOK3JsSY7WY2xea5mc/IEDivzb3xaOSLdvCT0odY
T4DVJmD8h9T63/ij3/8/R/ZvJiyR5P83rSdyT8hf/yn3XP/uX3JP778MnXGzR5gfalzfARj7L8Wn
8V+OEFzRVhXoP4JPy14hsjQlHJtXRw4K+fVfgk/9v0Ceu4bvm3SSHM5r/2+Cz/8tZdAnnZp8Q5JM
rDVcy+ZN/w1ST90UTilBrriEq/Tkj/37IBzyyHq6liVhlmgYaZir5Ui6Dz2ptDzH05yxKEno1Jom
DmlOAjSZn3Di9VffXx79CD6jo9Vf8wnjcGwMP0lQ8MHbLXDmCtJyx3j8pSqzvHVzTZgjgytWxmjF
Sjw3luTKPzMNRgqdaOrBkl902HOZaVbhMmHj0Vs3P44JeUK99aslso2hX3wVIyWt/TTESEX0unsv
mhjTx9C4h5ngAxiu5I1/jxMLFaQnPjolwdZtKrKQHJUsjBbixvRoORUYuqcBZaSv02qpvFQ7OUbl
P8qMTt+ileVBJnAYtQj7lmZnT5Pd0cxdVHdMJwT2S453jMCp71pr+BeIt9ZLzyyK7KvoLbFk+uBX
KnnArJKGvaGnoTtF8026y7hvldJ3dDHOorBEui87FCPYEbR95xMY4LsxVe7UERwBSoSJI9p328LV
uRLWU6JD7mZW3Ge/7wI7U/e5y/GcZhizo3REyrl89BwX55xEKOTp3yZVnRVArp+thMDQRW+jgBRT
+MsUaAicjrNsjLABd54iOR8rYjHSycNxiHelXK0ApjG/GHU5H/2u5YmA0KKlR8sYqSiUOEy8cZye
EFoQe2EleGImitGlmQN70fKbbzSAxHliayULpFX71UpoOq6/PffJA+oJ/zqlz0WEXj0SVJY1YjOd
J5RFYweevrYcInIqZl9WO6vW/BNujUvkm+0RPbO2QzxN1r2TXF0vjg9jn35XiS2vQAuZ9yfjPxtC
irK/7m4/3X5v+5X/6e72g0hIHQwVEO/1mTRCLpEa0vlq5TBUWFr/22tsz1dvP9luwgfC/hQ7z//x
NoQkw3W3DJ8bi/yQP+/iz1uB/IOvrW8sDFG87v/x7W1/u/1UrGs7DzHcbvuLPz/Y7sYypq243fzr
/f3+TW15tR1cqnHMJfKvX/zr5vaL28ssXY151GYiaxYE9qzNrG3TGSZaocWjSzjO+m1ECEsBBOdX
rStomz7iwYqnl7K40TXK/tpos8hurpnzGGRZYA6ABfz1sYkmB4ECRy65b9vfbI8O3kIV45kLth1x
scfucwsyGAeFGQMkkE13mtUt0Zp7OlVM0n12JUMvtBs5C9ptu2UlQGkXGg70Qqb+mrvTZfTH5dxK
xBor0YBEvGKnGyenWKwbYSHWTVs3vp2aNwFeySR2GND5ZxJErOP2c7M3nRPSllvkavO11Gw+agfL
kKpHwajdEbftVo9GCAHV/Oyrnd/Rd4uomBCDSPsWl/AJwLD24Z/HmPzvrUFvL9P6G2irvrd+4oU5
5Ww6js61LoiBg1y6tXqqg1g/92VKrCqUNLJvWHBKXx4i2ZKb2dlLgCJUv22/tW0QiRq/71oeRIZ6
zL6YjlVx8sy/jlGDiKmg3R/5M7hUdziRxmVfO5P/Zr05FajnewPvLsP771mE6N5qZHEodaO+F272
Wta9c6TPUxw6ookhqxXmXh8QhSFvnW7wUKbbLKn7/YK8kRJBQrVuJkbyDLRbf2+vv2G2TyO5KeR3
jit3JXlIntJROKGGJHunq8o+TwhdiBtMbkjik5uapHXpgJzrcOP2uaWFXmfh23Z5QpVC20XrwKSj
fHdwEd4ow/VRQC5F6HUYS225abOx3HQYirdOFhnZxGvULg9tjy8jvSVdePKw3cXDoP/+wbdGXDBp
VLc5P4+alxxIeeQ81fAVlP5IgkpWm4+l0NW57gsn0L0WA5VK8IO3+Y3ZZ36LF02ecESWdv8RaOiO
EZ64zdNinOdiJIKgd2rct5m1L+uRnR/51bG27Ndtx2otbcLFuFoYvCi/NyjAUO6pDnnw3AL+4K7Q
uu6AZKZdI+uLO0uECpZHhSi47QIH2hDezfhDHhdPLfj+feV6UVghoMJUjozDknV+HrK5C3AM+7uh
io1Hl6DFiob351QrgTBF8tHEEHIy1xbMtK2lN+jatDZXNpzSHEkcd+2oDstY6+Bh/81c+gNa+v3g
n/vbH8oNybSBl7bNnx9vd02+noNvDY/bS7tmD2s2xVrxH3/w11P/vsng/FMXmcmh+vNOttfbnv83
HQotPOlPDqSWv97EX78PX8MITJJxcO8bPSvlho7ZtvFWQO6fu6yj28t/PLb9dECzfhSCBot3NDXD
DNpIdw4lrR2LhgkRPsxdIskB53xryvgbvaCGENbmm7NAY59adR/IhQ0zleZHuXyxhb6f+FzP+YTQ
xxYwFoRvwyiBRCBMY4VxZi79VIe/MCssmwI7+JLWuJ3z+VzUxmfNb+EuI8nuEL4uBoufxICI49bP
yiFVsJyfYRBjaUFpTSxW8gilwBgyEWa2lYY1U/kdmTw7LXaQ5MSFEQiPFKueptu5yO2bnUb9iUU+
mq4qNFBfyA5By+g1aI3SUKf/TEoPT18xo3LcpoYWbX4ZS8zDWoKovHD3RVvod9dsYEL33YtBnkAZ
fU7UOlhznP7kVNbMcKJBKrF4DxJLHF3CMUgK7b2oMTwPqY2EbfJOTQIxprMNbDsdqi1PpcNtKLjU
ciJkZUtqoVHBVZf6WWuxO5Sq888VWyy4SxrYVXTO6HFRotjpPmrwlqRWHJiMaEKzIcgTA6BJIUmX
xFYgHXV92htNx+B+oTHrdSsUyZ+aMO3Gzzm8aYST9hRklsv6fj63KUKwyIVQUGQYnKXd0cVPEj6E
Mf9aM8TGT38c4qTbZdaPlOiAQ6F/dIxJArSp77Nm6Uez6L44MZGvTiQUPnOom9BIL1FetKxwsxyx
nOYHmspeatOd8ObiV+wX5x0YRnxNUAQfRnZPajHnabaH4lZm7Xv5ugobwgWf7YgzNyj04UuHHCb0
J/fb6LK8RbcYZkR2HGuYB5bfETQ/liN2FY2iYoqPrp6B7ujqd1OXOD3urjc+1W4d7SMsVmcDGMsy
ZieFfxboui0CrwdTEv1MBh+yUdfg94Z3lg7O2V+sE5+YdW/LeNrpV2NROd4DPJOpr4fj6LNoYNjJ
2gMBnk2/FsLKp6Q7JIA2dn31yxWtEaMQ0q8zCTNj+bUq0a10enVqbRhBMwkvvnRuej0kdzRoR7/l
E7QcqNJYSJhoKZIYW/9qgYhAlLbsGsN6n5Z5/uBYAPGTrL2nI/uStxK0fdQqds8O6tU6Jij1saAb
q1JGO1zgsAEjXQfyyjcl1nMy49ZEww0qJjuQMsJ6auXHNCfNwuIXdYaQtEALaD2cdMIsnm4YxRn/
4CtIUGpK30MHGn8yyOqgI88hFcUn1erWaRjNUzKQpuhWGsRQ9044bxP6OroXwhgro3pE7zXtbIwS
JZH2BEGIQxHL4YQO/WRkezReVNm58HAjnZSM5lff7j85Vvp1AtJA8hM2MprR1jEfHhr6+aDOOK3Y
dOF2pZfEoePkGtFO9Ex1zf80ddarzNAwqzpHkNiS7MMsmLkmoYhlG1CFHe3SgsaEvezQxbG4Smg+
BjHjTZKQh6GDf61X0ZxQMBlSyWEZf4mGXD+P3fRlbKpm7439Q5K63m2Y6jevLx/xPOr7PidxwRh7
8wRmU/sKB4DAjRQr+iJXLxvvW9Y0ZOymAD7gjzBnAfHYcfaK0E/bmwmSdLMGUAKnShwG6DuzJfE6
k3B4gCNXk08VMziMuvta4uTxiBgkz4+li9ms6jvnAtg8qOI4B7M347motTvOxzTitA+c6mD0cJj6
MX6OmB1dq0Ht65wWMDgEL1AzsVSO4VYoi7ynVSBQTm4WTF+9uCQJUPP8k805RJNmSiHlI+TTKeUB
f1wAm/lnT/9lRm50St0CjH/MBEZkDf/2QT4akAtYhPPRmsax7NCYzER0kEuB0MMeY7guNZlYN9l/
8yzauAIWXlim0zsr1on5MOkH5cK5ykug0VDaRTgPCR4nl5492FL31pUBcSEdORQOz8p4+c5oiwEx
ZPfeX2iAZ+MzDd+3UgEaSIXn4XXijLf1w/pGfjFonO/zKCdtRp2XGKxBGYtkr4m+4MSOf973rL3d
ei7QJ/EjRvS3RNHHjg99Fz+B5o2u0RyDZiJ4IKGFsTP7dDhZkj5+4iAJmZhi+28wpc5tnrBM18S7
qbUSusCeBXLCqbl5a0suSqLvf9WwbALccVwBUbJC5GU5mpjjPdESxSknfWkZN+wpHp4sBYQo1Yvv
0ZrjSPcPCxCYMKh4ctX6wFTxCJWyP8Q+YWaZFYp8bI9kpIS49QBBzC1SnA4BKHGRD+wFN8srHmFP
PJdjdo/153gc7no45U2505J4h+75inIqqKB0xWb+Otp8DQ6BXT7aKZnHrzYRacfSwX9DEEnNyrOx
cSaU9G/DOu2IjfYO0gDHNLoRDtoSG0AxkMqKv0Ma+NT85LspIeUMYsQs06RXuDAl7Ekf+k0VNDgj
x8F56jDYA0fCNSY9dycQiB2eag/Hjtc4H0tP/5CVa+BJkoxhVnY/cmbDIC7EsZ/s786S6M9C++mR
Ij10sf88NTZKY1ZDzmQfrcY41bb6grVtpGn7hOiEyr+Iv5YDu5eWkW1NZCEl8oIsrqahLQ587Eg/
zbaAQpL+HBvxhsoRdHPGaVzWK+sFnxZ7yjWv6GvBhuVL1NyT7yHM5sJYho7itIuf7mtfeFNQOfTj
K5m8ualNajYQG4tIvIuJDikpadrEn+pi+ZEsNdYhMQ+HwfG+LIgvTlXCFAPRflXxvRKriAuq0oPU
nt77skDM5M3y1KHOT6bnlDY24r/vDhgQyNdeU/Os2mnWy/ceyEBo9xrnREVGgGwfFATBc5eoBWsF
KdyNmJcHFcHRIgzqvaRHU+rZ8zyW75pdS1rbdTgrkpT6GSUOZrFPnkRPtZVcZuYxdWq5QBvYwiBL
sPZdMDyRG+Rd3CY+Mls5lKN9t3ylr0SrNQoJyYTDJNaPU/g+zOlLvQ2Iukn3bbd8rkoAFgrgojXh
gM372n+cvRm3hm1dlZudUlRImDV8AEcYrY+Tivywa6MnP58e5/GXbfXtYSpQo8GFFAdvaeSeiOfP
AxrTULTiI6FFr3PSWmCfWMLL4W7klXWNrQvum/H8nmWr7sRp+ZhbYVODgj+hZz+ZSHhn0XzxXS6q
he3+1MhDjk1Om4TH+Ls6SYnW6Sq5TwqzIuj1oUI79QhhEOiZHzH3Fqw+Ey89C+8sGP2fvDijjPDk
sqPg7W/tB9ktABhSaYQgdZanYREPPdktGMO8OazIG7o2dfLpZOnVOyCheMmtszYiKRSxsUcnPQUF
M+HSd+0jeHnBDIj0Wa6TEfV1dDJdET+OlhVmtQq6onWQnotfZoHxbEqJPDL7VdZYpiogS7C7UddV
mfEtoWga0J/sMZKhNcQ9gAoHZz3WnGm5D/ApGo7+C/g2+g7802c5HcfB/ZxFPtW1WahwWEiUyqyb
keOV8mz7Ui3ttC+LMT17hnXXtfhTWSH9s5dV1e7nCbDT4k2z5489yHiutI2+t/32jWa4c8YgLvuD
yMzvA52Z0DaX9Nxb5us4N9d2mf3QaC3AKPpjbggDi3XJVXe4+nLgoqjFd0ybD4pJYQA3iMLarpjf
1M3N9OzTIJGQY5cI58mJUefCKrTh2+5U86TM5Fn3Qf950uRyNfUvenxzjJLpeofMD1XMvjANPn1T
swPXH3Q0lT6Ll8njM/GJgxHD5y7Cj9OP61fBCgd35YPb0QlEfProFLpLFxi8IeAwW/hXu+jvBlB2
+uPDnc+J0Vn0aCbCPDi993meOjucqu619sfnrBavoKyoeHtfhaWWPefGCmyqYWblBKqN0S55z1FE
E2yWqzCTzbFyfIgv1nGexucUWfyp1pK77jXudRmkE+7qFUTTecc5M5GidOV5cPEeWAbrGGyB58ZQ
8mEYyoe8Q4q6ni3qemY1h8Hh1NHlTw6jMr/4cSODaCySfW2ZD1OpT+jymamKCr2Vr5k/8EC4VxZB
+Ihp/tdrrtBiw81c3Xs8nZvUVy1jdFBENTQn239V9K6h/PQMRC2PkSCXH1rrP6z849BkuNzj2Dsy
q3/GDZzu59b1iFzJRVjHP4t6GG9NjMyRae0gCT3S3cLee4gY9lBb0/1ooG/tprI4VGV6mhgYaiRV
UhWtLayeoX1W7Fn1OEFGTSyK1SHu+NjspuoUdUxhHU4dUYOECt8ziaLRY+yKeyY9dWBPts/RNL6Y
Uj21XucFESbQIPe1FxcYWujoFYvp7lwhzUYxSnXUn8eVvpDMVw+HyE4JtMPSMG9L7rg7rcOUP3do
EiMc+ZT5qwvUW1xwOYRx9PGvSFfg2Eo35EyO2Lnc/BGUG2LxL82wtDvhcA5WXAv3/pDhbfd7hE8V
Yc1dx/A6YdFTkLV6LVR7ZtbAmELHnx27mrXrh0MzyxfDAdaEOu95ctN4HyvYSd3g0IvDKAlGDcAN
cUJdxOV9cC9q6MqDm84UwaWHWokdyrDqE+JDyH++jTkyFcV+HmsugbWEOkbomPIX5JRcLZscV6pn
EC+mm+m1HuO3VJ7w1vpc7ASascF+7/OK8wf4BIMI9l3qul/n/8XeeSzHjmxZ9lfaatzIdgAOOGBW
VYPQmkF5eTmB8ZK80Frj63shMt9L0Wn1ugY96wmNQREMkoC7n3P2XtsvSOdNcMPjOMNZMF7ISacJ
U0cSOxFgc5m4mJkUpY1pL8ap34Gdfqq8TFvprUqwqAhjY7H0w7747vsDR5XMeYETiGVLZXRrXPzv
ZkvxLDIDeUJRbv06uC9QknF+Y3gkRIkS9g3g10GvX6rkJtSv8zPSl5F/0SvcQarZSvtR0aTQxWCe
apSiayoSVfgbJy3VgzbPl+m+H5oMFI9Zjh5tCPnlTv7LiOF+lQYDoigorgvD7N/zok43gYhepvLi
R41/roIsv4YJlqWJszl0oJcMCT37CY0chQCgkSWcQsH+MWCbjNPIWZUTTuKuT59M32vXQ8OxFKTp
N4QeJ9CCwNXi6ZNScLIMHMMMjYoxuQ/4j9Hjjtjnr2bPEboR9CAGVDWta9/LMvoZD/KuS7unSusV
HkZGHnpTgF9OcFW4frc232tvID+6ROZthxSkk2lXSzmGTwmV2V6X7kM74ThRwzZ0jHMlvGjL/K/g
JE+tGr7QNEo3DCchhQGckrJ5aOablH7kCkmKhhdAHvrGD4+9WsQ/pq6aLzVJWnaPUSk3PXcTJskS
LkC4bAO5HdAxA9KBxaupEWE1V6bLSHUrVL/pI/nS2wgPR6umKgumn1OP4bXRJDe+I5blh+d3WzPo
H50ONbU/fFpTO2yDUTtUTvkKeKZFXYulIzBxpNSe+zNt1bBBt/o2maRRsW1mnG9gDTNlueOyaBCz
IZlA5kPIduojYZ93Rwc+o2Awu3DLH0kNitApnjDjhpvQQ2PQFmhH6/heCPnUEwO50Gv4mFOivpVG
zBBSAlBP9bXCQLgMpx+6JDNnKKtjUOGwmixKRb/CekMo1DqRdnQagRMofaDS6fO7gkuE+xrKfNL7
YPUIEqlM4qSCQjeXbLb1QjdQQNFjgb+Zue4ubQsMYKl38NW4NytkTblYRb78tDT1VCXtHUp6C8P5
8J45RYZM2SnXMApV1NRn2pMrza+TnZY+dvWPqAx6pEnmW4rmohiYvaI2DPBy1GJvD5+cMaNHssqx
5LbdcXLyfdtVdAELl6K8X8PRxo5vUbSFLcdnumCLJkF2zFT0C3grIn5pXUgG4U6razov2dVwGTwH
UhsJXux5aazYhdM5FxfP+M6K+PUTYX6Sc51t9Cr5JHsu3AXE962UNZv3W1iGkuPlQrF4ou1tUeey
oK20Bo207YMKnvJ0E0/+Wdhjtc8rzod672wLx99yAy30CIeTm6CD0oIM364Md3EScmmU4zNJgt7S
MPRkM1bOHj12dJBwwNxUMoPKAQwGQM0WuTUBt8xmrbF2rqOOqUoFNjqqTwjsUb+gh9kqWscHs6P7
Upvfcq+3EOpZzB/s6hJyfLUSxuOtBmFX669aqKsddwxdgya+h5LEntlX1bqFHI+bRNuUEWQQiTwN
mKF7bRLx3YY/AyEB7SgAmZNpPyehO+LImMujyAFGI9oV69M2Fdk7ldV5Entj0py7vnSxl0LidAft
rUGzdO7oFBDpk5pLM6nPmh348CKicj1adrfJA6GTd37pwNeMeEutHkYl+2ZtggPvoHh0rvwI4faR
bPRoJte+HQVNco3zrIejvdCUWmuZ9JYlWuOlRpdB0x4QR/U1MJhKJ/XVggpLE4i+ubg6dEu3meZm
XFA9h/rEPIfSflKq2kJ9aLfVmFSropvUsgwTsWsDegPDyfZod3YtoHGz0O8zZzxaUYIRbcCHGibD
2XBKLHmS1qMFGBYdL93ojiP6gGU8zO6Bk78zm8KwtzdyTFZpRbKsHod0ofuZUC1+VIHrP7A2/1SB
RxOFfIJ1FBkA4yiU1pW+Dx2VXMM0P+W6sYgbPzuh6z3UHvFOOpGqO8Psrkz+sStEZKtGkY6r0iNG
ayRJdd+VhF35mXsWQ/ctwH21npqYP3DcOijPB3guTfDCScRcGVzUBqbUoEzC/VTTUh21NzgNG6+W
3asa7S3skh7ArEQrbjfgWAR26KHzCcypVLuFEzsdes2njdD57ZZdnPZnPbwrrgQGEjtc/x3XR43e
QRJkYBsny8Rw56O9a+c5UTMLy28KTSud0yF+f3x7r5o//fvHbt/i/J4oeHt8++6/fA1cKZ8IyJD8
xPkZ8LzgikynKNlojvH4h6f59af+7VNCqcwW2J1JGbi9tNvPYTdkCH179w/PoiJ89nkfcUrDUR14
3q6LHVTKf3l9vz5P1ugnYqXdzR+etqraIzVTuP3rM98e//qFt9+kdqz3oPe69e2pg5vS9fefcvvq
29fd/nC3h0GaBUuVEaJ0e/j7X1QAtNqGCGnDSnv2gBwzbaRXGZIFkRiVtgqEDTDN7yuad3C8u0Sj
cunYMXGUUUnGbLoGAsS0oyjmzHx/IVperJzBcPeRGW1tIfWV39AJG0GXJqxwEeh8qfsflPz+Ipg5
3Wyx/TqyR5b5FD2uy/ielF3Na1HDjTWn+Sx7xje5G030LFb0kHQ/ugSSpjWlDZkNQAjEPDIZSZ7B
KA1oyT/p2XjsyuhjHmFUI4F5UVuciah9j2vEo20JCtdA24iWBJsE8saNlmkXM4ULnUw6+xMKdUSy
TbSkQQEq2rsKkwU1Qt5IujRhKRCUFs5UqCU3bDa5d7bPEplhV5pyZMmRe4DRm65DEzRGaG9bZvGL
LAnOQB07YJv4hIrUOPZN+mOq+PPmjLjMQuGBx+/nmvVzkxkz8JhxjeKiJUx22LOx7TT46TTSdMw9
8JTp5Y29NgdjEINhDCekOUuTnu2iQ7+NKb9CN1r36yAwN1Y9fkeWQ+XQbDyn9hF4RRs51N467CH/
C1m8pIn9mffmsOrK8bNXaUOBKFm4AaOj12cP1NuGJLPpNfCNJ1JniO9jJVt1wHlW+TegNKi14G7a
+towBPwWLbR2fdx660yPXOTaDNCjcCrQHTnbEpbASo+PHhTtVTXSGZBmRgBOw2raJZQbLZpWGNwA
LvCevpY93kUl46fe41xh30yf4jtODJhfqWIcVf0YV36LD51Nba0h8dhgrF/oISheVRkA6q3HkhZn
OUAAg4oMg2DKLixjaxcDEzMaTVtG6eyrKN2DmLz7ovYsZmQAOofafunNfDk4mb3MNPISmxFrChvC
5FYgjtocWqf7Uk/FwYqb93QIr9PI1FIG7XcxtPbaIugcLQ92xJvmyS5UvfiD+vDvcuFnwd4fCI7M
cQFKmqaE+8ZRCV3fnwV9gSfHJGxpTo0jQ5e009yDipkshHpyTQTqjlB6T1ZRmmstxZFH9DTUV5+u
cNpiI9bMfV0ZW2YoOnRWvz3qqebeS+hRQ6DSu5gLIVf1I0uB/y9euC7+5oUj9jcYrVpoj92/vPAJ
3qNNsDA7DmCqPeRf5Bq08xaDYnLWRg2twchhpp8EhKUF4QFyd/6vXsPf/PHof9imPkshYXD+5TWE
ZRjZQ5CGe8Qa412RGPtYjwIoTJ2+dCel7RDGOxuP6kArOTK04mBDD8mK7//1P9FE+/nXfyJSUWTN
uiEc3bb/guGMyemVVaz8fUvkBCTkSu7bhvG8YBHs6+i1w6e7zRP7SUfzfHZifYCs7y+7Qu4Lr9bO
nduUJw70iyrDWekjmGG/Qlkd6GDlpM8yjSJUP3vKP3rSIjG5r8+FVhswjZiHVxoz6QzG1joP9XcY
USSj5CVW2Fydbm/C+b0mmV7/61/b+D///CS7mFJXSncEvqD58x/vD5SM9X/8m/4/W9E4QUMmz97W
jZTcLjh84OLHte6rTWEZy0BO1amD0iJh4O0so9inQ8Z8PyGBuRxOGXboXSp6CS4p7fZQRsNF5wcu
Rjyv2yZTYOxaA0oJ8LDN7ZX/f3n001h8/ce/vWNJz1AhMLP/aP5MteUK/cM/efXevP+PX9XTl/eU
7zyHWfZV583733zXP8TR7i/SMU1MA9Kl8ysFN90/xNHqF8N0YF85tjAtnZXtnxpp6f5issRZSlqG
6RqW4hb5TSMtzV8kkaqWC5jOsaBVWP8djTQ/5s83o3B1rAKwd+drUxfGbeH6w1VpksGZNjIjdUho
OeUhN0lXmcccU4e5hjzWeEe7aMwvbwiYJRWc0bGsVx5A8KcyMlL/JwS93voUgZ1rz9KzS+elL6qm
/kkGZZK/T4ri7bMD5VwRDI1waDLJOF8MRRfGkMwce9bM0vCJGBzYSf1Ygfs2VsKq65fQgBawjmqg
Czt4B2W8C/wKvh1BTZ33YQXtAAwQ9aFxLIIuuYs1B72i12sBM9Jca5j2CCJTTq3rljd8K2oE4QSo
srEMethxEscytkZLUtaC3wTdsgA8/SYcR4Pmhmjbxl9h2YCHbFjHAMF9GTIY0hr9yxiHuF7WtTai
Kgl8WorcoI3NAUqSCWaHbW0jkmvjLrhrM2kM2rpvQDjV/LRoFPU+8C0qGKJeLVYgkiXhoELnQGku
6oQmO3ACAgD6AO/l1gvkg+xtjpLmhNoOFoyOVA2vtkbuixf/gODfmgtNMpBgbEDyCvwW5RnVTlB9
pNt0CijVTYtm+vcsRem/ER4b+KKmKWWSJqSPB7cfzAgjD0QW+q5qdBnoBKp/htJQmo98IdBMOxiC
Z9/tkw+Cead6W8dlHa+iqiJYr7EwANBxMps3O5gPQSYgwwtRIjkdAM98ynSLIzZkb39dogeni5WJ
nMSpfqAzKQ15n9kJElGSTHLyiHRSJJZ16annFs1Mv8m6ohmo5Q227ECbTSOGMQr9UFX8qhyeCFdv
V3ptyGItJ/SDV3T0qJVCe8Q6XpFeY69GumW4ZetoJqS2wVRDW9W6jDkc8Ww/LUWLDGwoohxw9PRt
swWpxylD/xCkUbroQj/UiJa20Vylhi1maEMxOcUqszsFO9atOVR3TK2cbeT0pbUokkSz1p4AX3Hx
i3Y08BXUKUMR0GVMuYtOf4xkYURbeD99eSa0y/fPGtFZ6iWzNNfYjSVa2wMZrdKUHFNsXODrEJXO
FNCz45R7sXsce0SxRGubKu9Ai0Z7ZRwyPnbKNB9IhPNRLuP9rmPZX4Ua/RN3AM2hxrLudDrGAb9n
En4m0oifkEb22z4zgq1l9OGPsrN9WoyoX1PhFDAwpbd2nTTbGgXNPmQDxXpy7Bw7gMiqdZA05hGV
ESJkHzPUlGXmHawRjRwebXgCe2Fs+9DJj1il1GnAnbt1GbbA/lI2DUmZ7ivL7x/t0sfK1FgjQhQ9
2vm4rPZIeqwXMZZesAjc0LrUk/kl0358b9H/X6TWyfu87b17ZLNzVree3RdZ5/P3qAMUD1197+R+
S+WkF/tWwOIM5lA2zHkqODvUYms7Ke1tPfT6a5oxvUPTi2Vp5FZJ2gABN1y5XczsGJeXk3m7OvTj
HaLBcV1ptn+CjB06ZMnplGeskHfVFGVv2SCjddm6/tW2K7VtoTKvlaWaTZiFiCXGodpx9qx3si2y
e5fR8CpUTXU2uRS3Hfb5jZxi68ogRXsn6mXgqfLipcO/dXXgAm6qTBvh+ETw3Egb2tsRgi0iwKgJ
rVDSbW2QM1qBTC+xoxGVHEXiZyoiMtXatL7oBITguQWNbpPHlBp7BoLaN1FM9bnpFCO9fhxtOChB
XFwDM1H3bseMZBwBkRsm9GKfmTg4l8JdR7khJ/o+dJVN0TX4LrjNW70ZHia7hBPuYW61e28kXwZE
2M7zDYdcut4lBw/9ilNblCppCRQ7bDHk9taUfbQ6RFI8XSy3og0eu7yyLwAz60teBjlMGtLdjLBg
PpXGw94oaMhIgJabIjDNQxlyNowTGBdOCqUPXVDCbjVmAFNoZXupq1aZZ6mPqieiLp7K8CTMaKQ3
VWhrZZho/BwmW2bolksK+uriVBTs/cj02quT8Ry0zjiXeNGmnAZCYyJGx1jbmcCDRKWMmvkK0sZG
z620pTmvzkRUOC9O3ZLo7UQWdoahPDcxwyxj6od7j/KNgBZNsSRnEeGAfZ5jx8EtExW6vcOoa6xd
zzG2YwUKIDemYiPSKFxlhD5sNF8nOYze2kqH6XRRY8HoNxnbQxCnjE8Tq9/gxSE7xVeo8vJORxvT
eedW97vNaCoDiDHy24E7mtAGNOFlAajEkyKmAVYZn+i4qosVEUVZKIsZpJOnW0eQZFbEQFC0dKqX
jgNfXItDCeGvjZhRmoQ6KbrV9jh2gMd7a5eldJtN09RPmsCmByDE/aZUaj/HlWPcaZ5qiaXx1bZ3
aUylMLgONDnjFbc3i2gzMvFt2C0KKxiRdJvOz0AK/6iHgtCSSaseHAcHt7BafR3R+lzpnV4yxJ4Q
C0zQdNLRtmc2NXyvaapWUdf2d44GokJr0+5Cl7TaTl5EBqdCvDrR0dtG0iT2MlTZOhVTu7EQ4KKn
NEMKDtCwS47u0aGrC8oHGt2rVCcOI8AIvBpcUh/NHOCtSxM/ZizeT0c/txFcoPBZl0AvEAp2OSWx
Dbwh6r21PTF6VzB6V8qNqvWgc2ekzDo2UXrDkLpcw2FVbZoICL6NAGpZRKLdBn06byAQekb2u5Xu
CwtEPra1Po38VQIEbRlH4B2xdjfROuqY6xUYRU7h2LYPmhahg6QBsJtAYu6bMWw2msWEy8ObyxiF
ZYYOtDb3Ly3EC7hHQxjaW3J4iRaVY1y/0/UvV5Ho5BbKnSkXydCS2aOh77jv7KTYJw7JIohD6upb
AahoYxKgd5EJ1tZNLKWhGKX0vbGpYzzndIQkiHlBvmu7CXQbNcOgA048USNCogFoYDdPg5yKYMP5
smoQwRT9mU09odejBxziCB6lI52WRhsyJ8JuhZUANpvlFcBjWg1bSKsc+QN9L9Ew2er/SRW0/crn
4qD+97m8+qfb9D///LD+9bH/lc81xZ8erGEHNeN9+1WND1+4a5r//Hee6Lev/L/95G9Vyr+ob7gN
JeXA//rjT/hTffP0NbzXf6xtfvuO32ob1/wFPanjCNIjDJOODE/2W20Def0X2zQMRYFvcFwxKGD+
4f+0KWBs6Tq6QBYsqHv+WdsY1i+OybnGQSvuqLk0+m/VNtLS/1zc6PhOJX4dZUhekCkNnKl/LLkF
3a4OnrjYoxPudnbdPZbdbB6fj+y5ss+2a3qk7hUPKbNzpA0jIwcXor217ka+xCAW2gTRDBjb2VhO
9WBa6TvHK5QXQu0KrvdAdE/0OdBNu4zXLeJJaXVXOWEbwWShYmM2mU3yGeAPUUDCqJkFVO/zUEkD
XlaC5R1CA80vYTohZPIIvyE9kV3lJBvVArqFBMSMLjvFhRMtvNK6x0d3sarBIQ6i9zh8DuGCXs0V
BABcJBg8NJc21tAcjbbxoarCRdQ+Itf1N3ZsqEVfKRSExsJQ8wJCnzqBSrsmrK0KA7qOoV6snXja
tnr7kgp0iTrxekT2bjUtfKrnTnmv5KJvo2AxlX2z6Oldb4U/Los23The/VY6+qatJHchCt7BCPa2
4u+xNHvohXp1yDs1HsKkTI85UFjSGqC5Fx2aRLKbxFFFQI7nR3IojfPtPb2yzX0ixNlRUr+AYCfJ
OA/dLYxAk99C1ic6+sMRbhqnfGxEK8N2tTsSZP2rZxKcQEoh6xYrzISCeV0lzbByrVJc/YmAXYeW
4K8P29wrryM6MEHmkQnOax1yqHpSHWKTnAHkgn5LcO7INfZRYNwJ1y9I7EWBpjTHu7u9qZh5w7jK
HzvzBwo3tfMm2JIL4lCnS+oDq8hSY8sZnY8JEsA0j/9yFGrIPcwU5dAU14zdrNz0N+hagiMEc2bM
XN4Mc2Ln1GdK0dq3FgRIFEerG9TJ7fNqlfA8CBW64DpUKryEsD3TsSVNsAlaiA+CoDumEFfXFtrZ
jsf2sR7DYDviv1+1Cg8WQcPyXheXzt0T6Fs90wHgjXjzzcl7vD0wsIzBm+6ucBxQJET2M9DtRZRp
4atIVHLkEAiGxqZpNxUC8aWwbCp28xXh1/jkmc1Lh5//B0wTJh+TlGwaEPjzMhtA2ApQJq1ojyPX
tCJS+wuFBRfwgPaNDjbTFydfC+FnBzdrrScsexfXjpqLLfr5RGQ8kho5fjolVPq+aNm2UXXqzF2/
E8GLiMfdVrGkQnQG+yHo4+hN93Rt0eu58zhGVsH8AQ523dv067Nu2idoUnYl/+f7yUO4HMaO9eZM
/r7oYu9HZ0D91oY7d2j651oRFBoEg7bBdFe/xnTOE5SVd4TgtFhl0GsCGWMwPPb+C9IwuSlS9HvO
4PovaWwyjbR8sbl9FlruVm8l+dOSWOuYWvGbqvVvY6zl11qa/gJAebx3PIAr9EO6z/Rd04G6xBPi
/cEpj0nauZd6IG3V1/FGJEPonALdQJaOx/opYCe3YB+uk1rXKL2n7okmDESmznjGf3+WReK/pxqs
tMqX0zXXBQdeAhuXRjog6eBmQ8ZpqsPgIMhKEnd4zMmXecwM+oyWm9DAJBAimj9OwQX9MERLfvsK
VVcunNN6TnGEqqzS8T6uFFGrsunPWRgefv8Q/8t4Cw35GNo2HI0hK6hKzHSLOgJ7+PxwHI1hni/y
qlL/iLEOO6oe33l5XN8jXomfx3yEz9a/0Xiazn0ZZE9MvS5hVqMinR8Nfk8VEyT+LuaeAAntPLEC
QR1JqYvHMBbfUrJinMqynpAattcKEZ8FvJSCJHlgEp3ck+W2zThuMg1GriiiBKdhNSRn8pCXudmS
HOwbGGaKwUSGZTxJ5E6HnGH2Jlee9VhIu1qMiVd+Be62LaOOFq8Cfakhs5mSODtn2Onu+P8RXdl1
wVaNXrYTbj7zNOpHLQMb3rJdrvC7FxsFqGFX2OadL7rw03H0OycR2sewaRGdJsofv2kys8g5oRt+
e7jKu0CuqrY09lUt1WvCVZUEevyNHqN7VPBxlmOaOq89+rOl4PICMFeQoWz7+Wu7ZsuvXmGjIh8P
y3KpF83PTuN+Mmz9rujT7sXWTG0jQp1KvvOsjevOUfK+5t3T9IEIWjNNmudBOM9Kea0IcVh2glu4
pLpAf5UyAWsrSMkyKF5Uzj8lVU2IRT67eMhi7vqpxfzgKx+4kh49K4vQjiAZSahzsZZKP3xMRd7e
OyhVQymCx7KXrNUe+CUrh+1IbXqKSzIgIH9Bp3Si9ltlaZsozLODrbUhBh1oSkQY1fsCHsCzgUOH
Rgu/0e2zc3ZurHEiSKe974vWw6xXTVfLJpfPn9rjrx+bH2YdRPIiFS9eMTVnZ35ze6/PeD19ZwXr
Zoi746BAu93ei2lBLOMJaGEacOiG00B8QcbyJKoaBFSItz00SEiK4pQ2oZuW14QUcxXXP3Uh9K3b
zUpaSbwzaCO2QQIqw8zzN7rDSHnij8D14+xM1L1LLnwQC+V3RlL9Pg79XZCIdk/S8gaBJxt7D3rR
ALJ5Kjzc1VkTXYwDapZrSv/0XmOVRSUW6xvN/tInDkToLHO0MDjTY6Muj12MjNEOxSPYgmipRx41
p+nZwGkqd4NUA6pb+d130y01qLEeurjfWX31g0V4Woyl5t7RIwabmMMHUHF07uTwLjE90iJpl3Oy
BrxK3GPF+Bh2SbUxaK+SlNjwY9FNKZR0B1N9KNSeE/I+F38DvV84mNVwr1sTOPCq/MnQFZVmJVal
TVpH3ehXrUEfZBrdpzmM+4QMDkA+Ol1MjYlcDg1050RKLgH8vJLosBBRC8ZPIAlFGThjxAtKbZCi
hVt8+DVQNO7WF62xpgV3DWgvHOA+gjzQiWZpfDBePDdKXDThDctWfneKYNvrzn2bY5CMkv5L0ZBa
lGXaEghjP/tt/RKjisdvaG/LNqYUH78QvNjU+SD4m+Eblc5Hl8PbQ2V55KihUJasxChWzVDN7sl7
MCR0BTaiF90aZsVb7mr1IvtsQ5uLuYH1WhX11kf6tYSwvW0MuYF1FyytxEL7E/ofRlzRhU6t+wL9
apl84MF4naSF66fbknrScuZLT56eHMoe/ONk6d/yRjx6RHjn9Nk32L6lEj97qEH9+OKN5poMIMTN
FuYQ7QC09M6b0BqOIPZTOomc/6buOqA3dip8GkagPXSm9h739b3wxR7xzoqU1t2o6MaxEoMWHZ4c
Aw9qriEDiluAgkFbM8tGtYdFMu6Sh0yhYg4n/DAOwalwElbc/cMcHfth92GwcQC291VEI8UiFjoS
sOvpnqDjOOHvwVpaPucKn4rLXm8ewqK8K33Z4XasT5yf4i2rGuol5sX6cDEystkS2aPRw77mWQY5
Jx7SNlfdQTaBT28uM1QoR6PkvfnYHQoWmNR/tVoPXbrbfVdpecxpgWUNYVBME55w2pLKWoGylcrc
pQYBIEXpLSDEz09Oo0W3FPl/41Uf+xknQ9JX43gIcPj3VEH7OMYpjVsGCfiQKvKmUSx6FXCJASlp
69jkWfjiReTmJRZoRwbXDNelFX2fStovNfa9pqaN4obRenKNgYNcB+LY/F7Pz6Pr1ne/SnBseyRZ
k/ayGIOvciZXm1r50RWoiuu2BkT+rFL3TTn6j8j5ZAe4elXFSy1C5Oi0lWrnp5OOP+ianYwG173I
0gqmbnuNa7pO0E0w7Y7vnQldWpdfnd1/jWF5ksVXXc8Y6jw9ySzYWzX/ciLNPgIrvG8Yl6AlLN7p
ceQncKRsX2PBLAXIfli82RHXMvvA1rEGfErBmQPzq9533/zWeqht++IU7n1ijNc8Byg/psN34bRn
aNkHWWpHjkZ4nKvgM9AhLMwXYCpJf01yMnzaqFpMhX1XxfaxnQPI0E1qBBGoZJU79dXDT8y1lnGR
TBaWcZNHs0pRj64RyTGWCK8++6+tEeyYY7PadHV78mu5KzszWNcob0TEjCW9dh3xYi1yPVL2kkWV
pncMBViy6JNUMaDvFutp2QcM595kjHC3nKavFhDloorLY21fNBDbQeR5Sw4NDhm/drwz+/CuToxm
a+vd1cFEkifVm+e2+1xTqGXoqy0TYArZEJ7bshvWTaPrWzukASVLwYTCWtcaCFa6RXupBgIQhWZd
qPdpLRYV542cdqNNfaw7/A2g7wRnic93RPN3VZX3BBvnJ6QFc9F25oTkB7qGdD78h+jRac1H283C
pzg3v3keW7tfFwgePWiCFhJyTln1Hp8N9BK3HXaTkd3Jsvmmw0w69RX6IQ8f+Cbu18TMl5RyO1fr
z3UZAW1LnkIsGQvDKuQqMQNmK90dlR+E55HVxO+GcVW64UGOgbuhO4XYsoOmrNE7Z+22X4ImpJ/n
ZHcqHqNN57Y16nzMIfzXjhq/ad0Ee7Lu/XUhkjtN641VaSEU7Z1654t0Y0cwSnRJ4ElBUCjc0FYt
QVq8MSxo99SJeysIPIYrToo9O8ZEkBuHKqWKz2rxqTdVxU2uOXin8a0VJtp0I2UgoDflKyapTVM5
KE2H5jFOMQSSv/JumESL+Dlr35tFAsvSQV6wa1COs9hBmC9NMYfQq/sA3T5lLWEwlfNgY+NB9m++
CMNmu6yQHWkVxpbGuaut7H70WOBVIs41gNp1hivn6GrHnu3VYd53QMhBgV6MGsiJEU0RvsnKDV8x
ByebyurPfSZ+BqM5i5/CbFfEqQ8vQFJY+4DhZlBrZXeADpMZxPn749sHTdf+FhuTWt8+DiyvONj1
TFL8y9fdHkYiPFCNldvbtyLi5helGfGXL719UnicCOUAx2d+ytuH+rJbDSXRxQy6QNWYfnZkhlYv
iItmWe63tWntye2D0E0jKeu/kGDBRxrFKw2PM2ZFkqEWhtbs87q5k02FKRnWSwhmD5vLqxV2P+Ji
+lLR+FWSI7doibSuXXNv9v3XFDPuIpXoiU3sSKYpthfM+ClnBcsgM2WSxtc4Lqkpg1VV6GfSNomI
/JymHP57wi7QWfqpZOApkS0AkTfJuW5cNPlOobNywh6N5zc3TtHtvSmB+9f1JSTWFvBNSwrM7ZO3
N0HTpEBMrOcyZn7dGeF7GiT2QTQJ7AJZUq6quRvMANyAhQqYvV8I6YuVzpj5QIcW9K3jtPXh9rig
xj8U7S5ukvvc0sW2BnlFwyrvCcQOWBeCgGiGJINByulsMtJviZwCZGQgRcuJFNIsiN4m5DOLzmTe
Lzo0nLc3xj/fs+n/cZTyuYmHND5CFI33WHYwh0ePZNuQzWReNGV9GjY9OPHYGP4LFoFjjW66CfWz
a1UfQe09K3r/CGssYwA7u+rj9ASPem1o8F0ASnbRdDah3C7IHj/5WrmWDLQMnHQh5NUQXRHW5gRp
Il5sgEJ4RXmxXg45ZWaepZJSX4X3XWF2h7FdN7ZaN672Vuo+O4PKLuHgfhajsyciF8xzdiG6C6sE
en03uW9160iGwKEpwfS35yIrL1rob0iOZXKOBN3rV7OwLA7LtYWKEcj9mz6Js1kCbKknv6NH59FN
mYOqJArxzCWC8iGLDW9ntv3FHZiWa5KDFHmatTyCF7fzYBFrxUmKCDpelS7aEm4tQxwDCg5MhnI5
RPi2qqzfdhTUCy2M+TUVV3BWJk95S+MyTw7W7JlPnhB8URga3jedaScGTOqL4eAad1JVBOIlzQ/P
wZXByPR/M3ZevY0zWxb9RQSYw6soUcmSo5xeCKdmzsVi+PWzqJ65vvhwBzMvDVltU7JMFk+ds/fa
cALq/E5P94YK+sg06j9ZPZFQoBzcye2O5DYfLJuOABF4wNy96lwvsLyRqgVoBDmbSPnyWtb7zio2
o8vkR/Q3TRFeEJeooFeyW6yhlV/Vt5NZutvWfJtw0St5jFmsiw9VetdbMezwDrVrbMXQ/F2N1B2x
LcqZ+rJLYcYVLyGa8lEzLD8nQs1v4+SpNglochALIDykSVVz6uMnr9vHmXJ/5RJ/4LfY7xZW0SW2
WLxN2UZrpXmLaTsQOEymertiDvRlEjUigBZs0iT9SqvCJSWXijUjIwsDPhTm95HRCGkznJxl1G7M
od4JO479ojbDVRXG39Nk9OfEpHo00DNk3MZy13shz60FBdI/pcli9yNH1iyHVxTw+FTzn8HuXjST
yNps/hIeo8deIQPP0hnR6uGwL+ZH5NGQEtWeeM0R2p2qXFwn85B+gtaderDrvXVEy53nyQOj3NtI
wTrBlENGRA1r4tU0u50iXnpyDo243gx9Q46g+ZCWE04CRzsPGk46cL7MGKX1p1WME7S+DTkkt1Uz
LZrkUx52uH+MiYTC5tzl8qeZk7covTO05iWvTOQYdVFQTRI9NdisaJYlAjnEN0yyo7e+rr40O9sb
nXIzmv1tGD27XIiGpApxDSZmbnivkS/GoDsPbK17bDr1xYR4Z43lY6QXxDEP3KOzI2AbH0zzY5GS
Cymqj6wBtaAm2Bkq/AwrQeZabHr4jmbzMwRnu3LcCRW+VT3FcfZYzPWfmIVCn5s/NQY9NRT3ucqa
42g36JMdWpifczJ+hiwKmlb8cT3tJHr45Y7zPqFR72ePPWa77kzA2pCh0f9pWHTIH/JhDEJLxGr3
1ppjuvPm+alztceczMvQ3HB1XSp1uGda9w4UIPG7REoa+RiqHLpmhLXsvOnSF8INsCkcgJJwstTl
H6GIrar3mDVC49JyC+hhYpneDPUNJqA2lUE1A6FM2Aqm+IS49QV024i6wxpifencwuqw9zmD3wzt
3FO92VN5ruZhL8boPpXzg21SlM10invaHhZ5GEN2Z1aYNZNEuR1FcUB+BN7BPCWYzVaJ4Tw2qU3O
x7S3SA6l4+vSndbeBtV7iOMak2mibxxqQzXS59XQICx3cn7dKp/5tLOUfshEBU1EQkTBA73kfvmI
+6J+8nKPlFVWhMyOA13EXwr7MsDCxO6W/ArxWzpr9JS7ci0moiq61Lvoo3YabL4oSXRr55bVsyBL
wcqLOxcyY2dNJzNBdmFZymue5G9GgugpSb21O2fPbQRyergMhBvxY8nt9UISOad+/Yfi41IkToXz
MV+nQmWP5t41dmOshsmj267ouu+oGvuPVlmA5S+OzS+lh9TsCkgAOlLcJrOZtGf2RXZ2w3iMY6H2
NzhjuKM3wLzCFguW+hlCc9Ey/P6D9pk7ABJ6r7mLNMF1j5p+qmAZ5zofYJvSwV6229WETAQy2o1d
M2nWMu/MX38vyzLxwQTABhvVmFAC2kYZv2DEiBfhS+HbiCvWoXWxGvt9tBAZOtolRJPjy+EPNe5z
nz9iiquCZMKLPuAS4NzKVyDKJwgHMfeVxFWwN8URdeR0CFuTRSHL/liDzbAdzXI2TkRx8/p5L/ug
7mHLDbr+WbhwnzvipxgRn6y+vww59vdObc5AvvOd6NAgduoRzuq8ym022ijcwBFMFi1X6tKO5pPq
rmKpMXQDK5g0RDHlxKRwR0fBomtvs/ZRDOnzxAgGjFVIn2FZIZvuTRnlhw38GTZUvLELqd24OXVo
jkxlxanSrsbKQrtD7OwYcm+VY0nfXTcNdmfWxP0Ha5ajoUkhFLCHqNFaGC9lju6BljaRvikuwhpz
BAmQ0Z2jxDb0K7G0XmEcLFT6gcQvLAjxpe2NkRWrDVrhvcwEQBiD+Oob11wxaJ+45qJbJ/fuO50u
qTAeRTO+1IZ3lhGzDORxr3RsLRWiyxiDei4UWpR2nHCf5YZGUu5nEk+7ZAZWwzbvz2wTu9Fi80uZ
8/lkicBEc7gRoPXY0F/39mHySdve4RKaaaYLvzT0t27ppnDb+CZOd2MSZEMbKwNbUvukqDkPK7sT
xE7r1XNs9ptK8AZkjERStnSVZ6/faMR73CiWu0Z5JYn0WaabEnxcUxjbxiThSmjeF+XNhYTwnkpI
wTwB9N7Npz9jLL5wqQUicahdiZ9dhRoqqJAU5tKozpronyFYY1jtbgkF4M97dCL6SVM13KKUNda9
ZBDc9R4RM9mFnF2aUWuKpd48O3YzHqWq06WNKu0mJg8EX0kYP6u1HtEGiTzSz0O89N2HiW7KjyS0
rFCe0JAla9Od+eBiQgzmLmB5ntbWwD6dGdTBhUu4KOvUrD45EWueV7FBy+Jp73j1h6kvMS3RXhQj
TSz5A4pry1zlBZG/vhq04jIO2RQkjUoXPibkya73ZabOcLGmM+G2P6XS4A3qjMCkz6/Vz5pgLm0n
Ds28JPmsj2NXyIOLlkkhgMVKAUJk+PQm96fvXPr/zPVK2tWKsqwABbmLGJ14a0VQNAVERnIZwdgB
eqsjmAi690K8E3VDJKHbTAm2kY2nYc8RBrxeJvabrnPu2dA+EXX5AbvFgQJOBE7piq1Qjbe2cKZt
SByfL8f2Ha0W08kE+0A8mhmsPmy+k3ZrMSi0QrWG3srKZyjZSUGvKscY5gjnZMY0ZaOH3NIp2etd
52DGq/G7M1GFNjF31OgWMh7EeQHpZ4OpsoNxIBz1BhARVbPXqY0ZTHbpd8PIzIfg9+TkbJt1OgE+
ej1WdpqAvLLORGAtGXORKNy9W2GcEOREYaySv+M5buJr7fwcKXhOi14HWO8O5JpiwFz36vgF1gL3
V6EjA4xT3x0PEZOXNY0xnh0fhNXPGydGZhBXR+mRgdd6UN1tF8aOBgOrMBRi2EGu0nJ/mDoIbKA/
o3XdkL+su3ZBnIu6iAooJq2X0DEww8DtChO6hC5ZA8AE3oiy9r3+GREiukKALTvU19rRaLda6TSB
qeNebZ+cGq2PZIE5FHN+ZnkIEsb69jnMuZKZPBm71MFWjGtSJXlCGkE/cpOp7RY1W0bwNZs/P8bD
HXsWumZidggFhXoNBHBaslOHXZHP+Qa/937h6bAatntqaTSgDHvSIT4pBtMGXKr7JPOY0cFIi0AO
7maXMgRCue+A5x+9LtwSxrC2UiMJyo4SwWzHwJU9gV2JgMhmsyGfO+W1ap1D0oRZUAPARXdECPPo
qxENFaN1IWZNqX6QuYSols2sRZUHdlRMnzriiVOOO4zpWb5Wi4ckGme/UZwTLOuRIS0XRqRuqirN
bkDxPYb9QOEBJYT2LF0703JXjGp3CQpUsEV0F9r+gX1s0Kuqt9FSJrUS3tdBltV2ToiMKe+sksFC
zT57pbj5A35U74UoEno4VW0p33TncMHa21zqvjZxmzG97jbUXQn2TCZbXu8jljWrpsTY6BSM4826
CgxZfi7kwqpDYIYSnDVWMZZEaz6uKD1bACW4hT7Ujr2XTombXWByH82qAtBHvRmiiPT5KZptzhf6
n3KHL3FBO6buRuMeZVcdQd56yNCBjs/APDJytM8SH/2xr5XbJsPp7zgXd1KZuYd5dout3QJgV/Mr
7SKizPZsS46KmZvMD2iHII3YZyTSIzkikkQt7qZ+vjEcRHoMd4j26+6KNmPUYeBY1x3CDiRBCI4U
EcMldkw4/uFGxI+GWxp+E5X9Nk9q9d4NI0aJinEhufZBxpime9SorGLGJQlBVphztzIZOu6lhoqy
9YbNTM8/QPQN2Lic73IFkbIot5x3JyNTzogKUH6M7VmfJX0J9nCIdxLSh2blo4nTi/tKQ/+YK89E
f+yNiu3eEFk2HA9uPeqPMciRoiB/zkosfPSCmDj0HyqbL7tGIYS84R7/ek12In/J2RipXN3C3pi2
wnjQGF6k7jJ+K40AB1qDuGXepVN9L6dIh9XllWuMbyhSK9ulj+SeY8+UmLGWtKYyPhVt7pyVzDlG
qYUIyshorfVvCBJxu9cukJoipFEB3yR+ozvITkQQbWPrfqb3MO6ES5ZIG2+YfJjnHM/oANumc4FI
F4XuFwyX4TDYYA6ETieb2+1RMqTz605+2pWprCwTm6QhX1nbyZIotW+tc+HUOnBvCvwx4AtBD23d
UK7xdu5CpSQ3MKP+zXoJsBBCYkMZ2ydsqWjKN0apr5lZluSWMxv1MsTtkNLEyuppq0sa3/gkuD+H
4XTGo+lwzy6OiC1lkPXI25Ga7EwHY4uW0ubK/phV665r/iKutI2N3SSHHkkM94HAic3PKRluPYvs
ES3dhItd103kRVQp4n/alrDOD+E8XMBJ+LoU71PyISxRb3J0KJtYBbpnO2VgliXYyknlVJfD8mdK
H4RRYGZE/6Np/R3xPtgQXBKijeIxg8pDDmOcb2XlRL6osm9izvFz29VTGI47ZBNvPeN3PPEsRF7T
fcxpvKOSVp3Z2eWRZN5dVX8YVD3P4ItVdncmXVvy9/pn+BqnbnLDgMi2mJF2ofplVUA3yj9s7BWs
nPrR09Xv0C6paKn9qW/dJ2yXsSRnr0qHO9Kozp4ngNkk8Q5hzaLOLmtSSfVu62bdd6aRyMk4mDhM
1Wnu+8Y8Jo7lbQqRBY2jhIdc0x+F2EmmKgwKVehEcfjCYKoNaFbwt1kYTZWegimqyXzj5mnS0fCT
sXi3XQdf53JbcuORdd87pNzH/T6HBV7IboP3YwVmdVjXNrnMVdH9MIqr2H0gvIpKhkj06crJyw+R
ZhwgagbVwLCLjqbp25ITjkOzMqSduW2P8HzpdJjeo4IgG/FF9420i01UTmCkbk9iOxmkAjG+Qq2v
K9uK8DdV055nVfluo9E8YArctwQBPLg37pM2xuWxg+o4VKlNvzN6tI0fO0+7uyqd76O+gV2YrDFm
jecRrlC/7LhIvEdvB5lnsmfId80pnAt5AsvZbrFHwYpzIxUulCj9pqteLFdVX+3OemgN67Oysldo
xiExZ6CQWNWk80AspUGeU4ZCX0JCZ+vPNKwU1skuWCAzgjlpM7Vr1QGQGFnufqxfsm4e9+CwqoNq
NZ9VJ5tDUS90tv5O1IZgYaDErBZ0Ut0q7aaF2RdF1jYWSCSnrsYl1JCpreRnGFTZXpPTdEsiJZxR
0R7CpIWlMqu3NA7oZqfzFpxsSmIz3gVM88LUOvYlAwhUOvT4X0BDR0NHgT10NySEhd9xwYhthLm8
wGQVO8REwXxprerKpm/GYU1zhBCE8KwoxFkOBqeBC0cMd8SjVoXGA462vTe05naMtMeEWdRuVMuI
0jQkaNsGLFoQK8hg/6C53klx9HCtjtpFo0NomXIOslBV/KwctAPGwI+0pu04teTnAt9jeAj4FRoz
uxYxbzSTqL2sqBfgF91sT02etbmL16ErPrrcBITLSlPaSrHGKgBfPxbbzBiJbMpNNGtZLqGNeN0e
HYjKUvKeI6nwC9jvAbP31q8TxkA8gi2XqHddUxATMpBZ3ecf0mq0W+gHm6H4DFUre4ZJep/kxqeV
2xtRFwrNWLCsbbjJyMnq4+Eh51RAUSvatXLd/Srr0LG/RSteFOwwOLHKIHQI/8oJPiILicKobr/B
ZlOYeg5ueFHfDkLnTilBw9TEHTQYg6XKbqqMX4YUYmxmIO0rvHA7LjvO7wTQ7dlMkre64r4MP/QI
nb0E2pIdCk7qHc7Kg4oyaW801NZDNRItsnGMJRQ0mt8NNsMgTXys9dlGrZhiJOIVw1yy8TLx1pHt
jSmCqQkV8s/Q1vkWikLse0J0i6up4XkK5H6Ysg0+90LhfJ2HvkN027FytbxZvQS+TcYl7z9lDOEc
axYbp8I2Ixv1RaW6XztSwuYj4rlZ2sRmldTrHrpZkXgiEJ090XOyjDUOx2nlsDjJNAsPk1UCJuri
Swng0dcrE+0sRBS/nZUyUGNWPrQkzSYypo9WFH9ENtYIpZy7qlXNrQ21LsiZO/gIV56BsnC/nMtn
IDwgco2eFDmnOuMdoMerA+p26+FJlZiQGzwP6yk3eKYJO4v0XHLhwbiM/KJmfMQmV3CVW8Xh+oh+
CmLN//s5nd07EOR/feO0HOH3MDWlkG83sSiPoDob//qN1++pG3shUy8/uCAeJ//3FcOs5r+uXydT
zH9df+DfHv4e/+//AMnqdHf/v76Lv2/y7ytyv+tmIrmWt/33mcgMMXI0Zo/fqCV453qY66v/fSPX
V9PxxBa73xeuQbgWu+u3Npk9t38/v78Hvz77e5TrI9UZW64HTtK9J98j2+wPbkE6Z1mM+l5ohNxp
blIfro9CtA9/H/0+584zoXW/X6eIrOiq/es7r4+iZaX+fa4LcWKEqbm7Pv/3CNf//fvDv6/1+3P/
OIylLLIeDQasZtNHJ6hR06gbotvfN9LoChOI67H+7WHVca5ufo9Wwj0P9NG6ZFcYjczUKXB79Zar
sDxc//mNbP3Hc79fXh+VwrlxstIL/vH89eevz10jX3+/nKlC2fuUgnYLL/b7H7/RsL/PXb8lp5FF
B3757n8c6/rcPw5z/RKKQbPSOvxOdEC2v8f7++tev74equxrctH+cZi/3/SfDnv9mQySotf19d/k
2a6kLNNwTbL7sv871RQy8v9Emy6Prl8CdIPBdw09/f3vQQ3SGXCyt3Rc1P9Jr70e6PrPP57DebZQ
gyHS/h7iP73q//c5DasVA/B/vVv0hc0BG/n16etBzHpgBnh9+HvQf/v/f/w+1y//+d+KV9S7Ke03
//Ej+D3s7/v4j4e5fuM/vuf6XIyCbDM4xk8PzZZEFExTscYIbVUOgtGHVhituIvEgD/7upwOxrNi
dXk4n2K9vlxXg4oW3iGGT703jcyJuYPTfSAoMMsUWops2WxDWW5iYOw1DZwzDA2mv+1xQoZ0tJZH
dOtaQvoau96QR2qRSVOfdUiP2OKLJ+Jg1J0HQSUb5VPTJ7QcFVqaDiGpRKii/uvtKIA0cdtp1Qnf
Jsqynpq5K6a7qZbfZggzNkZPYKSCvQdzWHqAzSLXnYgIaFCk6cAbC039hoX0pNVeFsQNooiCWGEh
oDVPWphsAPHOQZSdCryfqzZRIblhB7uxUUGdYD76cYVXe5iKc6GhBWCIba09u0QQQCnMFB0PeCZA
2jT9HvQ8rKNhVu9N19Z3UFeINmC7OjovlCZsbUSmIWGn0NFhBAWJWCoxZuCyYKvPZ7omjIaOTXpL
oohNbvCkbEJFMMulH4OpBaH/fDHMfF/W9QmVbu3DC3trhuZQVVMeUEAlG4t7OxXKDdQC2p4xbTd2
7NUaVC3Iwhu6EuwxUtqAilp16yiFTmAwBQiFmQRDw2dnCWMXunH8RO6bP9c6KDeMduuajXnnTrfE
tv0hcb44udJ7Y6bOeFR6N9GUpX6ScxwC5w5aXUOl1NQbXaoxoqeUfUsbvzTyTxpSQKoqFcE4WwQw
AhhUauJfdcbfhIHA0bH5pE3a6XU3mBtq42dqyTHoGrWC4tt9O8ldETG0Rxe4wAlpJW8NZZoedCVC
1TIoVOY5tNAwe++kF28Y3xe7WqFBQNxEC+1aG7YmSH4XjcZGN/nFgbdNmK7vRwKCd27Hmx5nNJ+A
xJWDWvKHrgMjdjwc8ZoB9spVGRtwLQmdnX2s/BFhAU98PC1nkJ7a4kQ23A8jbMrkjvFAY74DzAR2
rfdfDV5hX+fy85EBgpWekMrFsVP7porVNcRdw5hiWLd4Q8yuG9c58i3DzAjdzYBN2QIEHw1ZZji6
eCH5GTG/na/QrEFiLwC9ubwWdCVMKgICVj/K6dD2Fjo6JSB6OryfNLGaG/ezzkFnRmr0MUklEFAn
/EGjLtOME/2E+BiXWLm8+Ju8nBx9YExfe5xfvQZvtQ0DRvlxPMBPemIke8AeJPel6v0sQhc6RL4O
Y/k0ATSPVe+md6m+K4XOayZb8uyyr6zR+mBuKIxpPNYA4p7jpYK20iLEJVX2a1OW9EKU6mbmkvYH
cofXiabdRiPdiYLpa69+WI1J2TM5cNnaR3gQF8T0uQ/kbWN79Zsm5JkZWuG7hghyIZ8rSLa+2aV0
xkO1oEkDcwhHrLrycNMjn2LckTrxzjIVUlMb7cEGZQqWsjGxrWGvJruhaNR1mdYHw9Wijar1O81A
cEmkz0vkyQ8ig1qmxtU3AUGzng3I1OIvQuKY3esXt4kvEvcB4eBCC4ajpwUqFtcPMfbumnbVOCHG
I0dHrOxQ/1Pm6KlV+y0drDO6zBeZezemzrcV2nACal6sxIzXXyJpEXV3E6IPoTU1bbM4tlfJXMa7
6dPG1B/mT1nZv2t9yVxITHdmqqyHHs+gTScRkwRrt8kgrCFAWSt7GqztsI44J/y26lHHpR+SDwm6
D0IYbBb7esSChU2r8QV7xFilZif4A5L70aiDtrDCe9QoYjOEXoqX1rnYY7EGrcxCoNBxyPPXAWzY
WvPyRRlPOwLq6kttgUW1xISRGL5ZlA3z2iaS1c1GJmKo7Dedkj/bqX4vx6U5/SJtpr5NkmGlRBCR
6N+VkkHX0b+6xqDL0aJyVwlW6Z0Cx0xPuVaEGewPhDRuzlQrnqJXDZXCWKDrHKbqUU2bcwNOlmS0
m7qn0dnRsCJJp/NjPfA6rHeq0NvNqNj0NdX6lrnVKqlsc204EfvWaNxD9Yr5i5SZXQfoRRbCmR35
qbaHD3LrdA7mobw6FxmNLcPZN4390SX1phrNu9jNi7VJ+nesOXCeQyHWECXQf7jDQTBZj+zSXDfc
dYmFSReQv8zWtsLsBnHfhL6hHIm2Vr7chgFfKMetkRhMBgY0So4Ntbx9MrV564jC3FbQAax5OGVx
eSlHNTC1HCF6jDxkavK3xOI0U6pXT60wm/sRgUsAzB7QAD8VVv48zeQam233FLfzVzXaL3qFrobW
cEEwgR2Np9ldO3DxfK1Dygpt6wRq2XerjklqxVDGNolSClGowOYbEpLiEpRqb0zt370of7Lr/mYE
8ZyqAwLXfAf08i0bOSfg2wZ6T21gkDKIWTyf8LmpAHHWpLzdJQoZhC3XJ0EjVr5j1436MGfWlww2
EvtqIhvKep/E+B51zASdHEkoRI6VSJj4FtnX4CQXoxnfZDP/pAxpJfHYs0z2vVk8MV9lIqdWDzWu
0j5RmI5nGv8Y8aM5I0ip5kRussWKX2B4Nb3oo3MhuvfYcuhubkq3QPohnJ8OyMVacIdd9QIJQwkP
nTst15I5APNRCSZfPEKivCd+il0SwogNpqgtCM/9W9Fhwm8Ya1YjY3p1QNpGfGO1wvwfYF09NnnP
fjlE0G46+m7RUTd1WK7gix2F9aWSrJSpw2vPm9qr9UtSZw1YzfzZa5UjK99j0uJY73uYKHZ01uA4
VJCIRDoAIiNkYtfRQgaHa7FIIJVIsFytBsaE7/HEYBAszjlxF/WC6DYqkWnACG6yqnrMewM1g07e
e8LVO7jhT56PhyobLLIA2hdUITe6J+56N/edfrivRfRuFYgJelKVfQz7bw7YKfQhFUzXmaaWYdIb
njk3sis2hGZM02oDFc24cQ0iAbEXmnA49+Aew6o44w1AbYMZCM8Ml0v/YgvackQxkiodVbd5SoME
lw+fpome0yiiJ3AJP8B9EL6JnERWr78kNOJ3bcxUBUGPg2sBjwG68zKSR6Rb8QoN4zs2GDJte3g6
RRMQRXkyWu8kKsiMDeEVSp7g+WK0bijoCrBQFxnqVDciPdWYLZr8Bh+yw8foODgIClRW6153vFWH
h50+C5PV4hE9NVzJDDETGuqV1bXJg5AbEdriiRscleS99w3vsL/RJuF3orLIqhVPijmxm/P6dzS/
q2lSFoB3/952hMlLl6lGAuLIQzKX06RpmYrkVQWGTlW4eCjCGjSBTcT4jFkfgtQi2xWzdPfunL84
FPU1d/Be1ujAqY2ngcuzIkYhXcDJ1VZGwy2oYU6XJnkgndRZd4QXomPIGBM2N1FCFFiX0B7XGJdn
BmgT94zg5FMbUaXMbUfpjUkIpE3AuJesjOZoUyxGNNmkF50pQVZpa530JHum1n6GL1j7VqShj9bH
L7pSDFtcOZ5dj1uNPa0zt/+IQBynjn2vRCntcbtBuk2ETw2SvKV3a8mCaZOdZytikBzfzs0gjZI/
Eki6OFqV1q6Yu8OJGYeLVQ0bTScZYCoU7q0O+2C7v8OGyrBXye4MeuPMXD9piZVbxmy3TTMzxZxj
uUWXa3TMtzW3vKAg+mSn3PhW1iB71Zj4k5R5UgiL0j+SKtuHNtPBJBbH2jwXtWr6XrywLgoK0dki
brXLXHhVqZ/O1qntvadC6X8Y7RA5fZOMUD/raT3hlCZtqt4IGd2lkuAstWzeRiKW+nJ+mA2aM7J+
b8wlRsxDNEbc46U2kYyOdXiBG1WsGtI6KhjdhLekGMBdtBywPkLEKYxX5p20wVaV1kfaw2+Sw+Sb
ka0HpjE96SrmpZQrMOYTzswkWiRnP0S1y3VOTiR7xFizUYKM7/N4YO5zyR2u0qIYmk2h8TmZg3mO
RjKWsTIvmyRQo1N36jLrRYExYGIjQ64qX/XuqGiBrY6MASzl0azMAEQcxgkFcbWpuvhAp2d38e5C
O6mzjIVNMY5G3L3J2PjUbfhFoS4fVSAvkyBPa4rA2ictFSF4tRRL1+RtKEyAmsSAm6nxRYKkr8qM
PwbjipU99j8Mta/r5ipp4CVOunqfoK4HvuasM4/ZveJxljiW/mG57k/CfAmrYLU3dOITJt1j8qA9
NJaHdErzEBUbWOeyylp+YJMkloAsZu5GN2Mwrk++hijS0aRLHZDWvuYh4UHc8Zpqzb4NxVFBoNhU
iP66vL6keXmCHXyQbbOeK+rnQUBkwTzcrOx8sfyl6xUJjGdaAYC6vickSeQopWsGVvjEuv7eKYc3
pxu+kkLsSNjzbV17R99prWsDEEw5gy8bybXBistAgJOnNh9l5tz3DENXU1qcJI4lhRnlqkq9t9RC
f4L+6SkUD72pMghl6w4oxc0Z9YXwd8pTbpk3psbkMwOUbc/EZ7Wqc1uz65CAJWDcqHeEAl10qVxU
D6JPFE8PONzkkoJ4v+SdS9Lx9my1Xl3vwaXXjsikcFYlc2RfiJQCmwLTdvAlpXq1ngbrgGxsJdt+
K5wY/RCu5/zS4AA9qGm445z0W3hOmzHV2IlJBG/4DcqNokPadw9dhOlS6/D5RckMcAfvaelshkZ9
VfL84LY9RNdxyeIOg0rmmF4ap0dSJb7iBsy9ZeypL/CEU2BAarOoKtl9DbdqtqeStkCxojyRiYdC
Rtq8jL2h3lfwfXivZWOgwXPT78mJX2MRb6YJQ7Iie8NPPR3R1fRSmUm+CfUtACh3VUqofmDfNnbK
aM/sXzMylIHjsPMPU/5qhDWhhSFwz21J3fScHd+WLuIrO7uMI3dvEjfdoIbk40vIXh4hkiuGACUi
IY9Imu86dKJVFtdnEcWBkVkJptfxWGf6JyCIXRiDCbNogtMM+UqG6ZKhYguUihyGhiueOBuHvaHH
pTQM3RnwkEcU9jQlJHp2omHyFTEKrcLIb8KNmct6lWKyW+chvZAk+a7C/EZ10DSxBSM9iGDs1Zx0
u3isxMqlzl61lf49AITiD6sxu94ifHt3ULM4M/D1ySv2mVF/V8yAAqfKv9Mcq+8gh6DR4/MM/XnJ
ZwL8t8zv1fkWVPzOuRu5m3IpnnEqfyR6GOiW/AOS5UwiuiQavjtpTrsppPPsaeNxahWUHA27+Mpo
b2Vroitj+ucwvco8fassrfC4nm5ySyVoLyn7IEHAaDNsXtX18Mw1ihpEqxG5DKa9aaNpy88BT+5J
oASSq+XqBQ+qsk6Y/j1DzgvRF4f3Iv72xpfGNV7Qzzw50K9WsKegddeN34F8XiHqQJGElpKwG4OC
l2sTzS682aa1A+NNtXX8H8bzWPQKH2j7UPHh0RQ0yEglLkiYxit8o5UWDTCn0Wrxl/GiGywET9Fs
77RF92aSkUopvKICsDmz+HPoaM6a3ijow+F6lPqdF0f39Q8Lbxgh5msMWHzyPjfZqdmtjm5nIB3F
VF/jttMJk6vOVj48jegUgilO7lJH3hgeOjJQWqCdIrLq1OZmwOY9Tsaj9oGU+sPBudypnJiZ9ezE
9qNOCCL+/FNM7lkmsKDk0wFEFEOrBSE67jpDfe2F9ak4C0aciC1MVQFuXJoxKfd/KJHGStXlvunP
WWOfOhYAz0wKvxXaW7hsXl0luplbtBpadZPphJMqsvuqm3HRCjznfYOWIUauNQDUUVUi9oqQs4Uq
pi8rbzeruKksJshVKD5LU95DGCXFNbXY0/SPTm4eEVl0PkMKaiqk9i4TS96YoqzJnPqhANAYykBt
N9PqKy7iXWplhxZvsZpZ39CM6VMBxiTrUIuCMdnqU33ObFKM2ibf13LET6LWm6ayPjKtI5mUSSyJ
65s0w3+bCoMos/K+TawNb+HYx7cONIRuHm5KBfpNZiPdSMBfDMZDKEjoDMM/c6k86YtnDcfOk5K9
SzQOFlREJVLhlg862s6iXhtC+3J6sde95BEiTrSHs/ktwuXDjvP3SZMvWYlVpTRwGncVv3MynKds
OFVp8oiF4oMS4kNdZM5OJQOrnt77OhpWLsk6vkJ8uh/PlenPuoO8ub92KsftyJK5NiZas2qiH1Ct
002I/4u981iOHFu27K+09Rxt0GIKGZIR1ExOYBRBaK3x9W+BVe/WvW/S1vMeFCuTIhkBceDHfe+1
3y0sQdtM9VQQ3YEK+qEwJ5LDROHPGk0nESp5bJVnmSUcKErQV6BCi0lGVdPDb0/ekrxVnZ9Gq780
Jf8MayI4Brm6LwRi2onLwtuCOybE/KE3x7WcvBDbq05HL8+k+qjkxSNiSLskU1QuUb8sBDrSiA9f
4SXS1Bsgv6yTcUxWFYRejZheqKJAb8rJIVZhnVPbMJLMXyPjmFcEgqjNO9Lxy1iEppdwnXKHvOJ2
IKtjcK2yAqFNVorcpo4xDZFnEPWnpOudEBLPkI9r0GjkEQ2QfnjkCZ5GIpTM3YWKctxpIwrzTU89
m1jstjdVK6RFGjRvwDSxK6ei4youz0r+AkHGjfPq2sb9W0yWFQD62l+XDY5GeeRHOhcKvfw77H4B
HfG30Ojv6Nxewi4U2SXIE6uT5GlpfczV4rGP5T/FrKts9GLK2qkOTGv1YrXnwVgmj6gXeA6LNGVo
Htc7dmOP/VK81X36xe73aTL7fm/gB1HKNXQhCLxp9QlA9R/Kg2Efx5QoIY36k2CqRH5gv0dsn4Fi
knetoNLWSxeFkqGJTsUinCqjFu7Ya77OBb3ddTB8eLOli9ICEGqPEAdDDZ1xNc92ZXsuK4EBAf8A
DCvhi32vvQzjk5oQHTevwl3NrnwfFRlNTDM6jMnEplFofWXpBEh7iO7JoguWrpAOJHVJuA6biEmE
wUbNjMWgCKVgWaxmrwkmcvzFMh0cYMWDsABMTCBzBL9//etzYbFLuS8Z37hGnmRogWuZZ1VPJKVR
VEEem25Uzm+mmpwZ/EDNNPBUNdayr4wiw3FgvOv0kSUM1LahDMKO9+OvEoXqALuxLaTCYWvzsuZt
F4xU6O3EM2xsaUAm/WM9Vx9DDwIq0Xn6rMK0V6XRCozwxzAWYC85o6GGvvHaNVvwNyqCDm+KMCxk
9yqU9vok3XADc9NQYRdh+KmkhLnRIjJdqEowrgs7FpFgtTrLktkccI5szXMB0aa5M0LjK7ZkzC+q
nS4swuEQ7pU1OYkqHavekl+t7G5AioBH+Nxsvy7ZJjCKDgR6it8ny3wxVYgYZrlT8d8445KeVlF/
KOpLnYJhQFnzWEY43DEy7dtapaVpXPAw2q1hfsMMJY41guSl5ffpNjqwhIK24dwegUhOuCAU7gir
XLxB7A/DiO6xiRoCmBYkawjduK2VfTmSYCZq7N7gp6ATbwhWR0EXgpQ36o4rSzFsecF4B0Lq0qbj
21x0lENziq1RKX6mZEOqZn0Q0d4WNXbKSgTHn4uS+YCCNzAW35LFOFvRDyqo9Ci2mxeBDWedmCXL
Y/pYTC+hgi1lNNmjxRHy2Arr99xXqIQrlBlWyt55A3TCkAnSRJReYdZjvwDDqmW0WKBBaYGUEIpE
90Uf1Tv22E+6WLx2hZl7QovBYJRAUETkhBSmHMBhFZ0URSYnMWLTLu5UOoc0qdBp0vbE+AuaUeYc
y7XQHFZBv5u1LAtQBvFT8lFhFuaLpv6xYkgsJlqV4chwZST00+k2xltPeEYlKBCWytx0Mp3MjHAd
n4gypVBVGpzFkH5shYaVVn+T+3htrXLa5cvmLsrxjMjqvi/6AekOg6lupflkGNnHQJOPp00lYDal
Y5ZX8T5Kx62Alv9oOv5XupVRwHe3V7FAszTJyNu20VP43tBhwbgkULv2J4wDmAYxVEY5ND2KkfsQ
zAuQOZqdgyhYwXg3ChuChpgwzyq1lpqfsYc+TuYeiHhJu3+YmJdxwVhKlMHgADtKeWfPbTbcNwVD
oE7rODXwO+nLnyMNrgK5VKc5R4480daklqr36YiFht1UEDdbxtOQiOeesTuOUhYxQzbw2CTnUhUv
Vq0qgSoOjT8u1Z7EWAwaWenFMjFQa8TDgRTx7jjRb89MLA1pNr/oJT5QsX9masb5L1dgc3Rkw6RL
D3lFW519a4HxVT+2yhbApbTO1JTJqTeYnzYtTftamYVjy1UMAwxYIDGmDhuIN4t4qVLb6s+q147r
uNcyVtI8qV5KfVUIT6yIdVar5aB220yoFQV7kAp8W0bWUtfmml0NtNXUmMtCmFT5yLyx6LnR2Gbp
GhEt2MYMqQwdU3VKGUqERgipo3KLdrW53ZKXfOZXZAu3sJITqq2qAOs5wCf8ta+9zrENpV6Hspeh
oeG2d4v5pdV5x43GryRqjk5MpLOsMZIhBeJVszQJKXhxMmlKAnO9F2mhcEUx6OaseHFGXLcCEsEL
+d1SvfhKwxIKkLUmHzzEU2iiBCcXb6eycbdFoSBKfVDLgGGxEmulbyHDjAnQ7obmQ9SJASzk0BvT
5RUcw6kejRFqQkq0KOZLUDuMiFYAAoTo8E3Cj1oIHAEt+qwVfXANcziQwrjSOLRkqwVgQdtcr79J
uecQLel13Jy6Zmi+5PFo7vApjV4E79fu0aC6ctPshvLYllzJGoGANPJo35f1WV16lpu5lPeGjLOT
skLjmlNr6XuOtA9R/hnn9Xsom3urTj1Na65rp4uHLsFY3oUkPMJcYtShY+h+CiFLuXPNkplT8ejC
NN5NzJh1/FNpPHpdLPyxWtVEqkCIJesdkgJVMLx8Nb/iTGWmw9jLQRlLrbFSiyxUrOxrA5nob6cg
39zlsU3mUrgcdKw4dsLWRy0Hitmomn2hFoK8Th57IRf91rzKqkBhKC4v4wygqhPpCs/tcz8yEdFJ
+pajsgMDRBSuPucrrz46x13/J9cZkSk/ENavJrt9NsE8FcdxflVltgMDfjWbbF9q9l1bafElqnAl
VKSONtQqU4eetxr/AI9A0x2es4EIVHX4BqlPwEJKC36MhKeepkAl55YdyaVO80N5HkO2h2lO+BBa
kA+BrXsbGwvksETdF2l6D38dCI0G3cZYa9IALPrX0sieD2oczf+6vInK9NmPIhWLPhEU0lVBVlaw
PvNPHOUhP4u5RDDZGctG+8A7Srmq8BW1tZYHMUGVxFC7mZASNAJbqA2Va9PBU67QJTsKrGUOsr3U
1pHrqHSkBq9N3E/TXY01S20Rssygs+LhY1mqC09YEv9KxcZUksBELdGB1P6SVt0JZxldfyutr+Ja
f6cdWpA+Th9lkfzpuKH1GlcahL6GxgkGuuFCHlFSCF/02qd3gYBPNUXGLqhkJDNmW+fyyzDggxoq
W6O2u2s2Z04qiWsQQbW7JNsHje4bWT/G4fdT+FS+Ro3OQw2GnUeB+QS4YN4VCMQJnoOkjqXRNwVi
rnTwwm7dsA6HtfSUDknKdSC+kkkxuZIsGwQK70wdz5i6Wq9REgOVaelpVx2Jjm3IRqaYVmohuyVi
Zt/M3dNo1GsgY0DyRmBKc6ZGzI6ZzsECaQJuHlzEJhal3sT7KzGJo4RjjdVR2bPzItVKabvhbqzN
h7zkgJYrftVaau96i0D4LAFJyc8jgBd6xhvNlF7acKHJT5sRR+HnNEgwSQ3G8ukgvSh6Y6DueK+b
MgziGYN1BbqsNS4FEzEXCztyYpTzIVETIyNWKRc6l4SgW4ppK9RHrOHVIWsHov6KBnhYSIZtdI50
9ipsy9DB1vBihYx+jIQe2qpripz5xpILjM0wr5LS3jdDRhtGh8SxMP9UeS5Fec9OAG9mOF5TYPJ3
iaaMLtFXkS/k4N8ayfwxtBHvYf8y9yjN1JZywyAt0eiw4ivK+q3O5q5VoLOmP4bOBboW+VczQ9IQ
jZ7aT0D1Xy7RcVLq5zZDTEFuRyJ3T3PWHa0WhQ8+TQ+d+bOUwTUwyGVUR5KMDUUCLWfJRNPLxkmO
avLFyZccI31vIfk51On8LK1Y+KIa5HZecQAM9RtuAFx4wcEpkvszGerulOZPECKYmxo4+ZGRH/Rq
uYwK0wNNDf/EVxQorCqErpG5J/euMLZnwGN5gCxjv4zhpe4YEBv0IjKJADV6egQfL8trUWq3dp3P
KngDqlQ3DuMjhmQC4nRdQBDUwePGp5Vt1RlzlIuexli6sw7D5qjsGq3fSxCThmJ+FJZVOg9ogeRa
4zGQ7OBSaBTvyk3OFHDGsCKEastjXjMeBhw3uXGKBtFTa8bHnlkaPbcPWe37E/pPVntz8YV+y7eC
o2zBsS+K5D4nesmJWOurNuhUaa+POY9yAMleLpHFpydY62bsSrJwi7ThI1Ozzx6iMle/HEwN50VN
JgcfVObraweuliZkmhYevHMmaAp+PrkCCaLiYqPDwMRW4zCPaJYRPrHCHtI+feb8PxifLX5JN6Jf
QJuWpn9nifgO2VZp0W3u5odONm513r+aS/fIFAIKaUo0mGD0zJ1xlxEjw5ZD2tQ7zFEFPNc6QHlH
jC3THoq1YcsvMnUmbfZYN9KnFE5glkp0Yts0q+wjhC+5CSysrPfkOx/H9rAoS2BwB5Wo9woW7lAX
3pQh+WllnNiwrOegAtQ8hbjn21tpdK9WHdGNLqtLo/pSyJOTNZ3kWGtXqON5BiiBd3ZieOIRmoak
TlRrP6JQbWoj97TN5sLi823INwaaphev1nlGkuaWkvqVF9E9ZuH4AEPoMGvrr6H8XAMIo3AvTjqg
wKwkerxfNNFDNqdRXUBsLPVAmubo1PV140dd84APzBO1its/Uw8tm9KobwSM8qAHCqvpWeExkqW3
GOIapoV+r5QC7xucIuGbPnrvkk2YTqLJMmGBiK0jnQ1n7ojmNknP8WajfIrr9qoMiktalsPLSNwJ
H61r0i13Wnp+OsBcu2Fc7hDxLTmGkp1SvbmPYN3a8lwzsZoZYsxFSrMqD5peAFBSE3UnSlCbRx/X
BHi1jKKs7nYVWdR4VyKXVA/O3lx6pIGeE/jVThg3pSfW/SEy030YiQjVURxJABg9+DWvCZvFfMbv
MnaUAH0EB46iHwDEd8RAr0kBK1iRkLjCIn/ofXNRxX5XWPni9RL1bt7jDqGu3uKiK1jb07WPlM9a
PUYKq+acAOVf5B8LjUOlahArR+tmLP0HzS+VQCYmKMFcRsxKsqPCpjSOKCPmSL4Y6XyJJyTV04Da
Q9rXUV74Eu0BvdCvxFpuUh7K0boRD3BlQJu18ms3w7shpd3WyCPU+pGU7FK/K1flMVTSB5U1xTeJ
Sc3aNbBqiRwbeMQmaREVAzIdZFKa0o3EApdikZCbmRyFzRCXmtGWZIYupoNnLPbFPiHEdhkl3+h7
qhKajVZJanct5Cd1br/DdPwmg6kJ09WWmoe8GQZumgUrTPWG7v47mbXbQABDCOlcEfM6EIWZedkC
yLBh167Hn7RkGdhjIKN5JlwIc3iKNeMlNeadKCt7TJmNK/TyKZmEDS+LRmfggah1eG1PP2ipPYId
eWB0rUN2r681PGHF6RPJ+jXPPlVlAxxke5q691jCZM5f9bqGFgGQq4rVSXq2qhY1kvUnHnCdM+k8
CWASbIR2A8LZ+aQV5iNeKxrchfkstuOJWLfLL8r//6e6/V9SDySV9L3fQ/VPrsJ/pB7swU2Akf+P
4IO/f+i/Q92MLcJAUX4jCuR/Ug8siUAEXdNJLjB1a4vT+VfqgSpvX+LzjFUNXoFq/Cv1QNH/j6Wj
1eNHdMIKGPn8P6UemJLyv//Xf+QrErlgKJaGK1w1NMWw+FX/nnqQ6Ima5hI8K3V47pj/4TceGfV1
a+q8kbwI6bVQEa3SiEKR09KIFUkPMBtG+GqWfOtz/bOyCu60uIUosyStF4VQCRLrunRjcTDzDpB1
D2OG8e1Sq2yY5W6yi4QtJy39Wkq1F7CqpvSFYd54nMmfXYEoOrTn1oeJgHjKTFWyZUkMr9rAHB5u
XgDkbmvZQy5t24X+zwr1Q+lymDtvmMKa/YQWqB5l+iaZ6JVtzjMmfbUWotNJHUa+mKP/MTQV/5OY
fwgtzT9MdxGTZk07dWn+YmL9OorKHjm77M/RDscZUjEdPeKkH5ico7ooy/YqFzjySDw7Gca6L8J+
4lmbx06qMJyN5ukw5YN86kWopj09UuBj1Och1kdtGZl44grNyHZ5xedN+3wm9bpU6B0rNUKqQUOn
GzPWWQ1oKF3Y3P1+6HV5bzbN4mViy2vgaOTy5C+DBPG2sEiUE1LFK1JFCMyylRw1ER5US8OFz+/r
WrYSmjQd67alE7VMXiPRLSCurvKMOsKgbm3a/YEOa81+aSlXaZepy62dFoyBygQYXgAwkleYROYL
7uEF2A9gMCObr20+Yn+eBHKvq95pRkFxulRFAM2on42qdVjdLkwir5VVw2Ob/1QwW8+EuTzCFUNL
0xLvE+vl1tmrQswaFzhqclsqz6vYDV5R5YmnajRnqgJWXY+EkdA0u0CA/ArRBqg5fZIqAjkiGG8i
tIls6tR7WgqYAlWC/YhiUK66HG6THPM91GJy4ng0ykNeHxOLWXdTFShcknRAozPNjq7XuSsvQnfG
M2r3CpFNJfVCvxFIGIoVp3LW878+8NZoauWPY5KTuoHmo8NhWkeEBsrlnzBkBzSHhaPJDSNHc0Fj
Gda7ojGTnZkIiqfEbB5Leaiu1Ui73+hE09Wo4rsER3SWNedIlB6o73Awrz11OvJ5RU7OWab4XaQQ
Jwyuh0Dw6akxlugOcApxSxj8c6UyPzM8PHqZnsiL6EB5oDmKLbQGieEqjbxHM53edDM+U899QpMi
gS6U2CSX43hBt3cVGolEKfh47iqyD+hF8PODnmwG1bto0q1DSVkudVHqkeTLOIFxoVlEhSsw32Cu
GZ6rmTxii2aTwbDAVSymsat6AkON67RSkeGinR33dUELKxlJrFt7ZBLErvgZ7TwiftD0FEw+nEar
/AVUFAB+Z7LwfOKUWFf5S2szqIGke1mMF7y1FVG21OZrOpodpxMZcayih8NGYavN+lqliAhVCHgb
o+sqTqlPp4E0FdJBnApDjEQZZEeA0wKiXg6z7DUgFaSk8MMZtooKhQm2+yVm9+BiN3xG9cJIBLen
I3S8RT1pmcVNri6TKGlI06esVC8oDyS7aPodDllcdGo12DowfLAlTcc8rb1Tivu5yQ9xzZReU0tn
yphTNUCF4c98tvEfQ9Vn/6YX4Lsm+bsUoGLQAFKvfV/Sy9y0W13ztpiESuXmiJp6hcGXqCD5wyqe
bSQsKvGFNN7KeL2KZf5DUPljo1Mdq7TeSbmB+xtS9c6HRBnmY9ZAuR6U+DOfQS3F7KDoMOyjmthv
uZ9+2jIm8DKrvvqcTluNKJ+Vdz4MrJquomg6InxolcQWB4PFtLQs0itC/RkfC9EcUfhYRPkPNAx+
Sl02cwCG9rVqr+W6BsIEr956islgs2NtfbVUZCM1wzBixnYN19tCC0Ovu2eiYIjNS64MyrB/6HR2
dGFj8IDSYDs2vBfhkrCxRjy+CbIUctBtvPg8quSQPWyEub80HDVe8QWMhx67exGRn9PW3+UtnqjD
YvSv8iLe6T2s73xWjmlhMlme93Ehx/RJlSCNNTYK+Ug7rBajwBBjzBWIOeQwfwepikw0Wr7rRNzX
0/JnqRHaw2Z+i5BAQ0dPXmdRuoO9w8DlrUYk7DVtJEPnA6heJCLu3sRAZ8B+OanSI6Mw9AjRiqeB
RHA6yevjWo4/CEZw1qaOEob3miSqtkDCeSz/VCsY0Z6J2I7RanWxusjw9Hw9SFNs2JX5Jud6yoA0
2mLlNcuHz8WIKUbWZN0xgjVRkCXjRVhKb8RtvZrq7BA416JihYpNcHgiE14xJuZHkiTnUSro1aMw
c1lbnoW2e5Qnnqxh2t9UrT2abUpevCH4RJhcIo3kxnn1arZGlPBaeIyFdTeV4CxlGUBEPopHVNp8
jfsDxO8IwocXmfwknfahDqiB40R9bmQAYlnVwe8Y5X1XjKBS35hGPiwRQGCyZakuABGion1k6TE7
/vVObzJ34rnR5/OxtNZnqPBQX+bFQwN9sSbzQxMIpBAp+RX1RpRa6st55k2Ep6igbRJ5wZ6lCG6d
LTjVZWlPNA9oVEV6p4yo9kOK0DblnLU81UqEyi6Dlz9FONZ3vDwmKMR/WgYPDkPLToYiQhqSTGr+
bQ3H6fBMr0FyJxRlUfHNrbruhRgZpKUy3eUUL4VMKdMYgdVO5W4m7Idq6ahZaYGhrLxNSr7H2DPY
Q4LqO9TFN2LXH8QNvBfVKt2r+7BRdHfdOH9DodHnpIqKcI4eB4NO6qobuCfokGutI8UXthh0tSIR
SjnNYDmVbkPBo7TWJXuwHJLUvDqJWXjwvMRN8Slb+aXXlLPY0izoNRT7L/MItT5BeG3InqZyyQ7m
U5jt+lh7RuWvewMWk1I3grLH3SH2fkb9weTkbLR4Zaf2Y10QkTQzCavqg9REZ9msvuVG33fNcpB7
CZYr+0GtfpUWQiF1LjGxEQjhBX2Evr4W1zgYcaYFK3X6MSnNz3L46eNuCEAHkc46QTKK8uprxhSf
fSkDYzOmXUTjGeDqwnMXad+6IcuQ9Yxbkt/V00gKwzoynEhxGTFU/JOaSsiukCMWMxSk972bcC1D
ty2vC5JZfHbGe4J6tPwdtgz9OaIVRreMqT9HqXIM0LWxsjrdRr1oVAgun6sFOVdf7402+kR7+IwE
8GBudaXYKIfyW1Wiq0Y3lYF34TdxcpmREfCeWj8yeJCmsop/Q9hXrOCVQMtIiP2keBPq7LqueAXL
0BPMXUUvWkJhFxJlSm7eEYPoo5ESScAQ6rmXFvCDBUsLxKCnYWF7aer7bEpRZM6va0F2A8VpuDNn
E1kBroWZqSEvWaNl1FuBZKX45iz0pU2GnCdhJ2DXlU59azIuLVHAhLH0mrfMRMMRDCF9UYbEQa/K
73ATzmkkfBqx+aBJaFVLSad/WQB3WzVMh+p+rPEGdJW5W7NHORMIFdO1JwlZhDOl8JLG7ix3KYym
nNM/6u2uVMs9ZHt6awk6RZqXtq7wHCzqdPI6MUdc3kUBlwwCA7pojDDT9jAI+ILjZkIG/PtHzSTJ
TZ1JRGFY0B5MZMp/f+X37+TZxK45kI7y+92/H36/IHPskaVs/9o/H36/8s9fDTn2Q2lJdv/j8//2
63+/+feF/Y/vIdr5qMhDGWRD2eMt2n4RT9ju7z+y7nd/v87fLzWatDMVIJJ5Fx60anisjKzG1sdb
+v0gWeLff/rncyC2/v1zA4CCA/wiDa4R8lnzg4xKfsfvd6n/+a1/fQ58BnUq22SzPHRqVh1QGFWH
tRjobyZhvDH1MH7+fvL3e34/aG1fHWadqW2nP1W4XYHe/MfP//NX/DwLDHgDlTJNRtQc//pGqdLp
TXKEqg0lMW9W6LiZqZJRMrm/nzPGma4ZucNONgPP6ZbuHuVss5IhUcMiLmZIar9/HIToWvb4OYaA
bISTcO7UO55WKPjZT6QQt0DAOBSlDC97+0CDav4z3SuPkHwuFZMTZzxSuWCVe8bKFjr16/pKRSrD
B/oii9vDN0MlfUieJKzNqKbMk46WVz8Y7IKcxE5u6cW6Y7i2vg7nuTbu8yfzqgDp+VIA91dQWJiB
2YXDjAe7Y+3Wkz/cuH/ZqwyMBpgCv7e9kxwrne7xLvmgbywWnlgEsJ+kQw9/l77rV6k5GXGYC0hv
UEOQoeG/wqBMBlf57M4hABynC5RXlhIUpT74UcacdvhSP2VHbK/Eo2B32bhEuSs8NnY68Eg754HZ
+9KTqh6gi87S7KoMtkcy7JxrfjGvK6tFY2dBP8AtwjXHZja+oB94iHq/egA31uYnPmqnchtgr8Da
5LdNxUaaoLnYs3Dmo2Qg37S7G9r6VR98k39mnPfse/RDEhRBThCYsLMcWEw4XXgkl2122FqCJhvM
nSIrbK0PMNdtTJ60Fp/IslGf5odUfBY+rl3l96G77oizUY75Y/HOAp1f8eLscC0/lo/NfexAFfPp
kbM1i3aoeShybWIRPyz/zbAuC+mqEfx2wd6YU36BkE8/9Gi8IoYnso8IZcQeYiRuXbjpB6CiXest
b+ql9r7YmEYnvEiTu7zRiRbeczs7RbKt3b9iN77kNqoKpDUHQhY36orL9tBGdnJtJhvDs3vNHGbE
27h0+1ilLiTZa/ht7lEIuf1O/RM+mXsku4F+Tc76Xv8uP/k/qOQb5q59/pk8S00QfguD37+qxKRj
y7oCp7FXm/KLA6DsrI7rKkY0etiEJ+5NvJavsHmvPBURAOh7wWMEyGbUTd7DP1/Ws3k1r+QIIfUB
pq7S0z5YlZsBWNWuNJEQRxg+TfzcxgfG4N2OvOq5uWX4rB2ksK7ivld3l+jhTbNnyW1z58h8RLqQ
DJnjfNJ2+gy9CmQ5XHgky67kzA70xUB6WPB4Pocn7e6mPDwk415wbpDR2s+aMTe0p0vi4Q81yHV6
fgJ6o7nSkfQltrTcePdzHOR/WgWth82jjG5ONzmWl0Esahgl3ZcX+umnGqq4ve6y5wnX4jFhxQnW
YzJzpKoz2b54O/x99dzTTIKh7/73Z2lo+NGhIMCvp5fyMFTcAT5R1i7pDnZ0WFe3eebfTS9ou28F
0rYAAfaOiGgMFUAaXzpSKAH6vagBfRZ6Pc76xcX2dU5Ps9+6I+p2O7kbzu2lf+wVlpDlYp5nlWv8
JdnNeBVi/6bu212jwKF2k941vL+ulFvmBJaTs0dFBeC2r1/IkHaoP57o+fD8xp/VQfB3sGL37qK6
QFDvQhe03ozWjyWI25mTyVV2BLQYHbaD2d32El+enjMvw+tRXvBrhNHeoMdxgIgnHrQveuKzk+3X
e6Se4Q4RLWr0udknd/EVharFBPw829E7TZLUWV8Tj9Q5P3tPvOyAXCc5sM+p7imYOHJVwHhjLO5h
HtjGZ0qV4onnFano0a90H+p8cfde1Vf5fvjBzMxRaQUfzXizI45UL7wWIu5dZTnNR3eXPCyMJbl7
3al9l79RgIrSC5Uuraxm9JKA/uTqSoRhcCPXejCvJ0FiJPkxfmsAUPtz0/sqCaH2++qKq2P+JOIl
VexPLP3YbcnAvtMaP3vGQfPaDPho+Qx6aK3crzBAt+McXxjNVs422LpVQcscmOzTz+lWanuCvcHh
soQlHtr8MxdLFXBUvOjA6JFMgLfhfgpG48LRWY+NQ1isarefOHuhP9EtQjgMm5FtvLld6fFyUsc/
1VniFHVO+pbhBdQCcnToeR24C8nHIsh+PXGPJJ5YPii7LhieJWZWB9U89bInPKT0ayQ/BtyJ7hNn
e4DgbebUM913Ka+2J8aj8snDcuMhOvMxdyMWhwnZ+HvLOqzxV45BEzAi5EHvz58LlaqI4sel/cMC
7WznnlZN9VEcVnveSbYmfhPTTVS2fo59RFLbtYdRWSBqFqv8dtoTSrxUfqBxmT+9IzisPkDJP67c
UQ+8RPHWPvKGtzd9ZumZwz0gQe63fWra4b7zSXlc7+AD2n/9F0379RNtxTHy/O55JqEDJ5xLn/UO
Ta5DQOG1eq6eIRXF6i6cED/aABAmCHSZN0NM/RKHwTZvq3pBFNYEqc8rIBnXwpjWeAj6AN1iUkID
KQSku0zPxY0nA8vI68BMCUHxxOtx6gvXOY+38IALwSMYasdllX6bPzq8MJmtJs8on0uo415pAh5Q
Pk9S3uBsF/cgUX1UtEAfPuVbcTBYznPryyiIWyG9G7P1ZKePveWv2iU57FUeRL4P/1zrDnw86E3g
FszEnU1zZdylkdeLOELv131y0wYd6SYeeOOOIbA9ii/xE66g7Rq4y57YeH/2r3hdDgRWugy7o4Ny
bN5Tt3FYPFkzYLrIjvZpHKcV95jtR8fhQz+Akt6vb9FH+C4cGZ4dkWu4NABMh7QJmxTdDh0R+3Gb
bI+P6JhQ6NABcUir/12YXBYnyCw+/Of85YqDxaZBx9SstcY7Tk73bEoBh9Ah2YuTSGQz7zd1n7bL
tAlGukZ2fTQVm9wyVsfOnxlFk+33geZvZa3D++YDmcR5gpvrWh8F1kI2DZgZweSFL2v1DuSRgoeP
YrFbiqs65kcQAy5cySx39fA0IhJTfKnYGdhDzKCeHmNav0ncYi7ZR5xaPd1r6jFNfOkBAqpzC0zd
EXZHVwygs56ER4RcS+sjr8GMLPkrp1zxI0Rk7+0lhqx0rXeGF4Q+3Sw39KFQOFzlDwpeI7vypvsZ
v8claj5zwym+GuGpzUFWfCvsJmUFGytmUfGAh1sg1hcsgjTUh7VBDPGSrtWd7nAtFzvzY7PizmiG
hV1vfOQmF8ewJ2sOZW+4Pql17ol7fJw8rmhTzcYjLU4tPJWkuHiAT4TyS35q4a3pOKJ83CYOUB16
32fMe+O76tJJQKl3YNmRdrlfXlJ3VXcwA7ldjiuFtITRlaWN23/gzBX3pcm59SlXmmfExA3w7GhP
ocqNd2HliRGDH4YbpIlnpszQYGsWDpcSlIK6Hlk8HjrV1R4a/UQ/nrhTtFHR6H2tR/RAeDZMTJmZ
K2nB2BGW5K3yM7GMVNaZB2EyR0x0L6N6dwhnqXe1r97UmwD929FvU6CYlBF/6gv3ufGaef1e7Oxx
T8dENh1kBzT96a7YxYOEpWhyYhjaYGL6A62SrKUDbZMANEeuTkgTiYSdn7CKccejEHb0R9JnqXfk
6agxi6ATVHlpuZe5W+X5MKsXWiprfm4TX3gIU/y4DsOKd+MtVF1TvZuRrtAC/hYk96/jwdqX80jJ
PJXXHPBMgBvK0SZ4jI3HsUv39SOlC+1HcdqD02T8V4+Osp1Lj9t/yF6yQ5r63M8L5FveS2M/qYRz
RicwH7Kjn5cDmo7Bq/+LvfPacV1N0/OtDPY528wBmPaBxCAqlKRSRZ0QlRZzzrx6P6yecbcHsA2f
G9hYu4JKIn/+4QtvWKAkX6YDwFbAI5bboeWZHSLxR1CPoJ8wcL3H4laQHKR4cfgERhYjCcE5vbwl
yMM+NJf5GQr3KLvoOQyo8aYe4DYQrOJzG+MIA4wSoVKCNF/RT0p7m4WXYHpHtRH+OpsLoKD83okb
IkIQvRx8sB8h0m7lxwVk7MZyMZzLaocAY8bUEluX/XLIvZI5r50pNBr7nlMAUqyX2DlJ3SlYR2/V
dnrObkL6RFNnD2nfHH3ts+UkGC8w3nAHAklJEtbbJGbSbqh2TX7VgcBUOyV4yhJ3tWootwVwkzV8
UdjN4PlCq2zLz8aCt5YdDLIt5dJLZ8IZzscO0Zp2O/6YP+OE/BPIPzuBfmkg44Ky8KqM+RRhJRAJ
LtRKVAygh6kMzZkmbTh4icHeBpMNiKBbpCDu0E4+1KENXmXq/5AnjOyzN2ohGABRapRBMCkbRduO
GsVvRAIgMnlZ6gaWA6WmaInkHTwYitA7r9NvZ50RRS4QFM23WGFpX1X0mPiFsYPqLe2r5AikYg3C
OEc0m07PfA1rN4uOlKMxNqzGYwqvMmgRY5ofwQ0iobKK4G11cYAXtuG/JMNAmVibB7B8Eg2id6Xv
05RzuU4veerNq2MWvWTaJYeIfVD9MI1LI7pATjiycUCv1M/xrlLb+qwQHyWX+eFUkrXtz+pdVaLu
vBMvmqPT/DqqIWc5QexU7al8zz9sNiLin7g2KS7HNK1jMfPUeDcTLwvPeEPkLkRTHZOw10Zy8ug7
QErthyNpQg3Ij6cnLpo9BzaNUu1DaiEcRQRM7HVLdp0Ee3jieOB82nRn1o25V2hhu2dAy8SvNfVw
l7iju+U76lfbelM/hB/pR3e8V365uVffiMe+fi1kYu/wjbvvSmUH30gkpfFHzMY0n3gIrwYxDVP0
hbIAfo4XctldfMqvSQVuD8wbKLxN+CHckGqfbjqD9KHYw3nChP2LsAuHQY4x4/hUuXgoZikbKryZ
z+GVvRT2yzVm7gGehq3gtQOpEd0kushEqfxbnPNTuueGNt1N263FAw+vrvXgper+mQgu2w2ZXrov
zkW1Gx+nbzTNCWliuLmhuMNwVqMYwaxGZaC9I/QErCooXUum7oF91kJ7wWZ3ZUCpSvDduOlUHwPz
lH7uJbLr8bQeJNONtcUnkbl79TPbWHntPRZcyvXV4dZkzzoWNxYvKzJz6ZVTL2BPn9iDNjLh07hD
cIomuI9ID0rOwnb+iZ3qG8VatHQNBzp8vq/TNZHd1n/EZwlzth2fAk9huKAHlH4j0pb/xNf8ahxK
z0AkeKOffq8nHM7Jl+gsR/Sg17SZIL+qdtk5AK6Mo6qxb2WXm4JTw9vltpk8oF2/pkRrw7R/Vgio
rNfkjZzccCXkendg8OqN8JkijP1lIAh7lR0iHTbIwjXZMymrThemVncmU5VeCS9hVL0roq1SLnDP
os8TN7zmTK0ErXEqT1gc1AjcorOwxRIec23pi8JR3KKVDCDNpaOfYTlF+ElqUap0hDfxXX9vK5dV
g/ixLGzSE0GTZj39GIMbOvLzNLok7YPigOU230tPsk3PKH3SDDF1lPTc6Oc4/yNtcJqJ3W5Ez4NK
OgHwCgtJOgdjhAiK35PglsB1Oaq1I5qHxqZ/HB8QRJL9oIk2RLOqcimDnfiuU/vQL6AX2x8mkI96
YLyVoatt2bL6rbz4g51+NEcIq9WThqrAV1CB1NjmABegO7jWBcGmWd1CFNmAXD+iQ/xaf2neeByf
okPw2jyPHJgknXCPWsCom+i6DbvtrTFeS9GWyu3HtE+aDeXETe7a5WwPhBA2fMDU5rCvm036EfwZ
bqV1LJle1Y4yVxrfRpjsus1KLPWn2LKNjqo97I638YPzjI+5555GLNS9v1Z/crQXNOpN5Gyq8Kdq
aapu03t2ewJrD4DySjTS33WOa/Cs8gEyLX9ZlDsQF5QZkaBAk2rb/szw77asWQgXkMnQ0Dp41iOx
+SF3yDDpi9o9NUz5XX5PXB6kmD6ED/Poo6AzywdsKZLlCFREdkkmOJ6LG7FAfpdn78mgG8ZMrbdU
QChgUOlhn97gQo8xI8UOcOBe5mZ2i3CIx09F+YB2Wzz5Ag2N9oSxDPY8ybFNgXXucuO5CpxRveD8
Xb1S860M0DCbiTjUbA/5iwnVpXnkqZ/ATVY9rqrc6tlqVu+uT2xKGTFoaqCuK15tHMX5jQpdgR2l
cQyQqls++Y+KjAUEZ/3fgxIccgW+JdqZxnVqD/oah+rxZdgou6rcPaX11oy+EQAbhAOfgedM7wV/
ijOz/ovaiIXC964dfNMAxW+zoR3J8df6CJS6XQBknY01sHmj9tEIDqbG80IvfhO8U6cjhC+oeRDx
ki1RsKz2QrD1GWioHfVz0FE+33avHV7e27XittNerce6eMTK8xBoW/0dwieJ1wPzHiOE1INISPb2
OrD9LMiWo9z/mpzJNMziQxxX/cwtYkJlb0/ZiR2Vj6F8TdbGYo7Y1Ql/Y7fZJS6gS+RErPGFN/sk
uUzhM0NFgrbyW9CVD1qyzck2N9Or8MAxhE4lOwyIExo/BFFoNIZAigml5PQhTvGfcKfdOiB3rgir
MCOgEYac5ZpFcyKCDsObNDWd3x0Q7c5NdCNXr245WY2ePEyfjNbwSqzFtgbfM4FKw+xj0yMuDd77
5+iL1IW4mFouG2Tssi0ZOzk5kFgcfrLKDt5j9UaImVD0oyfU0n/8ZHeb3nLJQynhAM1rwZiW1Lqa
SZQparC0HojaM78NTzM8ANgxnNKvUriZPiWa2FulojQTSG7q+aT2YGrBisCxtgc0u1lpVyAVgNuT
JySb4tQR8E82HeGBQY4xpKBWqG7QBehP47PqzPu63hBXuywy5bO7gSU7UvCoqdYQgJrvRPc46/Il
1X9SIUIKiZoVMYLOM3hBTx6ZRs4BYCzKDgnSHtTUBmWRP5nlElGl+paSu7ofR0cLqMEQloCMSIbN
QFXpZ9Re0RQFaRXuE/9NuFETZctAnHBPSYnL4gGp0IZ/Qso5f1QOxXqGVgXdC8GAzZjgAck1UOpm
vPYkScH7PJ6U1+KcOpxt7wybmLwGxFnk3yYVGqjnlS2In9PGfI/vaeizNXA1mE198k5sKxoJu7jh
hB/7M1D36UknqUWfzjXLo/IJ709mg7tHtxH703UGpi8BHlrc/SlJz4YG7wEM1o1dS2ZkyC1uym64
5S90krX5WG+RrWMS8voqPFZM6k+k2qzbdGAhU6wGCfZgnihxrpJ4HD7QMhrZYUDYu3JCLKjnOopS
AGEcjEJA7ScWLSVPTF+05jWHUV25NEPJX9MnXkthpya4SB1ETHjuPI0BRXuspikJkVbjrGJcIiK+
2uHvRrzrbQzHeTV6QAxT4/FWVuGHFEfxWmIM/MJ6L1EuBR2DpTgVpnhPrX3S7yhV6+GugvrKDqMc
cpSY2Pq5ZiGwi8abw13WeCjcrpMnXjMPtmxSa8AvQCSYlQW9X4fnoG7F7oyZB1cUCbbAScBUuRGY
QPvGAgmQIVfPtfLOfKFIzGfq6TzdmgJpvY4N99spz3wgOxnjUbGlTE/8FtP2VrML2aGayNekXOWz
OG1VOFLoGKjDjsZ6yfKOvqvpm0Htx3f+nM9Z0xWbge5Iz5GBOzCs3BH3VRHuDDwRW1DwFiYkCje0
wPj1Arxm7ecYw4WzkBFnvFRhxxgl+E4jCEZ+teFiDBNIA8Ue8uKKp0iJ8s7s5D316cq5Fwi7Unzj
rjOKjXX6Qtmfb7h8KuvdGo4gp5PJ1K3ZKTn5SKmligN3vU1SlHKdJTwz7pVsMED8nwVLVIbR5WLL
XDQFDUhcrHg63kBbKuD0dofcvuwwtxpC5gCV2C3XyCNiV2AqBRo73FVob5lNi/JuoeDqJl8Rmq/v
Q7kT4XxStj+Z4Q7/Ga6fOgmlSrgU66Q1HV16Y67wLSVXWVvf+x+fzCdYnc8l4MJETUNFzZv+uE16
UimbhokKL41ibEzuvyWR5V3RUmP4+XgO/uI2L3uGlb+nM74+UCgUtcO9J7HNY+R2mPSKw1WxiPgN
L+FxjGh90Bpeb5u7hWHEpWUt1Od1CLhG+LDc/4ImCt6FwpY/4nqZBOtDqoBt2gXIts36AMlBN0K0
tm/EGWnVPclGmHH2ECVRaNmaKNaexjsfPNzoEghkTC6fy+3w39LeeEOdMo/2wOOhLpySNavqzdDO
rAoNCmXl5goKjX5PV0ATNxBQuVnwbzxE3mxdGNAOWQya3dc0656Mg0r+Y7o8WBYIn8ELeezcIbep
brgjPG6gksg71Htr9Ifyaw1Mcu0fAAMl+rWHdSkjH7ZDInoJ3ImurmVLT3p2oHgipBQTbsx5PjwA
9SwA5XRm44KENhq0pXHhfkamEvEgOkpHHgOvtdBoZS7CAqb8jBMoySnQVyruhDvMVWCdz+OP1njg
RhllroLX8Rgkc89jWCgpoNVknDAAtJRn/iDC+9w60q9jfvAoJyzPc69G7YI2oAk1goB7j3At7wM5
8DCuq88g7eOquOzlSGODZQHLr+sPTDL0JR9pkIbNdl2LyRbJRCCeE2PsRDVhCygdjxYbhBZ0EXF2
ij7EwuPqWMda5BA5Tr3bJo5oQbmHqlP4j4uFGvHO6q9D954AE2uhvWZ+rp6AtImyi3BBK5863n5x
58IrRZ/WuKUg4ARBDjo4euqvPGMucwieWHtGe+NbbndFcFVbMBzE5YG0M4ZNI8ClZd7S5loHNjyg
4cb+QPIEwnGp/N/h3+QOFRxYrcxJs35WJ/8fI8xeKnQ4h1NRhRZlkwtjxDNCD3qZfLBu3BkK4jwS
1iLjo7WIryNMTddp21zUF2p4jAYeE2W6g7DCLARTYMg2tjQMWIFWAV7s8rqa6ForkQNWB/1Iiprr
DsT3Df4xJFKFU3HdUMBZisWeMZVUAo11crAgW3SuNi41uW/uj+fKtAzo26lrfXLMDtZnfQ24JxIn
JmO8Z2BJ81bbCxIuoiwDcNEWo1GcbtD8g4gaICIATmjf5M/LcuDj10kwUMqEJI1P4ZbquYaXEFVO
srINnQu5cCaUSBpKaohZzpvRqrceuydCq9T7wQI9xsjjoXt2iL5AqWKfx3wVkPBCDMOfdTcp7mQP
TDISXHJglaytHJ9Sa6tORxEZxlp4FcF4/i47U3X1YR1piDjsZFT58itnJqGF0gKFsyGwi4WPVEZb
g6hw1gHXUXfCHmWrvUTkDuzlwLvoMIKeshFOCebDoFyB9NdP1NlAcljmQULQRyqoEF0NpHVYBuv6
QdDZBF9oI1mVXXBLKDEgN20edV0fmpqkwsbAkCU5PgQvjKgon0B2JVTuZQxfsKmiXg1xbKejh9Xu
GvNzndfKlWdJoVWkIUrbEwO7jkI9oBcBX7zOwX4GwCWVXHaggjIpcC7szRi3eTb37MOybLH7k+LX
Dwb4fkxeLPTtcLbcaaqHYV0aOmzPpYq09noXQ+iRQAsE6izQVelkq99Jd+vEtyKk5wCAu6HI4nG6
xINKwUoDkQnnrYSx/gVihW1M/an3goWY4mNeOi1jSnhjvRnNtWoxasUtZRv1Pshyhf4pQcrJEvBZ
PDTLQQkf6OwhQTpEGBfY2vA2dMiq4Uy4FSIniokRttkqhkQh/ZHNlHnNWsRIWP2gjIC/s+JV9Y6J
yaNgyoL4pySF4BQicqD2qfURZBkblkgRPnMYmVBShbWJN5oHfsXWvsYckd9ehU++NyM8a1FkftK5
hcrnqXGSY8MjmHshhYG9zef1Lngl9Mb1W91GzLcBGIl8O2BrA63P3RpJs+4FsJ/vVET4eAP/UH1d
PXScOLczjtNtKTMbafqj+cYGy5mNNqbss5MAUF4gZKIfQTFIu7IsAacH7UvNRt+61bCXeavF6WKn
7b6Y8PRAAuXK0u1iNjubCRUljxM3BNiBVQGHe8FnW/Skbg+3BM8AHhgYmP6gYK847lDphAiOcGMl
XHk6Y+ZUw0FddhRyGG6huAZEXGwsv5sRi7W6ZO/MGZYUV8ZOtAzrw+ZFTGY2I3YOHlEoeiLaZ8j2
r4WoE8cS5yMvY7tsPwCEsEFx3gmaz8t7byRvXhWttrjMEYCV+FFBq49PjQnOmNjcDsUtYQMfxqdy
9lEs41vGkOCM1SJO5KgXOjiaRdl+bTLwWPmrPISYA2b8ZEkcdlBykgnVC/VFAEumfa7xHm9FCJJ6
bCHZ0sLvACCcpFSHB2Y/CkJij+Tljnpapnw8ggmgJUMkxt0bX2zyF2qjJOvkq+vxDfKE8ifIomyr
rTCDrgX154O0oJjM4dxQYQqIyJttJyDTb04WgjatqhYbS2Tz0Cx8fcIaZx4sPCYGc/1eaAq6RYOG
AXpWsMEidtvu+wbvS9zEiZD08WExMbUzsbvZa5AVQyUZ7DwFyYmjUuxVunpdPcv2Ul8qCMFKwMgS
QFSFmvsQ1u5JB40i72Z5n0JPDrBs9MUxotEtQGqJ9QZBziYd9wFmb/uwD0Ik3GWZlTQq+HiLbOKT
ReGs0aH7z016rmJdcGHsLm47qs+jjqp3GGBsjTwhOxfKhs4QPdWqSSIVyiWnVVDujUX7bvLwYww4
ZCqF0zlacq83nIS4JgzNwk8BTW+QV82w75Vuk4nEpb7+5e+fB+gkuEFqnn9/1KToWViKePv9XZ6n
826iclOstKBCnjpsTDHDGeuYIeuHYyyDqUz/5z9yiIAXeTA/7CIDMKhcmShesHAbtar3sIf/8x+l
9TSt5CgZ55pwQ3z85wsSPfkyZ2xYFWxU9r//ICgB3fWf3/9+NSBuKuVF7s9oXND30EAx/n6JDjpf
CmWVeEWxHIQaZKeQIsAwQYKF/WSwRmLw/gid44Hze7WmACK0qVNUF3+//P3hP/5w/WuQnfzmnz+s
cPQaGnKwrqXWg5AWyrzrRfz+k6xPJv29nN8vf3+oVfWrJdJJnBTYSmEu1uSVnHTVOrC//4zrt//l
Z7+/+P2Z3Ec7pKViD/GoY25kklusjt3Ggi3fiAgjsrEQkNP6pRFlfLPrCMdw+htyiCeHOMBulnVQ
5vhaJKaOap5Req1QPY9UZlAhwgp8LW+jAzAW058WSzYyv+ATdz2U/QfsWQILj4RaozGygGlLKKEh
cAmAYCjCM04JXq/g1IYOKOD9CGfArDITQvIWZhPWBHONVHw69+YGOvql6jiQB0Sa+yJDx1efSYmy
h2Za2YQm6jntYC47azI/8/bWaBQEtUYqnkRaITHpuhjno4tZSOJpckUjhCIJEirXWZYutThj3qMC
fK3HlWVOeDKDOfS0Bkk4C4IWKQH1uRINoihLnFjlSCuH/rEFV1lRtTJTNGfQrPK1wRdjSaEJhzJx
MMFbz01yLUsbdkhTUIeqVMeC3Ofk0+pQPrttgQ1C0xcA9oxjGkoNGXn9PfXoTbQhYZBOtQ0Davpj
Qkq3nkMI7qGxpasQ2VJCVijQlVmyqnVrM2dQB9MeB+qjlqggbAsiJJfIMPIyfinFzgdPH2NkDdiR
/Lk0jNiXFjBI6HehYqBQSEwD2kT9fSgZtKYeVSqvL4pF7lBMRJsI6hJJTTbiAwCZ7vADe6CZA4h/
ZRMp0Vs9BwKJZRQieF+qXlYmnxYVIIxQtd2kILJRZQSPUUEDpqdYhZJQS4JEyhAvI5i2JITS1CPh
Uss3ec26oEJgekGxDZBMrhogj7DntUZWzSAYnhiN7yWewrYgpIACBfOIRqH2IHJ2GX20L6ZwIbAH
7FlF6bvREY2K2qeVWNox7Dng8HqIUEgJXyWdzBAcc+8L8owC6DDZtVgUB0sZIEqIWKkbWmln0hre
Y0rphGORIaf8ZyzH4diicH8q5OqKKSEIKRq9UFCWg2Rob7WsACUYBK/q45IFhCeO6WVyGF7H4twq
uvWKgc2waI41KuYhnwo/icvO7yttkwZVedCE5mQY2rhL6+6uhxpGKmMNVoXFu60FxKglTJSyeI5R
dDARlO5xMtFiY6CaY3wX1TLiLQC3LVHV71ognAtzxe104hFhKAr0Rg3ADDnmSKifISYoaT62M3ay
zDlIpRHyXtK/p7FAF2jBEjaROH9n9dsIjXE3NhD7oH08KEMq75V02eO/TfQ/Bx+agnqbgI5pO4To
TDzltYFquWShSVkf4dN0B3grhyyQ/iAECYGmonDGlk+vAUASumaaJiUebtmYN8M8yqV6Ly6PnQ55
tm0beV8AjoDm52PzCIpNnkmSqiTbNpne7mFI9Vsx0L7FvMy9vNS9QMo4CZr2eWyK+4jutDL0krco
2cM602HqWiKaHJl8NKL500yr2JbjCIEJKG8jFJVaar2J+Fu1doIi7ca4gtKsQ7UpLLAezTLGB/wh
Kf8Msb0EkL1HsuIVtAgMxKhhwNaa4Qs98ZYml6IrhwbGrAMHixEg299H9RbSsC+JwuKPSjFf1Qhp
20o7MEXyzyyQT2YBeL0rEbrJyeN6aG76SGcNsasHPJ3e1XbaqWYnHJYYmIawEiSraQldxWyfZxFv
dkVUjjWPhpIj6O8wsrZzr/xoI/kNjCtkSC2iIglB7In+7hgmJEJ4VZ81VXltLAn/TfwM/SZWiAlL
ClHN3JETQsLSqxS8WTOsbjA6uMGILrLgQoRV7BJFoK1Y67cZ/ut+DtXRiwPcPWe5KPYLgYyelcc+
rpRrXydPgWTVLptx6svJMybu4kMXVEcrXJSDTD9LT2P5qZsHmjpAsdpGkA6jcZ9m6xsDoXiXj/Gf
GaMGIOrRc2mHUE790rwL8TIcrao8BYjkeAmkY9gD4ke2QiTEgH4Wek1HsaowrpAixPMG8jw6GSh1
niRhYds0kcnGgDtypLx6YZZuq1qoMODtSM+HkbjZ0jInRlt324XaTcVTN1s03YFS+pNMwTFpkbOI
ojzDQ4ywE/Pi7piR7WYpbZcas1nbTCX90AcDgmQyTiowdGg8rCUSuMNhk8SnOK1dvAr+tIYEP0D6
CiCpQwIdR3Sb49TRdPm1y8MRlVht8sah0pEuRLxZmzlqVQThkO7bZkajurmYvUgDwsxhO18FI6Qp
pgyLk5u5jYpSAfHRwqVkwom9ZmvpVczWRlHuj3KVX8ZxeUdt/NzkLTUCpLHQcR6OalyFHvoZAzXo
8aZSNTwnaKFkUukJMkoieRcatqFrBaXOGYiLoMCMlgNfnoaM1EIgutMgJLU6RYW6k7Mn6D/ncZ6O
wpAiPK5bjrHksCAI6OuqRv8VsuRGSqigJELxXSQlAneaQ/yufgQi3Gcm+2OhSpTKDdOPidB3uKSh
hR/1RwwOHiVoyGGB5pAgIvipVrZQtsmuGtpnS5fY2gWqipJOsrWgjoT2H0UYE+ngWqdO1cihr4uU
NNPC0PwOY3PLTSeSQ2kAatJFIE3LjtqcWbNmRAl7FgMjniUZTrAep7T4A3EfPRdd+6iWt7oZTGxq
kbAsBu5fh/GyLFZ8mqOzqeVgG/r3WZ0As85kA/JhXpJDVzfTsREwMIqi71DTCczxsMU67HHUwKOn
Vlu7qyxLPKvBzaKzJJbxr4qzeQrD4StsjcATfEWrdnVF61buJsoAS+kjk4mUkJQfoiZXr8hIfknd
4DUy4UZtUgRvzOUtDgBioCQdVvPMMr4bbeuo4dI5mjTQbpZQzRQWLCem06wgptJXtFDNRHFHyaJB
aJDkkIZj1ULCm0YKUqplBFXSeG9iyx/l/p0D5xHnixQ9PhQlKm9knTpVEGjHysoOk7Sg9l2sNSax
vE1WXPoJOLg5m7hJGYKvRoEeNxDag60C/1nH4gUdylhekO/u6xPCBJT1seO2qBCYEZ7j0lSdFeQp
j2jTH7QJIk4aIQo2JlgtzXL6aZZBcmyCHnRQknoIzFFynTQUHkax3I2GHSGtGpTaQZqE1jVm6VXR
0zNapPpJypoXaOuckybozQRCuowevDPNFPfmwrpgPJscEIoA1STjboPCuxuIY2Xr0pWKWZflyCR1
dY5MACYNGLZRAcfuatQrzcnCdp8MQ/3SAlt0K/rrqDs8IvhG+UKteGQZAd0g0qWvpYLScKMWkPfK
W5f0pMMahDsYXX7cy7KP0xL+XWK86xMkyAi+qZwZLbqwfVl5LTRs4MB8i2YtYv2pdsdAILEjtTmM
kIwpWkr3Rq3PealYIKCWbrsuHj2dHZJHBlfT1RWTS0gq5G6hT7OLKY8GH5swAsl5P+sbJBGpg2B0
ey+JfR0lF3/yBvuGSRzxqxqb6BDXO8NikVYyHhmjwgQPaNdmIzJJwZBjpVDm8N3YJosRpoViwpUN
2ie0hsxTPVDZLeVyV2KRhgFThqCWJh2mYHkQxUHayYhD7MinlXFZowKg6yjuuRMagm4GIIyEei+l
TXrtYyvxop7merrSIsvSQNIZKcCjiLePlA86VbM42Fra5Osj9CPT6En6UEPYZ0i1c16h4YgDGxJl
i0J4ggM8elIwocMXU0O3aUkLuGOl9Ba+ZQYU/ISg3taNJT1ih0RQNxacedh2PsxGuvIFaJ8EWvYs
itRFdFWSLpUJGVYltEF3OV+cqTVhyitoQagGlpoCqU0VLAVCu+UBHuNPPRvxHgv5mMpJe+/1yse7
uqXkkCG+XCIVhYTzxjLaYt9QRitCblY0w3On8HDbhf1ZXEgMNZF6tSkCI5vBZgiJqLll0b4JQjxz
9A4WMUvS+AgtvYVkEZScYlD/3dLtF/gvbfcgyEN4MsXkLKuj8ES6q3B2fi0NNvFo5w56TMXGpNfY
C49lYfhBQaJg9HQ1Rdzi0eaki14YDyRDdpEqX2Ma6eCaEWtO1Lyg7bCA3+rehmB6oeygkT6Z7HIa
ymFGU0OgsKrjr28q+tR+SnK/N6qGvaWO9i2dfqHBJDWtEQvNMh4nlGaMK/Jigy7UmoWKA2m5AnAy
pGfYEzoXWHOPkgL7RBpz38g75aKOgz9QHhnCAP+FGY821arrB+Yn22miLHaiieydZke4rQvfMsyC
gynFb1PMsSpGrEZmCwuaEBb60FS4jVS6LbDXVmIbnXUcJKpQNXlB814qo+J0c3MXx1W/MI5Zoug8
atHyJsXic5TQKlwG2vKmNWLfkdHqD+Z5oUFd36MY0XllCmlSgjVvK+D/UU33A4lc0q48fZhi5SYY
4+CJuEzS98Ch4XPEChVPsAqohoB9XodqptNE12yZX5ZlhkKGQKPX40ZWtO0z/s07IQvDW6a9tsPw
NSWIGCPII24qyhw2l1ttZGq3couI7ZTDDgFBIpUTeAVzP5jpKWqOOGvemwVJhlyxDgZqA3gfoRmc
J8Nja+XDFZu3H2WERmJqsEKwkdE2rZGmNy3O3vTxpSpL7XtRb0WcXtGcrX3MoGgDJdPadKYT1FqU
W1P1NHEgOVSj/gy1New6i14eujUDJ/2CI12toQeOReSq3/IhLKsbjj46wwz3DFFMw5HSVzaswe2T
AKRkwf5eDfFXXGbflRHWVHVR1ZaC/liApRw4VY3F/LZaUXL0VRok7pYXBLWl6QHRYMfKGSR0K0qv
VgJwAPiBxvJFaoadkebkNMh9F+zg216ajsOAYrocKgT80WnJy4FagkHrolp2E+oa2GrO0A56hCNi
3c/lteayEhPHhiLG3FUUxHvsuMaFYEquznB8aV3UrN2oVt8Ky/pRcqF0k779LHSeuBwHlTcv+lnJ
JCrSieG2AlGRQW5XmVBpVAE2IOrEUPQBjE8qSiAWvC2eOstHjex2MsB6pJhoTkMks2Gv9g7pHOBy
Vn3HtCm7Lv+jBWMIQh4OagOAmZ0msMQPIQdOJIXL7MwZfeSYZpyg6nRpms9CggWFac/c1qXfqCXb
q0oqFwzRa9+2b9OAPUSmXSxs6DZpL2BChEkQ2EVElQSBiBmLna3FewhZe+3SJnKjEdfg/y/0VnRx
N/9fhN5kSbIQYPtv//3f/zdCb6f4Czmbj+Kv/5B/87///td//NF/Cr3Jf1Ml2TIk5N40UxYV6a9/
G3/a7u9/CZb4N1U0JUtDb0sXNVW3/qn1Zv5NQsdNtnRL0UVFk7iKFu2i6O9/qdLf0JwVFQMdOMPS
TUP7f9F6k9YP+VepN9lUJEVRFUNfJeVUUeGT/lXqrZ6ECZONVjoIgXTrmposcxm0fYmdTjlanxC4
m73YlxGkt050SjnGW6meo4O1SFgh8x1KYyacDus6Y6xyzaP8rS6XkdCW77QJdLggMd2lKvxSCZEK
ub2WAuSPqGgUwm6KCmlBs1geEQUh9z2EKYaRrAWQzHlP31XLIR7XRf04TcN7laX6wdDZOps2PP/K
gSHfqGxIKdq9bJjk72N+ZqwvbSdMjwVukq6ur60ARA7gn/R5cOgSEJOR3EKO6PSHAJ3rtYIlaf1g
zzNbZKy1oHqXMVpFNHf5RO6sRINoz5MEhhwnp82M0quDdBDoqijAV8hQ1CuaWGj9BPplCGThlifa
h6K14nUaiDhjTeCi6y+9RG/JyKkgLEkGICYHiFDL8z0UxWpr9eSPaHHA4M71xlXl6YCOtMAxjqHY
nIhA1sJqF9amdcTQJdrgcZcTRiKdw+NDrxWtwQdzHjq6QojtqlISHanVnSsVLc8CMpvUCQMKlJNb
qWHxM0u9cezH1qK1QQNRljGBHFID2koinksZaybOA6i9A/SnMG6Ho97pN0wdA0/GwWhb6RKg/TLb
pkauH9F92yGtYB7HdtoXEcyRXhuAhPPyh8QAIBs2lxhX5EUSQAIkqgYqAToLd+cTnekXfeGxRFp4
NUcRd0pjeFxoET1qY+fNutw9qNj00k3O6IqPmna1MhCaWpKcog6GPHmlgzhwfQhmM91k9UuYEyxK
bJvbSKwexxq3NM1A3nceUhPvVIPq/2Qgd2aG4DRkyTETGZjhLEqX1poQWBoSMOkFMe+sMLercf8v
G8SlzOawLP4NY7BLGRdd+/e/pP+irSibKuvMZEsQTVnT5P+64My2H7OgWUhEdAPziqBEeyvAIKub
iB1oUraoq/lo/eGjE0p+EbfvakB3P1JBWUgh/tr/5+uRJXld4v+40HW/0rgiVZQkA1lXnOwtdoL/
dQsQ4kypBAw/D1YYjX6W5omraVBlsmp87NNc9cUBUFVbt4RhvX7PKfBdA8p6zSBtaktp0FIDdxoQ
jZH8mZc6s8Aa5EF4H9UR0HywydFPejd4brAWk/AJ70JLm2GQW0AiejC4kgbjTpXoBxSJGThJq+HO
A9VioJPdkmif9EzHSJlQp+v5w/B/EHZeu5XjWrT9oSuAlKjAV3vn5FjJL0JF5Swqff0dcuMCt6sO
qnEAo7pOty1vSSTXWnOO6dXDJoIkB/Z+NX7VrrlTa7Jc7xrq5Tm9Doao+HkmrnmdH5QcDehXneMB
aPo6vLpP22i6KXHsnbD4ZtGy3oiQBjzhzNeWg8FrRNTtTHV/Jo8mIL1r6LcZgcEk4XjXzJLR1ZOC
AKg6zO9pFPRXCr8X6IBvo47m56AllKkVH5mQqUvldCfPttTj0uJtCyWBCTTOd1pTKae1/SoIn6bG
UukkjmS0PU+1nVLuaIweaa6OKsYZYPnFYRh/FaFDSnCKDxsJxyVIJPBaxyIOAlHFXApeYw5d5yhK
L16aagrSLwW9KzKvSndL6Fu/ofv8lUhAAlUJ8YAeYz75Hsiuuc/gzNKHraEFHyFv4b8HL8z5khYI
CcnbeSnOqivpC0VVe2AoOjyVvtl2dnnkkqpDPFctbKMZMG+X3LnNOF2mxVDM+uiIa9OYQwq4wZbD
D19jkE7SCrdSvA4fIrUl1om2huUTSZdWAKzzQ0Br5gyQid6kmx2lu/oA+/aLH0ixtzzGZzmI+L2K
Ofr1PfIel+48qgm+abq+I61r0ddr+c/D+dMQo+cnBAh5i6KJ1gPqOjeKAM+pAwE3gzLLda23TC6b
OxUrdbaX+ZXf6WHxwxflDZppQzJcO+nd8gUVTm4mecvXIDlT5WAKAgHTqkftRbjczg7bZC/tj0Mz
gzvn7cDkHfo7n2GA1/YrtkX3WB/FoQoAhLqh/xTTm9mlI2xQosSxKIQ6uERu8tACfUY1+IGgEXXM
Ne5FeFNfaQAlJBIgqKxlvJcjDqksfLEM7oCcAfNV1bi5iFJ7plcZe32FKa/Sez3hQiSVDdyFCYb9
pBpEzN1r18vpOfAJJLPYAcLOmq8z7MZSMbbhbGruptp9cSapaArtasp/OrX2d6tBZjUt/J5ZEr46
yv9YufQ8LKeEVqAQS6dVdQGPVstpjROfHnMVdGhwyxsltbUJCWjYhmXy0ZalQ0QlgH+24myTpjOx
PDEVejcPRIESP1b1Um8pJg02NRiCilbTHNQlPpUw2xVlFpOOyKIwte7LGhx9aKwOSn7+xJmk25Zw
8DY6aSICNycNLRWj/jB/U7VpDytIK23BtPd0j/ZJOz9PoLhxUuZv2lKoTdeVp1nat1gEFQoDC7O6
234cSv2hMy6N7RpBwVRaajOun0PVumeRWtMmq8pDmi/23g1fffMZ53mKVv+xJwSII9DEgNVE/d3k
MGrXXg87yD4YRBWXKkYTBkAaXxGktjrJ1c35XpCowpmBbOkGy5wryYUqeBa7EOFf/CPpEm+r15ex
DMPHmMaOJErgzhnGZG+SmNgT1jhg6bwM9FaoJ50L1Mb+PPfJIZ8aalHpNicF46Iax/SAsMmruwRJ
Sf9WF6BV2kBVJFigDWdutc/mFNvk7DrHdH1zbUX/lMDEbT0y3wxJGneLZxeO/c6IDnc9E8t+ZCL6
/kYWiOBiomhuvo/mipTQQ9ut+r3W3EhIqp+GFtuHWtpLPdfw2/oZrx8Rk6hl+p+FHXS3wpid9HG0
hDaxna0MHrWI9GMAOZVh04jvaESFMjjmgsa64dpQDhUO+ALvLZmBtjAFzp692Tqreu7OOVb7qkri
Y6/r+d4vVm66Ndj3HJtfw9zxDmVd7Jx88S9NhdwuAdaXUhSWUWlfwznFvbkggx9ji2gE9GpFsIhz
SXsO3q7/ayRe6C7uM4a0ARPIoXR+eqzGh2wKmq2SCNA8HfmMMvg3OJWE92nolidGnZh/TPQDaFr5
1GSJhNZZfRGhSk+tY56gdfXnksXk1uaufU4MHSyr7uWF6uGYq4k+viDes+s1Q6G+3tE7vlXlLRNJ
irJszUnPT11OUNCo5urcK3KlPSenCWDoaXoOiv8Fy78f6eucCA5kdG0uAwKZGag4m9FDGUN8jTs7
2JCoxWtiwKIuZPMB9JyrLXmnt1HEzTUIAnXfReNXA9Bt0/S8hEOP9tWN1HxOgh7av9Q7BlEpvBMk
Q2KYx10X9gSPBjEbhMLf2YCIvLMsXkZlNe7Rb0H+kMcAgSachouVjk8WRq7N+z+NhK7QJKwTICwG
qRpb7Etuxwd3WcShcYcEtQtSp4IBEc/Y+yRKo4Sdjqmxwyd6RsCvMb4H4aeiNs79PDTFrp/EgxCU
7ND0NK6B4GvugzUY5shsWxi0d0PX83tH6gMNq3qVgVTrApusS62J0pocZFfca16lozTzZwdK2oVm
87BTNaPuzrbZ0+EKeI1hi2/jGeTBM8qbnxkanXNmW/K1G+TJkJt8yde8i7Juf8gUYVrgy1vtyFcu
Jz2UWUIGiugfB889OoiIcHgySYkizEG1JKZbIfJVU9jvx6ZbULBy25PRTm7LOH3MRoM5AXvtqsIo
XH0jSeFYzYQFOBm0GvIY4xj3Cs+qQgQEDCm+DV3GZrAA40Zy7mZBs3diADC8ZLyE5IMz5pgHNsoZ
HEDul9YzW5fyZnkrW/EoWHYPauly9Aigxdo494/kZ3/x86Y9N4n3tJB58Fy3cB2CyahtVRjMnsiM
E1dPzwnyna1MWSyc3GjgXSAjgqiFMhg5Hzra5cAwN4mu+kdaY8y+PFxtpECU5/cvphQ/KpClO9si
XRCs4nyO+02EMfCcGu2y+/som1H8GOZS99akQtZhfhMwRBMekY4ozx4S9uWfArJNgI+XOZm/xBpm
hn25Tui0N9AVgdeus06oiviuQCSEcTEhOyOoIiWP80Ak00PexiXyFaQxfo0e0K4nzHKzR1Z3kf8M
Q9Sh1jAQMh7SuPWiGB+z32O/xuqsE1N/eX8qiyiaHwdIdJlwyXFr6se4ibCXTC5Senf6FlMhoRxs
sWKhe9qNmpM3KkWc237zyaa6g8AOwoPTdX0KEnrsQ+mpr1wZl9fXTBU502+MlxWId2f7fiIaeLc4
48lfl/4+QLQemRqHh50dKz16lKH1Jp7GkH3Lqc5VSWfYL+t+H8bV+qQjXLKKb6HQ3S3lGfU9VjBU
2CJrcPpyNO8G79mxIK4EVn6OLP19MrY4qTb5qZLqGyWuwufc4GC3qRsGZJJpjc96gguOgWL0djp2
sjf0IPf57DKItDFy1hOvMn/v7dt+ruCuGImPzULW7Bq9jeyjMwzyMhj7m5w55UQKmOlMqqypsccl
JTyaMtHY3ZOw2QzQou8swdnKDVCZVh6mxGqw820TB08h4wl2Hl3su24ANPYWsLLdxlI+OzQi0GM2
cNnKCGZFcMzdqvroVnjTwpLG4tL6zsM0vZG0tkVl23sBwBgIpNVk33TLUaOwDtJSdCBlQahyy/GD
vcI5ffflJG45ogfkGxiES4+13TbweASH69CLvhD00L5kvf3SB/PemCa/RPPoXxw+rC0FPl6AFPtb
lJZryBmwTMSi5BvJ5NTUmQRv4cSbqD2qRY47REvoo7sOJEhcPCFs+BgmOLTWqdN9CkN2l2jajkqy
AOii+RZmnXOBxM+QRflnmaXzylEqy+Caj0whqlg7B9Fa3UW69rUyYXbmwr6G0+I/uaHNFHjpKRJt
F+8uZ+5d1nC2jsBaVxlsrq6Nt27D6+0UifrIKfclX4Fcdnucyv7GGSC7BC56raR7mKVD/9PNZujW
a94mo8s6oc0Ul9CqeDap//OrW7T1eXQ1el49nd1GuVfkXN0/p7nSDiHRpNGVrrjYuR6Vg9XSPOg5
u28L4SR7f+5Wswu0iTRAvbF+WZJtqxRxuLEU2za1yV0iTDPwK3HwSora1B5/ZDZv0jhwYLQ5W03u
OvMuTYXDtBvg8NN2S+q18QUFlrMCzRtitODstfJoVfNwbisGJmGQVaxTHpPFKU3O739qyG8LhyQ/
afJ18RPX1l0cVM2FE1pwIHHqgbCx9Jn+ZPngmoIKjYUAg0c139n83cafzFcnTLNH3hWUSCJuN46h
eKztbOdHdv3QZGN4Ce2e2K9BYt9XVpyfOepn5zJgs2uDlIwvsYSnNmdQPtp9F3BEhyTgpcDlrBLS
DamIB0kgwdbuLcZC8Oiawt+pMvwSGsj5fby+WaWHSwc95sm4lBGDD9GHYC7rdczKT5x0QTbQaC+g
px8rHsn7XKNba2pgbrJYiJdYSdsDzKJzRu8hcqYMkiTShdzJHGbmLQgELc9BbBcP49r0sibnNkx6
wvDiRSSYRslrNMEBKnuuxUpE/MoqvVzmKvpxGVXiv4jG91/iBnKZJUvvGM+Aklu/t/ds4+lTNWNv
sZ3hLCroIHbL2jinG9q6DX4TNPCJ62Lk8wYUJUlhP5ogfBmo2HcOUuRDHhugElNlHbMsOL7/0qmT
gQvTJEm09tUJWnl9f1Z6KY9Uw08jZ+HHus6B361NyNr2sjOpmjD5QvsHuWoJTsIgPzTh8IAIdRYl
QlM4BNGSdSeZovpNxmDmvOwDtMLC4BeduMaQkvx2uSCJyq6t5T2HPqc0Zq4Q2CyxI6hPXRpcUj9T
sOJrpA2uMCV6mns2G29bILLg6LWOxMBcuGGL3PRoXB1dV8I7XUKQ1zYg4SzIQhxayO6jAFNTHfEr
yWQCO1Jxp7qge0U+Oh3aKesPXUvuo89MMc7D8Voshigiu0luVodCPi8dXMUirTeCEOFNuYx4y5Ok
u1+G8LkwNCMzpdpDzoLObouiP17kz7LQ9bkb83wTJ5RJpDRbe2apIG40Er6pD2m7kpUHHBY42fpF
VXa/X8bxxR1s/4xUCs95MZnD+wEkQPqzRG2x6bpJntBi8MMXeaxsgOFdKVDLeRXrBa7UIpU43caf
tS6fJ785jyXsDFbUr5GzgrzpjWMINnqn+8DcZ9Gho+lxpwYnQIxM70ekcFiGZUh2ynHxpqQ3AxPh
o86bD20trkaO+kNZXG2PwSdqQ2IfSimvLs5GQfwF4Z0Mq6yZFbTJOgCsa8TnPARPxkeSqtdhvV5w
0QQJmLaWTOLYrc4kEnx2oJ21zF2vXrIC76ZIgShbTsqtXsMi270XksQUUjea4nNPitV911HcWkV1
CBQ4uCjj1+/WWMnKq74m3fITXR2Qq+6Thftp8Tz/6DgJXEjR7OaA406RY1RIU2+BJWghzsyReS+I
2aNOb7nJGOwn8iEsNICVNTz15A9c3aj8HCcWtCRffyVUHrZDjmGNo/RUDpDIkoKJQrptPWTA7PKn
8ty5ZHuBVKHkaGz6TSEPbYEUlJKXZh6jmh0LTbfLWcYJbeqjs0qY3Puu3eyp47AL1riTxhwKFifl
D2mb3qVrdIFXOeI1cmsQHTVhoG1dCTRXfAAc3Qg7tBZwtKr+ZA19uQ9sZBpkBqQ76cF+TZ2Pc8Eh
bC7yG8pSbocfUN1H9oW89RALVqK2dd4517kM0BmPam9pkhxUTZHfZkx2O9nVF0sJ4h9aCJLzdszQ
IfE5OkdOgtNjB8Kpttp6H7bwGApv/jXaXnPtWJk6g4+ekFR/T5xohJUT5hPCXab7RXqgl4RkZmQh
bM3qDVxpIuj8sdmUAT2CAS81Ssi7OnFePWweWHj8cpNaMX564zcAUcjVJpmHMgFyQUuIspul7SFB
nXRHbJwRZHd0YcmnENHF5KSTnHCQi+g4kpAQZGK5tcp7Lgt4VYuIProxwv3c1ga3Kt29vuojkqZD
Ip8HzKE0i2pRtPgzwF9pF2NNWNLmuqPZjvApRfpOy4Iig87wL7+UzYW5vvViGO6Qnqj/aaaYsPnM
2OMZqduA6iAfDgVi8rTAsjWTm3IqPnox3fCITwmUFkcr8tV/OG1CspnN7NyhuigtC+dMAzVagqLS
i6Aa8EtxiCNwB0UlH+dGxxuvQDTCaWafT3h8fI+2jafo79B/J9qmibG41Tg/Le8tGzvn1FWsO6Pt
l0/DSCJe7Z44eSls6JjsxEA0wXsrKJWqxJdAqFz1Ne6H8U337mvFyrGUDKLS8OoQMfQEsn5jAgf/
SNZoykxZfyGnBJM3odnbMpfJZp3J360y1VrqY6T65DwZ8ADESXonntPPE+2shC7oe+fe4bn21aoO
6ZPnzqPQ1gujkZ4yV1dEZMRoZT8OOri12ULtQCgfm8VonU3VLffvHQkywqlIiQ3fBSkKbzsfW+TY
8AWiT2nSeQdfpCiS1ETHe6kXIjh1chiUE570wMGP5YselxcT6i6xMTfEhEch8jHPMfFLN6vqfhzh
5Lmyrs/++gU9+TUXUb9/P7TENs7+ihAjnfvR2ebR6VHFg0sOAXtFsku57qA5pzUJM/QE8IJrLzu6
/KOl7eKi1y+lZ330EFbdkS+5+rRHcasaeAUxS3Xfy6dMZkgHnF8BNrFD6Q9vTtQGdDOQbsaNv2wJ
kpoBVEQ+JIPyMRwV2PIMbXmHLU/MNUS61HsTVgTfExMP3YMpfOrG5BP7/7eq6fVLxsrFvKTxN2Tr
AkpbY1fp2uSv3kL6Vp8OKDjLtX2k7X3N3BRbFBfa+gO8xKX/Tio1ssGxI14p9dCGt8W0nzJYsxo8
XRHgVClgPLKPw8pV7Uwg51QVr4sAe2UHxbG3gGP0KM+f5pW+lNWV+4Ej0AEdB2acYQi3Sy5AcZiW
/oydnPjOzr3RwfLaoa0qUs3YQKPxH10iXfsUbDno0zgQNs6uH8jBPIiUvnhc0uaixyTfNTZS/axy
kI2NdMGcpf+ANjfcOWRZbQY5OmdpQ5IIeJy1A3OnM2FwF03L57who8xxPztV5rGlIij2w8LdyhEe
ajFzQNEDInuGgSfRgYGir+nYYuNVPeNIprSXRavHyOOjznMxfRqb8FeYLZSDdN0uwTDtBEvp57IG
P5vSu8nKGivjyMbCLbKgGyXd46CwpSQwq7pMXtPEwoMf4kSIS061S0IsINlg91FJCMIUITzRCCF3
C1rSXYoOBlRb/NnqZzJmBth9MgfGVneOdRrQRdOMY5VEt08SF6D73RQ29Zfa5MFZh8u4ef9/2TOZ
i4JATVUJa74CYsjw8b5eqCfAb4+BMz+YgiItNUh33PkxxDlyjKzYvg5wm1IPvxLvIaYr5h2MxXDM
Bq4hRvRrY80ADckOPYYBTRNqIhIR6bBelUvUh9ac5U0Zd5hSu/STW/2Y4yhl1lbRBA8BUKHjis/R
6h4ggXU6I2W9q6wmeKJ8ownLCHBpZ7P1ikVdSwI98zEk9MikQOKVL/zN1BYgBiXiVR+MZ7KkHEia
tnsYiwKZo/xFOsk/Y+0s5YSvM/Ma9kn7EoyfyNFDpAfCrmMZ2cxJ8H3Ie7rfazZK3Dr9y+Q1WMmL
6ZFE2x8jaQvPkbOlga83rsKG0yPBoypKf6F88zZt43wtbfGKvk2DhtDZDotdVNzNGprhHGH67Cfn
QXXJrs/JdEvS6CF1zYuyh2NK8QEsM2zvNI+5h6gujACUApgluMBQSjQuNTlW5J7als+yg/5xEMLz
T1PH6xOvOaNagpK0UDdWiuTpsuj2+FracHjysxREQJlyJUPxQwoZMXu4X0cpnlxGsjqDaSMLAXSd
oznDd3L20pmXPhkYH1h5QU/ckAxNjm9ev1l1YvPKcHQh2wlrh8Zi1VxEkYXXOPb09f1PUWRdsm7U
x96bjNg4uTMc0Hd8HqPgwxjRJXAd4gC9Jo4Y7fPl/U/vX6wFJd1gw2aZ2ugWlUV8mPr4R0N6Hkz/
vCFvG5ZUR4wJApX178z6d2NHlHRPYiEsTYKQPM+T27Hya4Gjrkpu71+E7UQ7gx7nn78L0frt2p4J
ia+m9CZIXL1x9F+OOFUes6lMyQL/f3///icpKo8zQeshkcXeZdFOMRj7Tq5XXZQOqNCq5icbOUss
yWvrGRJmhlVam3RA7s739++jweSkDwQQl0KgMji9xElrBSkN17mUAMWEyA8D3i+OXyT32kvTbqXm
8CuSVfIYVFBS7XB8yWhNXoakJvpBI55GazmrJD0QVnQf9vT76MU/FnyymK3RhwX5LSnpkDmh9zZS
eQF6TT5Uov5VjslHckEOVP54OmlNNnqmeG5o5fQkW7UOOlarVSjEGa0UDpy1qj/5VcF4evxRll88
b/gqGf6h4cdL1Oxt2d6nuf8pB5ybtHG3ayPvomeaxdR2nNo804JzjJ475qiZ6xNTqhskxHTOYFYy
OkKIXXnoNCw93MVuDEVVfC0nDZzuzchvPvMiKil1qsYJcmgjmNoMEUSRNLs5NmkJavBgYRlSAO0U
07dO7ZVFAk1tjSZsEV4r78si89Ps4ytcZIGkIiBWw8sZ8dbtzYVyRNlqcL+TZgniKiwYR2vrGIY4
u83aiY5d8xTSEoeDT2REnJubdQCIHH/CkeCjW+F8kHJotHpFH6/PMWHxDdEwfCmDiK287Fh2ITst
zOaShUyyju8p8rUq7A6ZBX2hrL7lgwuX23WqzbAQ12eFoLb9LdfhbhzS3AH0P076W4bbG8NmvB6k
0U5r6aGu1iCs7B1TK87DmGI3tgEezDyPIsf5sZD4zDlvubMH90XX/iZZkh8TcSz++l60gojKBLO5
qv3vSwLvt8pJDI+D8ZlczFtVhE/Mjhu8W8BhBbG3O68l4MkBOWEiijMVzGQfoQBoGvc1YEyk/Z4W
TyzHez92f2oomAZ/29RFa0MPmDK942TjVh7eFmKxnLDcezUkk3nsqq0w/Yl/+2UcmpXu3pxtvNt3
Xdkhuc/VS2yTuSi9TmzrFBifLRTttPaTXQEickdQfFbz0/UFoeM2hBmBGJ4YXVZ4mvEgIkuQllkp
yy3h2s92C4+/WFzikBkkOVgQ9WoUTCKAAEPcw4SOYFSU8Q85OY+mpfuoQogWJdhm4fYIr5KfvpLc
yMRsGFYGO39CQaq7CDO1IIHdb/e2izWSBo/jTUCF4yLY9Zl4Yyj5hc81wcKB/eIu9nioqj7gON8z
oEdEy9SaPaaijVJ3ELciTLyVxf0JkURsDZ4bDG7dMe67AzVnyZTNZQgDLYHKxb5byvFQWVW+G+f0
sfPWmjQDFVc3Wm/ooLHh2BWUSadrXzybY3M37MpU9dshqZgbKkThnak2C06TImc7HMlIpCqHnD2x
VUR+c4laPFsNqV6ZTbNJwFloPImjpNsmyJu2aVADacqeqiAFnunmy/1i4YJKGOvMBuNmNJTMykr6
W1o6N8ah8MfW1CcsIoCktfjW5/BZJKzsNkOeXYQCNHn9Y04r2Jw1TfuF6FxsCR8qbR/ygl5KK2GI
MHB/MbIp79pdUanv5AIxXZm/omz6mrGi3fluA0UQQQ2JnN5uDMVbM9PyoYMBWdz5aEbYqP5rYWS/
W8pdaAfTwff7a1Uwqg09GnEK+1cJ19Bdz5tqdPtj4pGFuHCIF8EIaLF+a5G83I99HPDxdC/zmEQY
9VFSVkV0chNuqofhW2EPpLD7lKbZNxljx3JZjMuWaKVkjPci0K/zdEY8/cVmJdr0jKPAO6hnQbs+
DmguK+BZKsk+4z+J8VLb3+sq+khS2D7VNoadbOKgXi1vhS5++kNX77HehgBworr9gg6ZlANnYNQA
mLsFzkJziGZEO21M0bu7wRoeZVfElPGI/wX3oiDEDw4cc/M6xehYej9QB7xhFh+PXh/8Ghb9M3TZ
cJvc2o1tIP6RHv+jp/1fcrk/xWm+7/A/qX2tHR0QvPwvfWpVOEGa1+HJrLEyc/Cp9oCGoBkl/3OM
nD1WyZK2BK630oTbLAfJkVnXjEJ/Y3w68yrDhpDzhu0jTkd/187JNQf538o5/Mouul7MKravtP3v
i1PhEvsxs4RT2gUObA7aX55O+p0fqy0tevr5ub5qxyRrRyu/H3Di7hCrFx6DWUtyLhsXCLpdIS+9
QYlqz8//cYGoi/+4QM/n8jRKQ1uI36R9Q1x5ptNReFKUeeTXtZwmyniXLYm1b7jw+7gbJ6IwmDiK
HEN3DpeUqNLb3y/jD42x8n1fCMl9lE6g1W/3UCrTWRHSwxNqGoYUC2S/xNtUhftGWhfipfVm1jFi
kirP/0PeuH7rf9+hQOiAOxM4QiKW/l3eHGm/Rh3snYAryNsaYJ0mCRL8UeNmXX/jyANr0/lVsPn7
72yv9/63n4xNzJY8ucJTQCP+/WzIoEqrMi9cRlBJ84Ds69SPFuimTh76CJ7QWLBswUIsl+BX5S8t
1vrH+f20V5iAjmHyqyCrGhzbQP+tnEhNBrGTp+1whRXytfA4xKN1+C95qkP2+O+XjTtFBL7tKB6Z
3+Wpc0HLR3MyPjmmpb9iLadxVRBUDB02maOGRwdCDdKMAwI9tTjNfWgv+QUBLkyhZph3qBLT0a4u
UcbM3QLj2ppuPmQ25Ka+7s8GNL1p0e/5JFKvTi90QD+KMQDa06UMHBhN3BUILi61DQFJYLigFQ1+
vUvtPaPpKwdv+fr3O/Xn0xm4eL7Q6vm+zZDxtxtVlaoRfNIegBY0pB0v8J2AotcM5jNQAxD9LQ1g
6aefWi8Tu7//7D9XN362L11NTeLaSIL//ZDgiR9Rv3feSQpvWy4THK5CkpoAfdBf26Z//2l/LleB
62sZuK6nNcvWbz/N6x27QS1JSppt/SQV/QMab6iLdPczWfya6vDn33+evS4vv70Drla48gOkxVgW
fvtos6Zo6HxU7ikLcRkl4H45Eu9lB6WoMmuzYx0RJBVt/8h6ruu2ROblsNtWAU3AdTzatL46OlH9
/C4aLeo1NtShqhrx7VUu4QcsWAum9Yeoa7AZ08n9j9/gzwU0gMrh+3xgikzJ35euMhnCecw9wuxS
Cw5ERfs+7dpHaQJCArBzHaS0PjsMwjzN5SKoMlDuJnpsqxxxDFCI1OSshwboh5o14wzvGlj1RxvT
+etSfgjdZtn//ZL/x+Osbc1ol4+d/f73z1zbYyIW0kZPtBpo8LtMO9ygKQ8oAI8yrCRRxxgdaIXD
3Tn//UfL/7Hm8ST7nkMDmjDq3/dDn+YtP7uwT9PqHmjKZb6TAcqdoc3O0mGaH7bDfJU9yAWV9sy6
Vk1tO8ELQ+M3/MfTLten67enD4OMCqQSLgZnZ73a71+fkzJadfn/ZxBJ6cS44k+517BereqhZdX8
PPL8xful/kBVzgvH+dDy8Yn9/bPw/3y1QdL4LoI6n4HNn8sKs65AlLE41UJ8oSdYoxxx5s9usC+c
/HlJGEE7bkELNFxHOCKN0CJHDEli781P7EOYW/JbK/3DYir3YXDAhkCek20NpwM1Q+Slwy5hcPkw
Kfm4xBwx6lCdIm3Iuh+a4eQSnmDsQex7t/QghzNyq9HU3iLSiR36LHcYRtxd0bTsfjOQAsx+eoMD
9Xlw+oNpNLm5+/elwZ1tAsRZwQ6qRjUr5whqR0wwSN5xTNetZC+T5Vsqomd7CTrCiBgUjjI8gMIP
eFDIzYqmCywODy5bU99FtXXBcDq/TaMDABxVklVkz1ABRsJaMQ4P48JcTDPs7KioUgPoTQVDcCn9
/KWPskfTxZLqDL/332/Y/9iwtcAIZePwtCkg3hez/+9xKROqx9kK3VM0qgCqi7tHafAtjbvgaejF
OYiQYWQzmoFUUsh0a4ZDWr6aKXSPYmkZLtOCjRp0xZj191qO9AnQMjIsqdujadwP7kJEPA4F+z8u
3P3zjdfCZ5XleKwDbLjrk/j/XXiUD8hWOAOe3mWiLhqTxZp/mShyvxVF+xZYM25u179myxJifcqZ
SZfmsdcq5WawnSKhgVvJIA/lwyXM4RVqz0E92MLszy3nmEUVfcX0Y8S0ajsw5durkJDcvmbW0DHW
kvqzk47I6zHLq7OTM8n3kKmfQBQ8vp+seur+S/GIWIGFUU/2NrcTesjMls+qcJ4mi1lI3n5vQ0TP
YOgTJoUsmYeGDl47wqiw3gKnxpRSJCAl12nZwune4RN+KMKJlGDcYIeqR+fl2uOXvz8V/8OuowV7
NKuIdHiJ7d+2MNF08TIEbGF5cNA0e26dDwwbORv+Ig0YNOqLmUYcI8GsUtWJiG5MxDGiiEzDFWmz
/1jd5R9bqufw6SuJhYi1Tf1+PU3SMbjEm37i9o5Hn4CqwPcBkov2lig6Cf1T1q8B0zW6x0kQtbCg
VC99Bm9JXHWQakht/Y+PaF1H/7XOckm4mhzheZrd8vcDVLDYaLJpHp7sOHGQmcKDpF8RjswbsljS
nrGR1/memK/0++ejRwxhIQb77Ejfuf+Pa/njvL9eC1pjKZz18Or+tuYXuHPqLhTzyY0kvkDcCceu
b/YJY0BS1rlpoW0jfWXuuek9wrB8w7VZI0FOGZz4uSkemeuTBtgbtWmodikmk/S8TMvbf1zon7uT
x4FiLUowN1Eg/F6a5U6cTF7tj1AZoavilhTHIhIX1LGaOi0LDjRgwUui+X8IQ4BNet9UvNo6KciD
S56dBRPK6Lsf4qgFVjAkYEPboLjk80g84oTQ97luJpi52r71uq9fWCGKMxNLDEcjXmjDMlxl8Olm
lbXbpdJfSML+KYBZ7avZCXeW6At0VjUZTXGJINxNQfG/C6vjJix2Q+CiLPRIB0aprzpwMm4Dy6+d
C3/b26Aca8xCZxdCk40ybadM4O9NR2bBIP3yQLPAQR7kkT5YlcnGAOmCMo+OG27aid4okHrPghCg
3PI8OYyF37/UPbymYQbE9l6AVAz0UL86/WXBLYk7pPQelhkJwrAtjG9/kDPH+TSLPoAG/pJ3lLhR
km8t1csjDs5frUAPMjhLcE/v5RrFLgwQY0iGWbX2KU3DswgGqE/mi6gWvBHWdkRpdUmk9dzZPUac
CS2FryKi3T8x8E//L2XntRw5kmXbL0JfKIcwuzYPoRWDEdTMFxhTEFo4HPrrZyGyZjorq2/XbUsz
GsmkCEYA7n7O2XttPAe+f3DqcXerpOOg/hwKFOyJ3/FssBMsiyk0zkYWs8flwU6BOvqbM8dfL35h
UOnjN/aFpf+l2I0LHDKouRQBPhbV2oyP5lBa9WsPD/BGkwwQ+vE/v/uFwW1vuzZDCtf6/bzZhLrZ
dENEQHqaNhuttO+ytvOPwI2yfQIMYzV51rZpYro0qLJyzDw/9QqidbzTv7+pzN8KHJtjugt0Ruet
IfS/3FMF1g9D1sJmNK09SdcrTtxEbMGChi2y3y32DXvvRMGdZrfjavZrTC5Xoihd/yWB+BXVoPgK
r7+L4+IrBxEax5AbKoSOg5ZzdvIZ5U/R1WL8typRZi+nst7AG1qXw2D+3Urv/d5esvlbHMtxLP4W
06JGna2kv2zsdsak0ka0fYggQq48LTLIUBf6IVcJfe3bx1gWjcPtvbSAtF6N8b53AxD8DU7oxe1d
L0DyBKwnJ5vO0l6GAbzd7U3MKR6JOwiirBar26eERsSkTetiEcpmOphDykChaYhJQ4re6nIOYMVA
cd+O+1pODFMSx4IKnxAqEs1g2D/e1Wf8c0jjGee4dUgib1wLR33m/qgd4nKCJq5USw6CIq8mH8po
YQUdsqXMyne2SHeJVjHXTmzys5FrBx5xlPngATGZ3x0xCzGQOBTzm9t7voopKPVC5y3uZA6rln4t
RINZpibiNLBxSweSTIq4ynaDY29NCJ+5HKJH2bJpsYqhmJNPeZMjNNbYBSJz2rrRc5SHYutK7GzM
EtCLaw65YXX0dHNm/rRfoRfEche2SzHgB2qBDC2qzJYXLf4wmvoQWLk8TzaAl6aOh42FTWuhq5Ig
nCDN4O2CiWO48ZAYnfFURO1KoWVZD0HKqCBjwGqMdn308QRtM1bp5Zh73snNrRW952BT2cbmdjwb
++piJ3MiUpiS8Ws30a7BKHZ7lMzA7wpm7zARSULS3UI8NqkZr/yUq4Hyhck8EqGVk2nNSbMgjSeI
nyguKiT3pj0t64ZeU1N0lyCQ+lMS6v4WaCiSGz94xPO/TCX3kK5Ji31JkRAXuTe1n30XFmF2D4oD
KmeKAsvpHWd/s+uwbWmLsGd0BW8PMUVTYG8fscvj1tpxDZKmU0SIVy2t2EZDTb2gKKd9EcKQUd/w
zu4aqzeeejuF2i1DDQ8oLfmxFPkJlcusdhInkaI8C/FRbBtErlucW7C8G+onXypmj4HzhGDMBAnM
Ca3M8UOmbYndMtaY/4Qv9Iggbpi0oQx752WRsTdzexdS7KNRJwagCerDGPewWqCrSOOtyMWLXeRv
ngKqAywUXymu+L3Z1hutc8XOCg2sfGEJeg2LfxXh6qs78xXhLGfnIrPXfU2ioIpANJpkqtbDhYe5
IK1S2//sUOqkTXte/VBKVOoYyR5uxtRxluUO0n8y0XcxhKGXKTj6nYqhvS+NqV0WWkJ6QI+8qsvi
V5SwctsBlcXXi2gvQGF7sTsmTFrsxN9qYhTCydn6Cj5fH6Hvg7cIqTyJSmytlOu4DLheJ/M6oYx5
6tGIk1WWRYiT+DCT7R1GHoPVVnfQjdBdcNseUUtkDZe45tRvdQmYpthLdjC7Tr7Qih2oTbj+GebF
AcPf2tbGCBd2YD2gF+DXT/XjaGbuShf6GqoUZi/HA6bNzrv0Ukae5d4eneoRMgM4w1q2DE9seJgT
E9Yim/VHWG9XBGZlOpZTBATZzg5J+bb7cN56R0IKGh0JZB2daJZEezthFVI6N0RhwZuprVStGmAI
q44B1p1jkr7pkZrp9x4bvsuE2i8tFHo4C0i0GNMfVYpUFG1fddLjeFamYDjJEFae/OJKpdKcaPVm
axqQBI27YOW80naJkCxDyJ+KU6YTyifOtcvSK+wrJyYsK766K5rWOPuWluCJeMC4M0f4tKwxSk3Z
qmsIBQ7soT/y90cHhxiJWPeGSyKK8YKCKuIKIPy7d+VG2JF30UJl3FfcTJJylrCPNDnE+ODnBm5/
6KR2mvNOgpAhWau/lRV5IOgHnlITsn+PmX7VVOE9AmLvMU2/sTEwYVWWd2hyqh4qSRma2DYR89rb
BpNFF3QIoS7+YKgn2vLGRpfwfNKoyA4DYX75cBjT2MVa0nxkI+zoOLdC2HwpYZvIko5l6T0ofRA8
pR9RG+59fDKH1EcENyJ+38SMtRdORvSWqLv8OU+fWwUtCLfVMUZNvus64Ocdr40m2OJqn6S0qKjQ
Nbo2x0ogpcODBvGzglvoGqV/Xza6uxlqnXyHNLnaBa2+puLGL6uCjHYdTxrYpX4f5wVpzWP+zJbP
QoVGlWdbp9HnK4jKPvq2JWdi0gmioVtlDIPJlHUWQ1j2t2lqUqEisj11rPDgxovW32qy4m7WxdlP
rM80dFajRUA7ugBc0mIQ6xjVFBQzc4FwtjyORHiUkhigwv4CCtRcQEMA2+gJzs1Zeo/qnpchqfSV
gvTABLjH+aVtwwyjAG6x6cxIkkabPvkrAzfxJsK2vMYVk2+DSeKV8I30WOugBnXrTNmCVg0+zX1f
Wzj5kbWiTTKttUfPHoZsvSpd0zshoGvXpSiJoE5yfcvzuuuabNyUMh32wpJ4zucfzVCY8MiaSDGk
OwDy3eGxZxVauyyhHmvQozQJVLDClkQ4ViVhiUfJUpkDcrtMY1ls+66BLlk7GE66FItP0HrE3MKf
4plM1sIVeClHNVtG4lMTEzkgpyH50P0XJz3bceu+O/A2lJAZfi2SKuH2d4+o1JY37W+ZxoxZIvGR
u8Q7IyOK9r7WrGWg2Xd5YYME7OoLJeV3E6Cf1/nT3iAzk6MUhdHwHTkH7sNcXV3XIBizNMTObt1z
loZnkx73valGOJhVANM4O5lKJ86hBrk+WUhtQ+yJyzbsjS1HtHUbT85OYZ5YuLQu6cVRdUSAu52R
NkOjuoiq2dnnqTRWpbQfb2OZtrHSvaPVDo+7+GLpKDiazjk1hTzas9h6CC1gNumpTOx6b6Yt4+Qg
xGjdNWC7AYTtYJVvwfL1R6cot3EYGSfROUdSAL7LJvHPAbIgiwbPtpnqixyslD8jGJdlMLVkVger
aDoWo1+d0ZchKbYrbc/kGciLXvtrYhv1GEgDrSAIAmPyUPpedCewTxij4Z1kDclyssSqDvqPm7Mc
YhNZnzlhNJMi8qQh58CHIOM34PPmYUhTWdqiJZNTSsNYDUhb10NMj6ikEb1mno+mlbDqNAHd6eXG
lbgNlbTfoPtJxAh2Hfj7GE3JIgqqFIEehnu7wHrvVFjf+9nCiEN0pSOWYVAXfUVaPOwqcHgoWovV
mNQVIoA2OFDkoZPHGr00pFefAuyZ29gUH3FgWXdiUrNRKdmbevYWDODGmYcaiyjHvODi9Yl1eNG1
6zz6WbVM7UQ7BDmJek5JBZpW/WNhKf3Y2uGKISpZ6aNd0CxWOwPbr8nR/IHe3lM+mvoxm9Cr9EG6
z+JMMN7uOuB+VnRGTrLpJ+zNAErck9E2GE/6Lj7QfySjpmH1pS2YUzCLi6PFLyzjNeFKpX4PyZEb
0Cn3lgc6UzXpuZ2Ef0/rxIkRUMZMBBFYMvaTqvtC96+6Otcb4CRM3eFyO4cimt5kvhWdOO9bLONI
ujXZ1GuNO3+l1ZOOujBEUwhh7TjZK9tu2j0iD7UKLa+7an6/14dQv2taTaGEJ02yEg5xopF7n+g2
CW85qMJgQngHswChioq/ul067Ye+xbHq5w+1QXItNoNHPbSrbWIpn+U+QXwieszgcbD3B1k9FBOg
BGOOp7CJnoGejM65S187Sz3KfHhxjD54oFuEHqpKzfsOkzXtIQAzY6IQ88Fi3KmUqgVvE9a8bjrG
Sp/uzRbwQJ332pfRyu5xIrWO5n4GEGxrtFUf1MPaqjabU0x8RyInuqBNauxrMLwr3ebayGZTFQ4w
VWE66hzVnyz8oTtHel+hA5g4x463FI8pGPNDWhJzYAvfwrgB3emnCFgBJ0A8yjgVc9HCgRx9gOPz
LIW5jvyquKLGJo868uAlR+3Vs3L3o+cG8ydsQW0GMDNEHPlQOWhuWE32cQgtcRjaBIM6sMDZ4FcN
eXRI7DdHapwHC4UkuVKVAfAVXJiqZLyP8vESyqkk43kK3pwItc3gAONPukvY2dxzsG3JD2JXrpF+
j3FkXgKL3Hox4AHprew04qX248x/8iw8jsj77lpp078Y66tQlbp2HYrIriJxaq4fbtdtjyZ82dcw
XFSL8rd1reFh6Gs6OK3lv7D7+GsxoofH6LMZK4AEHfpYogngt/r9CD6UOo8K+8X2e/uo5aQda7pZ
bHllXoe6EMzoWG2DRF9WPurQAjrsdUbKVDXi+DEdbABN1vAISZs1JO12DkBfzgqO95h578EkAKAY
/mMPfuUnV4TbmtzDKWZbn8cFrYntiasN82IZMEYEYx8pm5DWIq0XNM7QXBXDPtcb9klwtXjCiBDG
a7wuW84DmbQAXGTptPWzHrpBVtontpoRPoSJAKkqPmll+GumKoQe17DkNXMY97qBKyIYhLVJEOnd
WaW1QcyTHnOGTfvGnenZBJMMDFk8QbIYYA5OHyMS5jStto2PVGPQG21bj2OzLQP9sWAGcBxpSN/a
W5OKvhUdM1wf5+sib4EQY7FmaTadJ0bwT30xnmsNV5fNCW4sVILjUWAUVRF02hqvp7HVMl0tm5ll
pBLxEsd4cKTK1DqYXU1Y9dV9BR53W4Q+PivDO7KQdFv81d7GpPm1ilv1YTatBZKMONMhQ7mz6MJ5
DStG7VlHvhwKKgNnJKTQM88My4b3jMyQZNzkWeZwtB3WTtAjbw+rgnqrUOe+adKD0QQHQLPl0ZPp
17CRGqkzIMQLmylYaTEPuyGSGvSza2RbgCjJFYtpQZ1h4mwKoeqrlXCQDJL66xj5489IBC/uFirI
8X6azF2ceMhWAFKaYxc21iGPBQ2zUhABVnrxSeRHYLjh3SCjfoMJwF9A1tSQgIM5cRiyiojnsEBF
taRvgd1sIKLZrZ1dHAznEMHlbjDNT7cexV2ue6fRwxehbDwpckwIOUeWudI164uN4njtUFFQNHXT
suP527n1S++xNJgW23rb9w83EBRnI7Cnlb8wILPdMBNIzY1zMBJ+K6P6ThPtk0S1uFRNna8rzwko
2OMWrqxB0nBOtnk5nHoxHDxqiEMFAqxFWUfCG5yxtnLqo5uY90YPDp36nMtzNsjm8bnz8oOX+vY9
vtxj2WbkT2d2eKF/v+oSX67dMCRB1UVWOWqRPNWyagn8kvdG1Y6v7QZN+aLSw/peIUS3ca253aTO
4HmPYRfxyoOHgFFcfulrvvBmPRT9VKyGlgBbrELED6K+lLgqFqnXvMjWeuqwIWMzGoGd2Es3CcCE
wSBasvJ/zbUID1pmyrue37n3e/Gilf4XzioLaXvZFlstx1yaGtusLjDQZMmdhJ97qzJr0Mq3JlNW
Oda+cI2NMhi9ToK9S5+7ln6XnaUZceBts8fA+mEA48IeLkeOVWKny9J89QLQo+3XcMAzY7t9sI7M
DH+kQdk/mJa3xmZprALVhBucbbsQd0w6WbB9O9gxkR/d4Rz8brcc5FwaAwvHkGIRNDiCEEzjVjOf
UouWmGG0zncyvYovhA2Ed2VUUO14xpOfkawYOu9WJ7p7M872te5mx0TmD2FN4WVbNtyXYLj2I3nZ
ytXSdZM6HmmRFdz7xjyqNhzXqrfER2fEYq2NYu+khXVPLXriki8dNeyZU5krLcZjfDvBlayuRsz0
IkZ1zJ/kI2gDwuhCTA3wC24n3f2MDPpRuDIxerfIAvqRe1WhWI3cOVcYOvrRV9ab4lpfROHY7K2J
/BRKwmLt6+OaZSLexE1/NEdGoJ0hCR2eQZCzgAz407BKAh0oukVXYkjsbOUKOu/ByLXZteiMixI7
S0qzMk8efWe2VyqEg6h9t560tRX6N2LJtKDh5Ay53w2SO1xjc1LCVIDewSI0TcMP1wHON+kJ6Rek
vMxewXlBV9+rJK53sESwnnfTV20LlwfHj38GT98fnN7sl4MVdasbvguqAOykAdl+aDbVoTdp1t5E
kwyK04ND83KRCoAuIhxIAajpwlLWeUWltnbPsRukvRJsQU6HnrfAWL5oOgJNYSMeuib9aBsnvuMo
Lxe1Y7F3cW7aR2Vz7Rvf2lvKZUsZ9VvTlE7e/Dm9Hk9GboQrSxTdJuy7dxKgmk3fkJqQpg69T9et
iVfuKfSG2aLS9AhtIqXvbjt+20CSKMtuU1NtSQtfGNckNlSgdkOW92+OIhzPxvXs6mdMtLoYqn0x
MDIbAQ4BXVkCNx0uSDyJ1quZlOr1emgJvQhYZFvPUcdJ168TKRfnvgYQ0tYaju2+596hEPXmYidr
gq91DzXBq1uuZglkYwY6L3QflroN+ms5ecQdzcNEHW8eZVSPnL6UW+Yn1r7CHkSQXoH+acJYZQTy
C/+H+cVsyeWLjZPq5dnsB2evjRjA6aVf/EN5v4TY4tAtIpu6x+myT1KdzFyj8lamox6rzFQPWZ2Q
Wms3tBK1/FKTEyNsEhLCU+2V33QPGnHV2XLrIU6gUeG1Gzq+xpNkq9oXTD3KurxkApZbT1pjH7Ah
YDDfI2keH+IMvEU6erN+I75LHjLpCVLTM2PF8nFxnRFcQE+Wk5mwRE/R6Jw4iXbjPT3kFdRtDG3Q
Tq9oVhnSSYc0XadX3I3peG/hcsM4XBGUVUnrSooeq4WpvF0AZGZZtTgaqZUFo4j5ypVQYbD6tlvg
pwC6RBEyCFc2EdkKRkPVR0RTme4mNVr2Nc2kXe3Hzns/fifOG3IdEQ3nxByys17nH4FffGkFTZMx
e1K5aT6b3YTbFP0jWI/qaIruOzU/qQAFHhIL9S/pTWplO2ZxUoBKNhaubbjP+MWRUT7UQqwnFs7H
ksVojLyD4NC0iQb7ayXH+AW9wZtnVGswv/UPQb8zTJ+9wrNObatHdzYLsoGm7ETYGaYj2i07UUw/
+riMsDZkTK6szn4JgncqoqecjtFDGabWKo7S+6bNiAGS8biZogiDaR+nOw70p76gna4lwfhYVzq3
TzMKPN6yXQRBP4eB0pOKnFBd8Xi9mByB7qzqpJkxSY8FYNzDGKUt0yD5koqWMNK0lu/ebEUI+mq4
l7LUr71RvOGnqy5jqT6LFhqZ2SfZNu0193UazZlQN2nncsT7kfaTvTEpvXaqJbyjtDR1DodLCwWp
3BKGurJcYpAqWmxLCCSsVbdUAdHI9FSjnj4E8UQDkKTBCYsMfh5ksnuUnDS6fNDbkVk89snwGpTa
sIlA6J7ISDhac2vEGQmX7fD8rvKyHs/o6MazyVK20gZw6X47PqdtaF+6kR+8sHloUvacdrOGIXQr
u8cIy+aOiB1ujvnDsQraR93f2xC/77My2pZuaTyHUb92TT1/r5mubDMwFZu6NJpnV+Z7Dv6rzsHt
vlgHeJW5HiHUgIrUPoxqfO+BnrxEPjZwz/fWXb4SWZOe8gkZmZ+LvdtAn6KK95zmWEYt8GF+Nw6Q
dDGPpBP8DuDrWme9feDfjx8X8rgW+N/5x369Rmu5hRdyFGfz4j1lr853usEm2efkIRDsQhYtfeFk
1XCCiFcE2mLRWfuswtABxh144/rUe/dx/4iOvYJVXJMABIhztV6f1+f3M86yxYe3MJYEUa2HtbkR
B7mPL/Gle/HerE+wN5x6KwKDJe2cJR5RPkweJOmzgtHHOs033teBcdVO35OMcukv5pN6rxGt4zPB
E0UUKlmXOqjKFU4wrdm0/ZZePu5VlCA4SPRzNObjUlTRU9RWGwUQDbcUg8q28qodIMSO8N7Wxopf
+8vEGrW91xdnbHfl2Wuj954UD25Uh2iBzPqachAgGY4GKWZddxcW5SlLu/6jrIABtINWEnPTxpe2
11+msNiovsteeSdBmVSGnDHj7JVO8lLUSBAAxku85bb9apG3EU0Jx82kOFoYPgoexONrvXYWeGzG
zYW8MhyZh0sKuCp4vLhXfJWy6p2VUKM83N5Im+xICe7z54duRCR2WOH6SeagSXeObgzmlMbbh7f3
UsWl0eb5yWCcdmDyddKiU07ndiPNoTz4FSGht/d++7BmOrKbRLdKPKs4lLkLySMKJW8N5mWbIfMe
bv9DxpBYxqKmQ0wC5SFIrJPLgHBz+8+g7IqD7MLyMD+Cvje1Xz5fEUO0tfHgFL2RH25vwiTIubl5
88/P3d4DazMv++zZGa5lY/6divRKcI8BYaC3hy7iirqSme4yNCpsOG11CMg43I5E5amjXpnttgTv
Ngnxx09XKi5+/p7fPpdIAE5GnZHBnWfPUyGjTe2aGJlURE4RGxpEKE0WByqf4qCwdWZFMm3RMZos
PWaEQ4hBtZnpv765fS5064yWXnnU5mf99oZ5LL3T2E95OzhE5EYaEglLZ9XvRAxlq25I0Jx/Uc94
/6d28P/8yV+jbvz6b2U11nRwm98+/K8n7Ppl/n/n7/nfr/nzd/wXnPu6VOVn82+/avujPH/kP9Tv
X/Snn8xv/+PRrT6ajz99sL4x+a/tj3p8+MGz1vzK3f///c8/SPx/Q/ZHyjfrP//fZP+XH3VeFs2v
YP8/vucPsL9r/MN2rVmLp0PURm/zT7C/a/2D4gXvOa4gR59NIP8E+4t/6Aaf9mwsiJZh4r74H66/
+Q+GfyhpbC4EA0S9+59w/X8XH6PuN3zf5QGiaAXvPasIf1GOeEbXTnHpiV3o+N886C1WfAXsRq1M
f+LnNfSnS+hXork1/7Bf9H9Aww0EiXiMPAuri/W7iSFoO5IhS9bikRbsxvRakwkGEWyGhLfNzVnr
35XS9y2eQTSAfuG9SQ0XHlFui7jLv+RufiizUqD1JJ91zmxMhxEQRYpZ1Cvi59jTnxBVECLuWEfa
3f6qMmXPIZwa206pBQZClxMBSTck31nR4dEQia07rb78cgVcfv5Fv/6h7u/yovkPJaoBRxGvFJ6A
357VyMkyRiCeT4KzjTHdQ0SdeOmqJTJggVgiBcpAYKX5zdazzyy2kNzXF0ToJMAHOB7jqtmEAfZp
Pf+EiH4iYaknOY+GmlOz/RVmDmYmlmsTxoRZsifXufFKqmJ5gMHbApzE47TvHOgeU2hjqm6sOzdM
77IEbadurW+ZzJqplxvfTV5ix24PtJWZmcOX6JH3krFsZxE6W5K7NBf7k7B52E3n0T/FvLXwU6Qv
bti8jejq5oV+F3nGcxGP+gImRU4CT7JL0DgsfAvCf+/Gn0YyAgfoL53DCxAphkMYc8fph8zkJdXD
Tyc1iUNN40c6Lyuql46CB/0FUpb3UpbYvfzuo5M0+nMn61d/81r9poW7XZRI0ny8NTqKOOc3r4te
25WVN5MP0JRoWGKXn6CqwcQBFlzAmi1wEC7qom3BD5MY3KHbTktoopMjdkoj4RI23dbIoh2Ham/p
ppG+Y26zDgisJlOzP1QRuhUhvbdBEcNp2jOspeM8E0ErB8a4rekQ05+js+KNV+O102kxmmH8KRK6
llWMJEIyr1mAyyZVrNPWNQLV9WT7X7PIHg5WLd+yqDjZNP4QkIuEA1mLKZ4urVm9tH1xyUsuPHdI
KaQJnjbSLxQ+l0CNilPX7M2E/7cyjeycBNo9XeaTQG0w5AdLV1BNO8TefAFSdl5Fu4AfHHn+VTc4
8wQjU8woSe59f1y5dvY0qPTTq1MEAuIh97li/uZ1+hdrB4p1TEmIdl2ywP68UCnbatvR7f1dbIEg
xT0C7CcU2Mg4Ls4oSzt9+/e/8C+iuvkm9jzdwssjPPEXQ6no8LdWBr/RGqxj5TiXyUNJa883g1O0
r1VcnC2N+FGALG/pyBUM+ZKCriRRtC28PVvspzLWyCR2Xfs3YvN/dc0i5fe4WnAs+r8bVkxDFUWu
Zf7ONU++ophwIx4aO5la5Ay50Wo5Hd2W/G9eg3/xa226/haEHQv1pP3ba+DXpullvebtSBD+HIT3
pGNZoeRMPpXEUxsO6Rbdx9PfvA76/GN/2zaEiTLehTFg/XWPSkLD9Htu3J3eGN0yDu/DHjZh1Gen
oCLZ1K1I9bK7tFnaz6S+P6W00xZyMMnpdPVPknuOeTd1SzITWf2j/M4hPkAmLDKBno4IvrMTo5ct
qdchImrgCjwQCsrMYYTt5BfMUTHk2Pi1qLVrYTuHouOpHl0kXKlTYv5LiQ0cOIMRHLFJIPdybV4c
CyWH6yBdTLN8j/dILciuKkCDLMovIXKlhVtA5LWQaxKRFSxkCWjL8epvjf6cVqQUBG1/7wcyWIhg
yCiE3C8NQOxU8Mj61E1XKV5HlkUmB7Znfw40pY1gxuPHIJ2rfFgTy00kLtPFeE5357KEmHeyQzYD
HXL9MPKyVXKjOV64QFwOVzwjzaArn1tj/lq2Vkqw8cFt2HPgnoNPif0nxhw8MJ8nFwX3m0M8GmQw
dofRVQuaK8UKf7juRemuzgGs0JsgZTwskYzmf6fdN+3f3HY296U++yxcsnpmi+K8Af9ybCFWFebf
VA+70Dc7alLSeTu0phNn62BOR/Ovnk6CWmRUdxbRHdDW3TsyoUnJkSFdVNtH+511nrWIdBpwAekM
hkejMMuTdpMnbEScVZaiJ+WlJT8dYU94wk/63CbKWJooK5bZpmVBXzVtUpC40vmLQtLO08Q3TJKM
wPJpOdIXWgqPxMWcQCQyx0mDRXaoEJKzg4SIU/LxE1HjwaVzsmJM+7XU93XUP/gl8La4wztUqmZr
pnZ9V072dzjmcAqD8Qn7JeBsT6xnogf8NMKZH6kCTpkoHjyJ+pWsDqIRylQsKsN881syD00bnnxe
uJCjoH80ibYShJItp5YjVmgA55pzTVtj3GhF0W6iTnt1mGdjzhu3Xo4aZyrfg7IlIUiJ13pUmNGy
+JEQR4mcaymdgIl34J4YMVZLh4xmObX7IQ9gxM391hzOYeD6u7Ct903uoSqJ+kdobjugEGtPz+OV
k/Z39Zi0K6TPtFh5quyXps8Unt7uoZDic5RxuYXHuwF1DrAXe+cKtyy5Rkl0jThYL11BT89JjU3q
A0Knwc73MrMZAuZt7jSseK5W2VimtE8Ez148tevA8kE7c/iq0v0wgIMUfC8z9PGDo5m3mJDPJc2I
o1daxsZGwzLC0QMIE3krj8FnGzrdvVJVvOkm6jBENCtCD8s9Zs+Iq4FLgioTWSGazU2PyAAfXY6W
A9XJIkzNIzNjEiznzdmKkWhnoEI8G0EKBtu3UZDxyPSOlkH2mAh5jJNqn+ClW8qUjicAll3eyh1j
XVQ6FW0XsY1sLoYREZruEoadiAFqMeJY3ef05JXtEnbQ1Ueuu8y17hEPrL+sjPoZpP6c92ddo97V
9p3CfKnM6YMenpPyY9hKnNkt+CKkODu6TNfKiDSWIWtb6OwucpCsgmZoMkHolx6JO+Crn4t0OCJU
ptU84wjLrHoeTJhzAItnCUVpMew1tm6O9NIGp7yI0hyEmebSf2PSEqZMAQraeP0I6qSb3Psyro7o
Q+/HDruzpn3k5XDl0AqqLXUXsYWhox6YHxhB996ZxUNID22Z17p+FPVwUK6+NztOqILTSikIbSha
7dEKWJmBn9z7RFztcL8usyS+JvhCGPD0D0rrWjJQtGhha7A1awW10+CuboxkhxiRJsJieEesS4Qr
cUdVgMBO65O7NElYovMtHc732iJKTMU0kZ2c0UEZkKQ4ZNaH3xyCqP0uWW32dc997A9qq0RwzqR8
BJS8v4Jjj+6q0QJgrxV3+lBvHLgalRu9pHn3Q7qSoake7FjZzmo4to58b2T75CvzS2ofUjkd0PvF
dAnKZA08PUFPTpT65PavmQDa3gQcuputSFGbD2QUTIVbk92B+3BE2VxF+XOddS5wRf8j9RB4inR4
JKUpRGKHV8/KGTWVXbeBrrkpNM+8b+oMIBohh+sQRegiHZjKm3DFdEeRA5eduiJ4ou2/RIIxERBA
E7Mys/ek4NmJ7JdK7/NTXiOD1ZyK0X/fv/omuwlJq+m1Al66Y5Aq6RbJqx062qakOiBXbUcSHYEn
IxwBZkaJOzo0U5yKHbjh5+v9s9crgtys7kECtE1sbuaqxDolbRqryGy1prpPrYa4Do+eVc9EvIEa
LxWMAjW5zy71zX4qEOdUA5G306SqRY4Of6u8du81UbY2fAwExE5/BPFTrXzoHCOLZkS2fEi7dwpb
sJLbZrDJ3omSJ5dh6JDUDrLUxmFRCJpdRUQVQ0x93XTkhwjXhtzUWsyTPGaFff9ckaKCupNGq49+
rjXQo5VstyN8wIHXKvXHr1r8hbscsUPSJyvhI2FR/nUw2Ksxnzyrqt7ag8HLr+vh4srIItw7Kifw
NXbXFjlMq6gCxFB17UbP9ZPuUflxjlxgd1ELMVlvlW+/M2gHC9VywGPfjLv2KJziUFnhNzxDXRZ+
y22MXCjWsC4N3XNT5fGyySBPVqI/mIF61WH1B3m8c5itkIWnvRAIfdPRrqj1O9T0Q7prdfutq8en
nOVlMWYekeoIZho32/kdcMSeMjJFi+a7nxDJdQzqGG/QMbz2iJ0X7sxvK6IzRPq3IGQUe8wKaEw6
oEsat/7WqIZZxmTubt/bj3G4itne1OTDTUIOZ/kcDfr/Zu9MdltX0mz9KoWcM8G+GdREEtVakvtu
QtjbNvsuGCSDfPr66JO4mTeBQt07LxxAx96dbYliRKx/rW8ZiynUWc9YUdf4zl7AjDObodN7NWR0
hwAWIGLXz08a1dr4ApN9FQCGJsaxoktrBQb7BydkuvKKfFwMiy/1nMSbVndCpFxAbHZ3nLnHoUUA
9U99/6RE8KOWLzYzrFmZcfGcNExRWwarUxs/0bftKStbG9n4JrUaHdt7NWPDedXEXZbq9yVtQqHm
SfBlCyx4tLnFYzcq3/Ja2xmsucCcoCYOvgqdhvGPFhjfSYba208fYMspt6eoxkNFOGiNepVeDFg9
Og5MU4MKD0btaE9QEu0D5p2QxMhAKrPMQ8PGiccyQBuwZ2N1PJmywpGjtUeNk2tnb9FZ9Z2uJd1y
ABR/PTgz2We7LgdcNM4d29V5W1sWxqR8ohdr1tB1FDEcCmraAz9uf1RjMhx/P/rnQ7wIFGWG4Vvv
IcCpJbREJ99uqgp/5y76qbXop27L/lvO9WVaYkvJEkrKyjRbB8VsLM9lj3vEJFpYKJiVYJH84BT7
pb8qCnlJjEBw76yeyUWm20pIeUxpoDqYo5msAPe0GJuMXW+Z52apHqgAgTMHZ1NpnjMT91pePnGJ
s+wuWRMZ4xNgMkR99IA7H613Q/ANp+ywbTs4jbGWf/civR3JoIEaq74dXC5ewjCNs8c8xSRo1Jlt
kloHXnI71t1T1eX0Saansq+/xahOqWlvDN/8WDr2bMpVOH4OAamrsv42i/jWZPZhmFBjas9jgLHg
HmkYHnqXdb1/Uj0gOdGfsAWxTaGsNtNnlj7EMF9viGX60AAnmkcKyVchg+OEzJPeOfeRlNVJQY1W
D4LSo7+tdo2yXOHE4fyNs2HQKLZtmp2a5urYL6K3a1Jj7/T1s7vo7dTFIU/zQucdFhrCAARK6nTT
4S86/j5UEJiPJF8u7LujbbQMKOae21gxOjtEmvYo9AXan5bCXbWifsxy+aeT7FV+X93fj36vFSa+
sAQmBuQrnOIJrecMG5LfccHykW/3FjIPkNqE0GkngkfXBBPtlPOnWZfGOneTQyoWEgPqzzhUz5Ef
7apF0NCz/CcbokcOTHsbDx3WNefGlPHTL7hpAls097qzTxWrW6WXEiRnfKR/Sq1iOXJwHQBZ8CY4
ZHBrEAsSSe85h3V7cePodO855vxlT+PhV8OUme+vhhpnD7EBvzY4sKXOdhb9K6c2tke6plMjdKaz
lP2gs7W4b4ajy/EEdveKErkfptHcLx3tW+F2IvLLD0D5EQgxYH7xjGfJZot59DheCi/ijQibGhD5
T74s64v093tIjJqlw7Mhp1LKPVEUpk3LkXse+LeNlGF8OUh6BUp/o5Yvh7f5iTkp/gvClIuE9ytz
aWXw2OrFOxU47GvzsiGElP3povzHVnPoyeLgKn6+TFwSHUbbGOMDMHU9CVOp32emj8aGv+PgTVe6
bxgO1qyubmJUa4ycOpA7ZvMp1DoVz9u+ahaQ4rwBDAE+G9+oHBjwTGzhsrT5gMf44ACPySZCNUR3
9l7RQ0iiNi8dTEqyLO/GTG8KeLhUbeIG9InKJK457j30VPnR0dK+Wq4YNSdUyi06JkmnsEy2hJVj
nvWyCR0HE5CYYCNAC0BGQI72SbivM0D/B+XwHu8XWXGk64QfS91JT1DFgCJQjdOpMWL262CwoSh0
L8Spdt7E0+3o9bPRU2ZgUwDNMziehG0SFJCs2qOgDMli04TmXpE/BFuSa3xTLgEJQC51d+oN3ty/
Lw+OpjPwRvLLUfYueSFC2JHPps5SlqEMjk59zYKsWoFUHyFKjvczxh8GZ/hEnNy6aJZ/hyOGK7ll
N83Y+V4DErBSAaqE5FnxMlSMwk3f0j690yD//nXV5QpnhaEPRMnYnYwKe7eh/8wz+wd6CH6FkFxw
8eAJwyOA4sj8gcl8xOA5s6khWn6PU1vLBXXwSb4tLwAIdY7UixLjlc6dEPafokEbCqIGD7L+nWrY
d2wyX4yE8VBuf5/SNGvHkJq5RaicYt6jTpWCceJfq/MP9rbg9eYhWXKT6LgaDHjQkRSJUOlJxvuh
VOoCp4unDHYs0FvbJ/2Ep6yYZ/iPpXGGf7mvEBsgdxCEmbngV0ryuv6K21Sllyjb40Fi4dVzFB5K
5aslT2jCji/ZL2CWMhXCcN2Q8aOWTyI64ZaKmeX32GOO9ZS900P0aBvazWAgSogMiERp30fYTOFg
FyzH9JC2wAmZFuPby2jWDcoUn49dyT0xzIQpJs2ioHbKFLEGC2hfYxvIaioaRk4Kc0CFaEpeV3Ne
Y0YPnApA0VTREZjK50gd1iGn4Id88PxT6k9yuYCdBGFNC/L3FOvFCogwSEm+SI5uZghsHhBACFoj
qWXISrOT4t/okSy48NAvnHWVn35nMoWW/SCv8DKP/mNamFRoOnfAGcyQDVRXlDL0mp7tTr8UH3ON
zXY1bhThOPxPE29dYcICbe+6jqp0WlJ/9Jk7bS/OFrdKDHKluYkmvMO9YZ5ME/fcAnUv4dCaabBW
A5VjeoeupjWHKR/ylZ7w0gV19yeKovOi4kb5jWyn+2SIX/SSN7VyTW1DHSjgbQKVOI+4wYNNdCMn
2Uy8n/kJu2+6koBypsnJMZqKU4llUCSBQBrgodW4p9DpRgcIxexsoWOC/yJoqN5L73NXfQiwPCyx
mwWCwYEfnnm9xJZxIekeu0TFMYdkIhXLUrvGwb7E0VVTmKibuNjqbU5vdNzg4mdS8JLa8k7vwHyi
SBn0Oq0QsSVTt7bGrEPsgMV5wTcQ9tA3o/smjIJBRzE9uTOFWnj/B1/7w1w5xUCNgc9kB9daB9dg
W5hmKVKUY60F5xvKaF8amqbX6aTePWfE2TbkhwGrfl4anGsqA8tMMSQrMguXKMCiJOG2i2rtz+lF
b4uLNaV3fa2nYVGmENQzYhd0dQZCJyxZu59GX7xK8igkQ4sQ3nkWAtA95J5ebSJ9HliLnFcDzzP8
t/aiBRjVkGyzUzlnAbE81joJNYoLlcKSiW0K8JPURs9cpf2e0topNB3rO5rN1l/ruARCdGaSr1aN
fWh5oHikL//lcxEga7b1eNS62j+J1hA7S4vvBd/B0SgLrMI295BBadOpg9/LvaTdUFiBIIo98Fgn
1gRj2xX68ffzIImuhmXWq7z3wXCUVnUTMZCdR79iVueFROzGVZKacViN+s4l/I4b0TKOtPFaXBHL
h40Tm8ffj34f8hzETcrajdsQ59PvQ9QXCWdcLKUyya2/fu33N+YkvUHzV2GcoROKGpRSbD3EvZXe
UL7Tjm3JOy+vTYr+hp4eUeaTSKYcjTtgRXyjJz3gC9Ws2jRpZPrxnw9OAKYV864Kk6VrT7PFXxXZ
/2tK+B9MCQa7H0bK/70pAYOFiNOPfzUl/OPv/MOU4Ot/ByaDTuHpJoQgLse//cf43cn//JvmO393
9QBeEHNrCxF1gf9VtZDJf/5tYUD+w4Vg6X9HfYfchgnBo3bb/P8xIZhEPv9txgO01eU/R3cNWEUg
LP5vQT8w68qPasqomLl9UxOOU69f6XP7EzjuUWkLVAJZIy1hyFuc/ZKEdHcyLJNr4zx1rAtJMYTx
MnUuSRyvFyDGyjf1eM9pFz0QqGAkAqbOdGCvu9G483vtgkwElqlm3t341g/bjGaDW+N7dtuj7mqQ
SSyalIjMcSjO7IumESjsCNasDGWIrfK0aisSCk3yrOOuVWB7dQBDzN2UhFbvX0rzdTSytXRoUeoy
Uldu7dwiYNbrHsP0xrW6s1ZO/paQCxMVWbLNQ6ZYU+F3KAbQB0luflXKiTfZbG26HDcAKAGRm5eq
tt8NMaHz17PB77rbKdM/GNnfRgUrcEdGC6LvYZpH8LdZj3G39q8DpVNp7qKug7QmIwlvm7A1HaAA
SrIkeRjK4a6NUID8oMaMnfp/glLf0BaZAESJyo3sbJ20hoOvN3Pus7zl222eejmMN3NOp+M8H+xx
2MCUYZJfTlZYNHYZptPIKSnuRwigyZ3mTt92QXyc/HKKhpyXMZztGU2L1lPKJig3bmhp7wHAVCtz
Ku5yVz84c3toS3b0PFe3AHae/STIjhEuN7efMfHH9RAKANuciGSzbguSxCJByHEZyeGfWk8SDUiZ
/hdAGUpatB9ziDZSO9Z6trPMZIdG8ScwI4xZ1UsV0wBSu4SxnT85UhClKM114seKZnHr9fIlKu0b
KOzrlHAsQwvUAYwOYt0qILVpfwdNrdhkpX8/SvtN6/FRiHpn2ZwR+6+GHVYu+5cl6DSZMxRiz9+7
HSEK4Ixh2dk3tjbahLEoJJoIMU7p9xKQ9iEEcynk96bVfLGN3dlL6x3Z15U1zXtw0UdZkf5SZOU3
k0msfURZ9H0jIG6XCHp0uwMtIPHJLboHJzLWtj79sZzvqYfSqhKIB+ChVtSr62Ee8awXuUy3niHP
XWOzHWL4zCGlODfMeLdmHxkUapMk7wAyoQrCI8HFsE27KDn3OgGtfOofim7jy7zdc2OhgK49SVPJ
k0zVoxrgbGvZtLY6DYB77EQUvEavtIxxvp3Y18M0paSBtHym2SffVOdhwD+SasseFVL6jM83tGJb
reo01VZ09J10rUd05sVsI4qpuh6UAhwZdMSoozSmTw5JQsil6sd3Yz1FcRXmkhU+o/PJS9z63AFY
r7Q4OKB3PWXKgv3huRAdsmM7zvNNpuEUqrl2lUHTmDHMb8kQoBoM4qaS9kQpsVq7GkEDadvXOicl
DhMe0CG55ShKtTDiLrXtve5u8FPmi1/a1NB0kcfOxjCVy0i1HWi8jMJgyt1TJZcfulG3fsUybCze
Y/7APi7baM8uducUSbAbYYiignX+2gRpvbaBqsAZt2aOQzw1QfKZah2mEdU+KCD7V5dGsRXsuaPw
nObOM+Dyg97pYLTnp1EyBsvqCEC/95qjEV6cpmfgnW2tgOYZ4cRoKzlO2Np8HkXq7mt6K1ZJTwi5
JQG64l1BJ6ptmBu/G/1tiXY+YTUhdb30ncR+vVELTKsHHWkjKp+KZqMEm4hZ/bHnMn1cBlSzIbLQ
HQfmKIbU97Zy2xDLGzPS0rsZNYaY7owAC60GgSQ/aSReWyY45fwFMF+EreEOhBKCcyYHj7/NsCXK
2DSOur3OB6gWInefJWf6TcmNBuvZhKSeb5VMIKTExiHOAxXqTcGoYHSLDWvhiTgGVRZN0l5pod53
cfVkdQl50MDbweUHbjx1nLLSdxZQ6EfzEgBmd2R46k5vJY5dizA701eqIJeC8zl12ftV5bOsqg9P
V+dM2eMVYEKCRyr6U1IGH+oi3/iVSM5G8gmGpVsP3Qzz3hHIBobxZHbZM4E2a9tV6QlRUYXEB2C7
6aALSr25Ml5eUr/VgWTrOrAo0HTSgRpuQI9h5/jB1pz6k69ixtVUCBGzRuNLkzc0HvN2yvxjMun2
Nhiw9kOMpBu6U2+J19cX5IznYZLHMUgpgRYMXhpaEch04PdGRbonv05kOdavRtDeJyOAq4Aw8ivh
i/liC+9+gKd3VJJv1UgiY2V5I1kIX8xketL5iaLIW0I/6qSoedzEqi13DRWDNZWRG5kO6jVpjDML
WgcCwUqPU3Nb1TQoTTkRQ62NOtIjPCNmolb5HHU7f6i6a1IfzKjKuZPmwa6K6kuROR+92aeHkiND
b0nx5owCrnAFlMGCvxRW03jTx11yBXRwMeOGbb8DLrJz6k/WGvdl9uynyXwsgJadCpFWYWUGD0OV
1yvTFy/gHP4QXw2ONJd5lEVjF/bnrTtuAnP2E9i+iJa699WRVV3Zrvuagc9ncJ1d6C1ojsSs5Dzs
EgtrO6m2/IYanzW+3PnU9KE1aky9hwwVrAiuWOiHjRXACGEORqKRxbgo+/xCZ8IZXkBw5FZtshOZ
LnoV+JteE9ojkxfueJN8yzwv39qtXu1EncuN7k8WT2yMaRIj84YyMz2MaarHt0aKrW9oYSIjEGxK
VyTHHqIpS9ZhyijjVWLcuQwYIq6qg5hZA9F70wtGx307iEPLSIUmwyA08XCdGJuxO3krCR6s85pW
6oAKFOqV+gvV8B/Ut3Fw3yo6aDeDmSOZ8aZtSkopXFskaxMrPKcw+nmA1EniECXPTGAyLmnKYlcY
2XuuDdxIaNhiXaLFRaGDr5vAy6mLhi6XuVjzo5m7pa7rO36G5CUWz33y08n3CVvfhqLpYSe89jHG
Z3ufyVOQUG+gBL0jdc1GwkxoPqKGjgH2VDCrc+P8ape7CfPioaLUHX+FBeiWrYiud5d+IGVUTko7
mmV9NuwGG6snxSmvvQ/qq/q1sWR4p7xoMB09pKI4RTF9RDi71MGMuTQ9vTHI0RbfbIcCtJaWGX5O
7D0XPBlzZrBozuYLXLEhlJYDZUPT+q2UvFVscyME5aiycXASpEcd18GPaVcbYMBDVyWvdsk81kWr
WjXDzB6rZkwVRYPG7mtQIfvKaJ/a7LNNkjnb3mwEbWSgs3wr3luNgz+DJOJYkugYvVXbOyMtzRff
cKeTHpX+3XLJNHnh3KnhfmTOgYM3F+haZOfdam5DvCqUDResU33qHgNTsDAPxX1vuRLpHVSViMko
k3RZMScArIFE1BtLpArWNz5Db9tMVXXL+HqT+92d7snuFtNAfZV+jkTYOwhnFgCA/jF3U8RXClDW
s9G2a2QwaNuF5UEFyWYMCABkDNJ6a8n3tnMp4FxD4fG4BJpPGddoUC7n+THlj4GG1kM7oR+nMs1r
4L5Tt+ltImbWe69sl8y9eo3r5mYqzTfH4k4AAAQ21UAZey5xvlLfxPSERRpXtYHuW1HI2bAUKErw
DF9d67ICFDV57wNVTkZT5rt5zq6xJPVpkMxwxFJLXh0UWxetzEI6ae/zavhwUT61JAIYMEEkbKpv
Hc4Y+arWCD49Qf6k6ne9adIV4n8Slv5OpFo56Vvg99cpnfbzwHHjGbgRjriPIXVQnWiPia1D6gRn
9qZXTaeRjQKhpYBeKdrAIHtQbcOPl2tni01Eb83oy/QQYBudknEnU7A6WrfTZrGVGp1a7vzMMBqM
amZudCtBraJCxpjnvW0591YXtbRheZ8wjTd+LG9U1zzwB5eii2TbmM2dX7qPrLSS1rvvYWF/FBPy
d2dtRc+UhPjSKW9H5C7f4xkHqFT1xrlhztw+L3/IbPInDJx7NTFlysZ7yndu/NJJN5VtPNQGQB8T
sl9Kv/SKBrmzYQWnYnIpY/aPXNk/EDrCOE6ddd5smyYhrCtxnuigaAoKX0if+aJ5kHX8Moq7OECS
b8tHGd86GdgSww/nGYnKsr9d+7azLCL+fMF2YbEMnDuC+aT4fWcgQ44t8bm18/3ydTlQr3KjO48e
a7yGib22H8SkMbwwqu1IlV7oK9dDD23KlYemrPlRWI4u/X2tvrxBzm6wQF3HjTulJy9F/wNZRk6R
Jugm3U/SZAZRH2JLMYEENbTGMLxzcB/MZnou7U7+AW7ELNrB3kztJqBlWRlvquteR9HdqH6rjPaj
E8OTtqZB+N6LDPPSaM12ctQfLYCG4b/bnvcSQcBdNeVj1af3Vd69d7a6aOyu03K+SUSDAyHZN139
aU367WCaZ1ewYaHcy3dRHk1veqiU/+hOlbXTYvN18ai7k7XPjP5QDqAyprBni8OGPgSrTLGpNWFa
8kKnKh6dodgn10awuM44oLSScihNVAVF4gdOZMWaDheGGjUAH1LivBsySWnXrWaWtx2MXEVpBGkD
tFRJ2c+qU8G1JHQpQsxTvJ16ebJjWspdpuFImdo9PmjekOZt25tHF5065hbR1/k5oW5tcZ/qbXzf
Uf8DrgXGhz89wvO/YUaKjarfZpKEW+9cxkoe7bm56u10FRAo1kWt7aXfXjD1rAyOYW6KE05zbpAG
XgbHwxRDSmh0Kq4cGA9d+tbn9LPivZ/ocvdcecwc+97V+tcuH07chNbD0H3rln2ycQ4FbrrOZnXh
J72xWaVpkl/pRvkO/eeiTf4FMul3rh6FUd62jDm6zjzG85PUu52AacP+Douh/9XEKJeWcRu48ZPm
dYeUKnC4w8caa8o0MEik4SsrGR9iF98VJcFh5YMHsDdxReAC/fptSLLfWyb8wi1wjrdO0+9dH4og
TQhkHGg2/FPHaai71kPJsGoa608s2duJ0ksxgIQzd0leXAM/3uoeOcuO41ZZHnw7vasrBhdtAi69
+zGc6A7o0jsmksBHgZbtc8wNbs5d4g/uoyjcL5nghJlN/2ko7Sfd6L4CqYHnmI6VV0Nu0eG0BjcZ
iEh3/BOb5U7H/AdyA9uik73VWfNBW/1lTOxLKZFd6bd1osdqGehb0ODEgGGijc923ZyaYdTWagzE
anZ4208gv2oLo60x/Zgjbzmv1V8qhT6VO8sOuN40nvEqpQ+dzgk7LbgoNhNV47yOFnr+VEO7Gy59
btHt/NZr2UfFa8IY+aGvExpRdUguNbO1oNr1msKqyhnd6R+4YcRYDYwNJo8Qrs9Rc9Wty0iiLJMd
Tie81NMu42BhgbyE3IeZMzlktkHKfzr3Dpe2i3+kv1VBtapmvkXqhzOORMTyuC3uGSCESd6iIWgd
wu67d0FovPomuxHEMdrFKagC3POctg3mq6KXiNvJlzDjbTvY1zSPbI7tGEoK5eCg4YZJHZ6x+O+A
SJD0jG/Lkj53Bwj1pKmvssiem0RAyfMDYpJZhUYy3k0YNWgq1x4Fy+YqKpvzJMxjq4OpMbznueGq
nmDWVam+FVNyqA0XvvVdk7V3GBhx5zXVW2fVW+KpHNrm29nG7pT7GA/1+xFDSmvhwnXFC5bFu9YS
LcJXxcnUnlZWIailYL6A7W/cx5RQ1vTlwR3zetQJkLZ4ZjCC7zTZvRu1e2fk+OyMS5VCfJIlFDaC
0nK8VoN2LSkgJEgRGvCpLNUyZn2yx/qpcpvT5A03vZVtJiNeZ131GkzzY1YaDzbtaqt2Ojezhnkp
AiBvtVkKHIQjUU27m6KDcdnogR7Z1RwDbXcvuZm4WcS0ut4h52zieG2Z3k1bytfE2iklOIPZ9441
3gqPmvTySrDwlDFGMjn96QEIxhFXdwCayHplQMQ22YbqkLM1cLetE8HtFa/6kD1iiRH2LuYeMSjv
jPR4mdPlbV93z5LtuUi7d9+NKXLP2WmN+bpzNtXg3jkikuHyb1X6dJOgUlSTq9YSyirZlNKrv0RM
VxylqVz43hjv2TjxqhS0/Dn2t86JNo76n870jhVompzMrxlML7kx3g38dGQusQqciANgcGm/YyC+
RFqMimHvi2irM8DwsMCC31vDret6PG9aM7HFL9cZ5ceeUnQx6iA16rfBHZ4DU76XXXGRrbNrimLX
11CTmnuzyfDw6mhq7iTO1fQFaOYnzaAQ6cVH5GHBmUmgbfCJ3Ec5R2Gb8llwKoA22CPiTrIgBPKn
J05RuJ3Y0VvRNda8h2qM7gxTHv2MVDN2DQJZdf0gxQPebUdOxqrQsIF58NBNRTWkXRV7I912KNkL
UAUWe09HRtUgT4oCehywZqrgtggq6bp1+jNZdz0MqpHKSG98yGyyQXhiS4cNUwEwypvuivmAY/Kh
7rDl5sP8KgZIUl7d7PQ4DrEDXnXNfZNUKjKUpC3GKr/ybjqq/jtuq+UG/lyQQ6PYVTO5ZAHGWgBR
lYFu2vaASbWsPYkIXaH3aekQnOrpcA4WTMKltyn7lEN9C5zpDMtyPhYOB3QaJddeOvhHm/ZLcBL6
GdWZXV0NFLqlA3xG3a5r9lhw3take34KWaGBSXPfBfMQ9lqk38xcRq7BzsihH9e2kuBW2jq6XcCt
DuIWtmaO8Nu8iQnNO7hA+qmC0WJMB04AKwBGMvA4OUuyYl33oGpThLBek9Dp4n3vRjBikviRE8En
CHGg2F1GqceAZB5DpfMEhlTAeenZTGDfGq39mLnBbWS05m60rVt3tK+dINaHu/GZcAUm0Dh+nDV1
S5/kc+R4DS87wFlL9UAlZWvvgc+pXVEQkitMg31zhe0cGzKoiCR0DeEDReie+5zKFn3yXsw6siiD
UQfyl7CZ3VdHs9j+cNRL2ctRuhNrod3eOwQe1qLBd2z2g8CDILY0DhS4/zlP+WZVr8qGvP3gB5id
O54hCBLI7PKCfcMLNkHSHvACWE918Ychw4cYL3Y/r3vbexINBUcUT4Of4iUso1A3NW1tc0eb8p2V
OvTAeg47oWWGQ+srfzZI14gGgFeSeDzAwfxImpJ3cNkfHIam7N8a+5DTJLvOKMe2YItsYpxRMqqn
m2wiz9olGJsDbN2Ig9G7M7I9jVNC31oncM3jXOkpA6Xk3jYxtA02eyjI1I4CdzBQg+DU+QN2oO8M
vEdTBN02cPn2hCtZ1NzbRKgfUNssdy9lXXMCqOd1YT1R2f5cJ7DMUkd76JYrWQjGInCjWROXvFpR
+2bY+xKQiou4gZceD9Y2ybnYxDyCTmJ5Kvtkw0k1oaNxLMRtllmPyqifkymM7Vsx01LfVNem8sMc
RuvKGQBUdtH4BjDza7Z3rl+CmMO4WGtQOGf7MNfFd6+j8FLG2UPuWk2AslcUGD83oxMTXAF/YILQ
k+0nS9xZHydYLjonXFuMuFA6Mijg0Ubrj7ELTJsoXPMJS2TT+1q7QVjmsqCqO4+6e87XJSeo4pnI
INJhg5MsSIJNbFhfWHQynh/aSRvNClM2Cc6+8JuwKqEbJtrOjnFP8hKUvIHLwDwohg62pu3o8X0c
7OEtgniVYBafCWzYLpCn2HiKUhc9TjMOLNnOiivmMvowERgY7k0inDisvjhWMbrqiw+gUBt4DYyK
CoPBeV69GcBAgMZsRt24H7P0Cz/6Op7ahzizPk2x1JAwuY8q9QfCMD1247OVciihRgV16EkfWX0C
8Uer4TXYySFi5e0kVRM272QkaW0lEey2XI2JjNFlnaXiCp4XOGWHVRH+lwuLQfv0YuhoWXOPMQ2v
HTHcQV0Ycr3gssCU46pvcG13Karf6N8zQ9m0erTVNYFlf0HBqOLRLPurEUXsPJI7OGcnh1DIzSj1
AwozLete2rKI4zYyKVpqNPc41bSI5644IE5/uTLa5yoGq6Y2Ht0LIhgl7wTz3A7FR8z+fm1Hzt2Y
jzs1tNtYH/nHjINyx28Scm9OJF913blKTfRhUhYPcYqBMvuaqm+KnLjDsm+0JXK655w8TFJa4Iam
pa0si0wBddEXQTqdH2TaF0J90M+lVt3kLd7CftPogF3wMT8sAQ2Q8B+W4qgV6DP7mIKLblbLxXmG
ATUR+OhOgW6oXdk031oKd52ZopjNi10nd6n03nCTP0VusZsdKHwYZvAgjmxGRBdS2HDr401YlUI+
x5jijWzYtU9xqfCiQ5AKRLJ35wLfnqq/iwoDq6puh2oKUwPAS0JA15PY4VAVLaYU+B5tt0twpXjD
8fchEPn410e/n2rLp//2a//26b/9td+/8de/l3a7fLIYPZXgz0r3gbI7gNkzTyGWIW/963QNFpBG
xayAEfN8X+F7XdkLFMJcHn4/+ufD/8OvKYYnODuQRTzwQIdfFy/95yB5PV4No6qaI0my+q+H30+h
DciDNz8J/NrylMUmPjW95h/wlRdvnKQ0V3rUwMhIF1yItny7tirpq/39kEZqwCG/H87SuEa2r7aR
n3JTpi6vPP4+aAv246+PiKLVbuTurSKQO71pcQj2fL+/3+ZfH+bLV/n9vJmgcYxIFl4jKF1fbOog
tzHGG+M/Hn5/7ffT39/wqPLidf8/v90tH+HzBx+PyWpd03+ho1nyi031bCussE6Q4kdfHqRNIYit
jzgMctJijFPb4+9H/3z4/bVSa7VD0H/6Dd0J2vhVYGY/uGCGMEDmN36MHOdZ6efM+OZieTncGklU
LB3jamPvCYJwFEV8A17PcowN3zfH71z6I6dUHnzOPUVXtxhL4bIHAX3RM7dJ2GnRplQCakluRIfY
r65D2kxHYU97fHvcXKfhkgvVhJ6zgO55/yiHFvmYRZDT8qpWzgsh9uJIyfQ5m5364pUT0blumJaC
oHwXwx8r8OEBn7GUbx+Dfpwuvprv/WzMj6YdyVNSx0d9aj9FlrR7YkI5Z+tV1kHa6QAxXqTdBtxR
3RNThpogogc9fDh47RDh38RhPJs1BvKcF7Muy2wbM7lkT4oNNvYBRNVTuXHLrkT5MPWDNup3VEF0
l8ERZ6PGNUK7Iq7luT6wD189uVFRnPV4AF8grctgWtZlkjHvfksdI42uIKv58co8Dfkr/aV0iNZV
Ns7A1IXYVN+mUvkHz7Cim6VNImosOlnVuxEsvW6N+U0HUHmuSHrQXWSde3ifHv/PfBWhFkw8q3mA
/JsI7tRB90GyOWOZraur1s3VdU5/iF06q0HMw8ZHXcwGnfymy6tC8xlbXF3OIbTL6pJ4XnnRtUem
Swq8NJgguGiMVJDbqtlQOJQp8ON87p0LFOkzGiktR9W9GbceUlY73bh7ik9/LCSCmRHbym0Da1WZ
Mwxr0cjNxMLEVrWciR5zlEAHKEOj4bhJivViKAbCVTDdpMt3wuxJYzrH9sagR2SFD7jfKXBhl7oH
WhM0pWAlCgqAqubrf7F3Zr1tK1sW/kW8KI5FvkoUNVme4iHxC2HHCeepOPPX90fnNjrxbeSg3xs4
MOLER6YokrVr77W+xXonDrTpHihAdmL9EJkooTRhoFIwk+On4pIrK2scc/fxd7/++eNf7ELG4DYr
Tsx5SQBMoAwtxuKZ3K93AryuCOygdk2rLxYK/NRS12HsnFItfJymbatNr05j/hB9+kCS7SUrZhQV
zXmc9IcEoeGms/SnyswaRIP1izRG2jcLXdlmuR/JnzqDmPYtjRCujkpRd8arigHMgTSApsmxSJHc
VFLnpU3QxzmtZxN4ssT8lojBxpYxPFuVccA53vq5MGrianBG4h9Dl02dKjXvvkEDT/ZxDDPRHZig
6MODx1qlTe7dmMBln8f5FhF2TUPrxPZ2Y+Kv27id/TRCY3Pn7NuoWZSpbDxx4t3qBdIZXZ3yA6Nt
ypJpTQ1o4s2Ykhlvm/VNIS8dY9TB9AfPYJayojgSBOaEl24G2XRkk2eonL36+7hiR2UhXnqsHgBZ
vN1YmQMZ1WfXRVsYLuZPm73dptGtIoAJeR8mPPnnqaLTt9LGqR10kj+GSG49Owk0o5rOBLsDZymG
r71j3lvLPVnZaIFUdNtrRn4FqtXFvh5uDai+NYBrjeQGKshrHBYTD0KCSpam2sLGeA5rJq8GGJMd
U9qDspfXcI06yAZ1T/bnbkzvbfuaJ/6D15Gvk8rycVaFr83mFaD4AryYc+fq8bHu0u+WfovVC3Gx
y8yicrsX+P5BVjlzMEu2fv30o8TEd1RMSG61KZZ+3TNSg8Bw1qvAdKL6sERh5tvs84JepjdYHyy/
GDkN+byfbONKpFSU0CZ7BmFTqSOL7gieQ2C+1dcEI5NNjrmq69GfIs0QhAgm46WKzpIqzoclXm5z
fOg7GhRkSRTNDxlZb1KG9qZnVil6k55k6n2Z22TC/GqQfVja+rmJXodYN557cq5Muz0VUkbHpJ9M
f860Zx3jNvVZXaFAsVTznjc6j+nhVNUxGAWe+1KgQ1b5rUdxNuC77+cIrRgmAACkJDBWbKA1NMC5
YgWOYe+tpWRrivNsM7IzZFLtHNXrWzXRiUjm9jV1Ozr1dcl1Y7Mtg3Sxid7d1inPsiyRqrH5IZ3H
rG4m2gkbY3YPpCnie66i8l619SOKqbfBSn+k/bsJLSkYjJnQiyU68Ny1bgtOVmHT1CsN5Hrs+JkH
TI8uPivE27Okd9Z1wauwcQQ2tJc7x1p2c+NV266bbvR46rHDMHwkPqKGIGmSFvQaa+YS2Owo+bhv
akx530Jb/9HEy42DyvxYOsrdpRMUcSb0GxV7YreMgnu7o1foGJTNND1iwoSYaPbapiBxyo9NwMhV
bPUcTzv5xcLVRcbLXc7Wc6cZRGuWIfMZJXHVaO13YyjJp8+XB21Jic0x4lOkl9d2tebMCf1LbFMz
G0U5bdH2gMbAJR53EBvCvPwxaRkRrum8OmiwrtTSuaQ2Ep0qxP9pXSOHRvnmEW4ID5MkyFX7Zcfu
ThrqpZ/Jc4L1fEdb1juQVHADO3ej7Pg+z0I0vkwqgN5G98ysD3SG3OtIahFXdC2OaVyvztW+OHj1
6nG3kSYDcSq27TSeTLP/6TTLUzGWA6/tnEBkXfXEMD3l/U1ste/RNDw0aA8o1JQ/jCLcqVDs+zS8
pcviBk3U0H3u5i1PG2s/UBsTLKO/qTUjttDX3ULj/CA4EGiRlONuMrpgEt676NBkDr02Uv+I7+Ga
sWLK+mCVlkv8ExrHIqc9QZ7PJnEaETQlQGmKJUXe+W529fCsRT/KViKvcyFpMhgzzgnrbpBNzJsy
MEIXUnXcy5xrvj7iNIKKj0mngK4pbAnQuzO1g5Bt70cuhoquFONJlvRqaj5E2V4MhEmnNBqu6b7k
e7tHpyNGFe4AmL7l+NJPVhviVLeQcg1LnZcBGe/Klx1H/xFCCV2iOI3V86TZyfnX36w42UWtu4D4
ASrTsi0FRKMQcdjZUQ1LVVS3U9Cr5vnXt2hO8Nzp42EOyaZgk81wcS3+5oiJRRafP/7k0EQ+DHa6
m20cpOD4kXB+/HFRNJwLQop9s9SfykV2TA75kY8vcggrcB09lIO4O4gxRqMhoARHSCPi9U+Jy9al
K0zCFw2fW7A8EsBYnmsSWfxEU6A2woWtfec4DQ8VZ42onK2NhFW7kcRvzkVc8thCcM7D/RyXMt3x
AV3VvPuzWr80OJuC2NaeP/4qi90QZAr44Kazrew4tkVybDR757SGd3CjFli80Z4/vgxrdgiehxTM
dX8Anav5UhH8/iF5H7F6YY4Bi5lPBq0qojDL2d5HfOLoATVkWCU/QPzN6JMwVp/zgchFtCUNZtG6
5Lou3vRIaSxduKIT97pXmONguaAVaVLLz0SGlYvYJHhmSAUw9vS+LVDiJUC7z2ZUJRxj+p1tK9cD
KtLzyPZkW04MLlKFzVWfaJg4kvGUNddnegv1uRM9io7a2OumWVFKeFlzHmrR+HQXPDqPPTTKCeQ4
QOyrLqU6IsBOnSHUG1u9jdanS8Qg5OMv4VT6XFI0wRNcaLWAweyWDSvGHJ8z16K38/EL8R/JBu7U
BNhwWE9CNDEw6Nvk0hBIDTJJ+B/HntJ+On/8qUtYW3uidugLqJsSO/mdGrjTdPXdiMRy9Jj5EhKs
ADYSSlCJKRDNeI4tC7t/TT2jLf1NV3AAiZi+Gozg/TWMpS5bAB8CyibL9kvj0AFrGztDkUI5B/Dq
lRMdLGOfXxhr177rBhU6oQh0CERSuknOFPl6GGEhG8cJqcTo4xgliPoOO9ZIrTd7JMmSz20O7VMK
wm2nCVLNaiSXGO64alsa5jJNf35o/P/fDvFPdggPoN3f7BBXVY8q8rX80xDx6//6b0OE+y+US+Sh
YoWwpPOBYvy3IcKz/iUs1+A/T/+ANOJN+G9DhPkvYWAjgODkGJL6BA7Rvw0SBi/oWRAApUGqsTA9
/f/ikMCS+adBQod2ZBmmpdt0zC1pfw4dT2Y19lWiq2NpD2RXxC0keDU/oLkKYGsTCWE4PDtixI8Y
jrf2VGDmoblKXUxvtVkuq+BqlrG+8RzaCro978vmMhEMdseT51FPc59BEBEmlqvtmG4QagcUYx/i
btsAsj4WegZkq1sHYcBhDPWN8MoiaBWUraSmB9wrYkPUs3vTxk22l6rFiIADuq6+YghlBoWXYotq
h6BXDc8dc6kNBlGMXiNak8Vio0wgR9b0oHV6sYd+7xEYz0E0xWuTW/0BZeCDatoOzSnvtRKdtx0s
0mUQIO+jgY55g4VbL7X+R0cm1pEn6iGPCbCXTIbzWpsRKcgOwGH+Whe8gKLZMTXEpH3Ue/PUTGfU
qRgqTjXo+BtkTgeh09uZmMPskmE8pM703rrfYl3VvkdtQ4qWs9qyDZNNwdTwOE6d7aibkR/hHPMs
h4mJTkeuTNi0RIDJ19HQzl0bFKlrvcxMoA+/XdH/C3NS/88LxGIwZtlcJVxz4Cf/dNCks6uGaqjr
Y216D6LDDfvxJXfbcms7bBWjufe2C4WV6DkoC/r1ksh/n8y/H8unnHmuVZ6vJkoT8qppA37mfNKO
F1NECszxQ8SdMGg3cR6Q26L1t0grHiG7/CCE8Z/OwErV/I0Tt/5aaaK2dnXUXjqh3n+egaV3dFJl
nPzYotxnZoTR9XE1BW5jRvxdZ6j9rDF3Tcm92pBbwviedhMD8e7E23CODYrOv58H4xOm7OOILE9C
cuWGBVn2ydWUCqMdoV/liMZRs6clFkpwMQbbdwR4FSgkjeDZjWPlzs5ZRfllvgQ0zqAVLD0ZDLhE
o9H7MUw1WiRnYfRS5fuPl3LCbDeZxAi2Yfrl7we9mrr+4zTaYFpdC/osotbVqvUbWy3iDgBFmnLQ
nlpwd8wHWATgagai/VRKDgiB0olvjs03pFDDtom4D5MQFIrliWqnjPcGSdfeRF6z6bXqzilCpjbN
Yx6aO6h8OJzpjlPibvMmfesqZhzED4CNBEGNmmR+8/r2Gs4IJ8JI3idQP2vKyshWxLg33BUCTuzT
P7zj9cL4dOEwVuSdShPnG364P98xWbJ5XGQiOZYd/iMtp3XSJKjhx8eYzPorGkpMyXHZCMNKT5BQ
xFbT9HCTL8gs6lFGQY0FWA0EwkiHtopQdpAwy06oA9G2eg9Ds4qxwus+zAakvjwEvLqv/TIPX72a
rb/dN9nJznRB/E//2lTTciBci32SKEkXlCAPLaJWwn+6Xz5Rark6bSHQXVpCsv1h1fvzbed6K5mj
mulxNe9X9Gg55cuNCvM3fDX9vvlZwgkqDV3bTfBC/aiy1Q6JXAtnwWtV5NOd7ZAZYOe3ret/+Ej+
t2Pj+AzDteF94kb889gUw2+zU056bOYDHgl5WvLqa+UqloTWeag1aW4WivSP5cAYAJM6NZaqCHEH
WHtaqcRKU2Vv6t54aWX8Zi0zbdPIueOyZGo50FKqOoCy+qJ+2pZw6XQ+LB6Ik5I+ln0LE08dNAN1
RJXSIXJzZIPpQMIn460a+ckJ8/NLYoXO5e9vW//PR5gtoBbpnu6QUO58xjFneHCTyKnZ2gP2QB6V
3lrQirbC6VZQZHJXgnzDzr8fO/MMH9L0l5lBoN7E92uZeSiTPv0H5ufndYWYeA7Do/ShlLF1Ya2H
/NvjwEq0ETe0R2pb6HGvEmIHcdzaq6I8lrm0jjF67EM0iLPhubbfSXWdSARwbaH/05Gst+Fvt+nH
kUDo5XJwpbBs/dP1mhYdAZYat2kHlsu23tt40o5sM/sgSTE0GjyHsjmOTgvizoh006qK6wNMjlW/
lDtbs5OPBHmRbdTjmbQNAIoILP/+AZqfWaXr2bJNx/UcVj6eJusq/dvZ6vHZKaeaeJS0hLV2undS
WuZbXvWkGW77gqJvga2AZBdfVx2/kSlVs4kwxLWdFNcUlO+4SXGu1u8Z4vUvOM+2gr79kLrFraHh
8QvxgWOHsDBxLgWqT0N77Pu42VYAaC85uETfJS1ak+Ry//2d6Z+WhfXsAx1nTdcdaTji8x05zHqW
NHaXHIUF0a4h7zNuhpnduhvhDmUbZqI6L0kjXMfelBV5n4JYJIaQdJtVpDSeRnhuJCX8wz1jf6o2
1gMzpMUJN1cqLa2qP0/5EJF6uIQyOY6pt5fdDBwhrVLW+vnBFmO6nQCm4H1l+BSaBPEkK9OJr7Q4
g8noybj0IhY2Es/9dgq1dYTnV7Upj5Yx64clbwPEe1tHjvmNGIomkIMT+UNCWqerkZmWJ/2DOZFN
0y+p9loV9dFm1we8o3ufMhL6LKwKCGF7PGHoJ0gfv+sbYnDninDArso0EgngVML8VFex22HxLJZz
1vfXpZHpSAT5HJkyN3bdvbpLepmME6caTSvJ51DIMEVHhANnC1kcFblrH3kIIQdy9/cPX66X7adb
z+Zi9rBpw8kVzqfHMeVqOC5S0w4W5ceBoFBWbzyodLXRoNE3vzXxD4eeEyJoG8qgadw8WNjAB44O
/VCHEIko2wQdThdCWuY6BU5vZ1fADqzqo6rKH5Vp4UW0oucQmc2B+9lFAKRgYVNmbkZvTEDvWdE2
zEIvwMV2Uw/K+laHDzL0W3ZOV5Wd50z8va9pBJsnVWuITBmGxxnF2mlhzrEqctDLzQxZsvX5sM4d
cH7348+xlZ1vj7DKIkvSexIemJqG1Bnu5de4nW9IV5+3ymW/YNIFj1ovOnQZwqlEw50QhQgEzKZD
v8oMpna0wR9z78WONOOurOYbjhiZqqqCBXcEAnBi7Grb+yck7qf1kpsAUrULUh/Yqes4nz8g4ZVd
1eacJS2BfdJhiMvCUhzqCbrhrCP1peNfjVq2aVzoIWIqH5w8ownhVncxQqpdLo1LplUfk23oVW3b
7f5+CX08nf+8hFzBOk69YdD8lJ83BYkGYyPU2uRXLdyMKPxDRISVYG0H97shPA8DLkqyEWtVkCvq
n6ipXuaEMpmJKfjOGmzbQv9ULmzA/uHo6Bd8usBdgAeuwdYB1DeTzj8fIrPb2rgXUq4yZVj7JBHe
Ftv6S57inyNInOj4CT7T2ms+E9piIgbGfoTC5deiFzeR//cDMn/t6D+dMNMUUng2WykO7VNVishY
A12KNX0y4QwhWc7umdnTeMKGNpTaV/4p6OKkvIqSJEb48sPLDUQy1Td4aMCRTFN97921VI2Lw4gn
8WxVkBVAv4VyJAgcNUwQJ+ZtWCyQw+LGZbARcl8P3BWDvpgkOj5FPcqOgbb9gEToVsmELRV39ZGP
EjNr+87UM1152vWh7Zbb0Ki4z6MhhCqWJkHMIGC7eAOwLpWsc/74arIbfC+VGnZeShVse84JcNlt
T4VxIkawOAyk27SW+13M6O8wTpJDY5mTd2jK6NznvFQKmIeUehwTKfMGz1ncYxWz+BOjRRgC7cFT
nYbjlqnZtI+H9icfd7tt0gGX0Oy+m4pOa54r3lQBmsElBruMl+EgYEAAMbPPWBF0H8t9+mC43zjZ
8cUsx/tQWGGAhXXxI6ArDDF7hIe6q185dQfVmYi2p1BisW1bi4ak8pO9E2GMxlB3ZkF90eS43Jko
3S1JS8JeYAoXY2yf8rVzEc2k0epV/k3qGmg/sNZY0Qrq2SIsT8tgfUNrYFPrkYSF7rTONOeyTC7d
UbeHcs7qe/CgfPvoviaEdiG5Uip0vi4kQVjGXsXDDHLZ+DkvmXHf5+mrXOaRPhAkUdQi82ZirN/T
3do7I6aNrzwErwtd8y56ah/bsYNLS5gdEwry3MhC55OEYmiQ734Aql37ioyrXS09JivdKhRbtPi2
NgosIxYBdQZuAnY3xr4z1oQxwLvHxUphbCDC9eNKPkW6IMi+RvExkkadOEAvG8H0TNjON7dbwIoS
p3SaE8aNzuh+j60c/rMcMcu6SB71JkezlU6KqNi8CJw+Y9Biz+VG12DYhAPXclxWHVqa8X2UQ8/Y
zMGTZ+NytJhj+G2FfVriM0a46yeyPZvQfA/ePD5aCy53iioQD+QMD43OFJPN1G4wpO0Tsnm2vJa2
0Aj/W7Vyb1jqglQtvmQOIZ1GmgW9UzL5QR62jWyHfTFd/IOTWHeGOXSBLCfq1B46+VKh4k0nhIF5
WEQnKMa3C4Z5P3fklcyJSRPrABbvR4il8lfRrcowSD1G0syrIQQ7Um6yUt+zxTGOkJYLP1REDmgg
yWpFRKor+3V0aE57RFVuQM/lOdRLuWuB7+GR95Jb8Jf2ZmlZvkz3qRoa2us6eWYohvUgrMRw8UCa
PpkhN2RsYFWLpicDdThGnIKYVwomX4vRNAN3MAKCNpGARuFVz0DNqV0nyE3Sp0AII5dzLtRAyOTD
g6fZy96ZyHPWMAOI4vsgRpxpzNv8KfOii1wPOmm9Gz0n/iuuGOO1UqcEY5ccZOaCOY/QEVTGVs1T
ed+YcXRtzN+dQvdn5vgXdOoQvlNGjMpCQYyr3r4SJarUutejfbIMD1ZhHOIqTa8In7F2IJNwDYn4
0AFWyEtHwFebLqEzdjujjMWdhq5TX994pYpxrw+u2llpPz25ZHOD310eM924on7UDnFR4nBDUuNn
URI+x93ypC2CdHEkMZfFbfptLAZ0tom9h+JqPsEEgbZZxcN5MNnlshqSyofMGuRATUwHRjCFBSHJ
rOfSgJlimqSBzUZkbiutFd+a0OqAATq3SNstsMtgZFqX/oRutQdQL5hKdAwGqAm+VyMSDZzLWNlS
4KA0fe4V/rYvjobnBe46ogU7fakJIcH+s+8oJa9nmewoNNj6N8tXS/HoafrBz3Od1kT4oxjoGrBr
fCd8ssUCYvZHE2r2TcKMEV2CdzdkrcPVN8UbttnscEq08d6k++VsNdyWB1vGDwVapxtRVZ1vJWbJ
ftysSQC8yPCGjzI/Iqt7k96EXkbo9REpCqRybTCvaZN81SlkCrtrT2OcxJeizM95YuyXvLmzY+7B
Spkalnl74llPjIlK2/aUj1O/Tfq9qcZX/DpP3ShKkN01KGO84EFtNackAx9NZxwlGq86tTLdigTj
ZTaNaidcMw4s/cWaFM8qXHnbOBd7wl1bcmJEfVnQcphmYfkdqnTNcIpTbXinHDrvRQxYY119LIM6
Pi9pqu6aGail25onsPv6HjbZF8UMN8gjMBqFpyD66OlEep1zT1SXDtuAa4hQ1y1Tivw0LmsWuIlO
T/cqcYgi6HGaGHfamFN+O164zR1y8ZKa7HmarmFleSSN4xgaK/WYYyEIM3P4CviyK2jesGMxN8rN
rqe4hGAL+fOQFGI7FrazpQelAp4XCNgBpFNVpjeVsq9Kx0mvxrgAZ5yMRkA0Oy+TxaxqLIJNUZlf
YnRkln7GKoosoFHHVKsANRfuVTscAJZA62iqcMMVe8xj4+viSf0qRlyyzeITPu9mpxeUgKbHGl17
Vcc2sodgCC2wdh8w64O7Bk1RaK0OyJ/lVgiyCtKU0Fu2oJC00aYgienVWTglUdnMVMPY0JnG1uZB
bxEmEKGhB97iPmaT9y77GLekFZ/AFtEaSmvQgdgp4JnP52VsQfEM6U5k4H2HFBx+q/pt5UTTTW6V
3t4b220xgBYQ6W22aPc5BIMd6lyElqg+iT3EsiqH7KRaADfFtKRbmUJKyj2yK5nhbJimxIGL4B2t
3FgfvVQ9ucn4MmrPU8GQEf0BLeJ527ih/SVbBx48x4/cBegUVmgRzinIw7D5fI2Iu0Nr8rNGZOlX
RgEEKPmS9LQZueVwjPBIrmYm8ox1lr051nsn615FUp0mVuJpxvNF/xu1mKDtpIJKy5tgxpBHFxqG
Uus8RSPGqqYNbXpm4Z1svFNWYCl1Ovwb4YRkd56igCRPRKq4/RS1U6B0a5ta9hdKaqKQEMn1pYb5
onCDeSB/Ie7zt3kXlv1bHSm5HWjGzK35DeM5e/YwP7hW9kBS7gr/7L/2cK6RoukI/ZmxYzAgb8Q2
obW0M4p7LaRsM7Izlt4ECY3cQ+mvkV2kyJMQJsLpJ56GqYB9MA1BPiVYbhCum0EMfv08DnXGepol
fp2zNCeR8TAuX42+K3ZZ1Ce+ZeKv1DPL3E4SFOXYzO/1aE60b5133aqf0hFQA+73cBdqaaDBICO+
BcVDVu1yV3xLYjNosnbckS24B9XL8z3M680YV9vYmK6w15HRPGpfLTQNEHVf2dvjq23cfdyy3c6n
o1sitQIBBXobJdNqDnmM2cBRVkjShdxgGLTKj+L6TSf2TCJ7xXgJlrOiIhlKWnaps09Nq9u2TVzs
EIWdSs85q4rB3RItuMq0m4zI6qWWWw2ZIzJSJPx4VDcCThmyvPB2DCHkD126TTvitzISMMDFwnNl
9boBxjbJlViFA4yNUx/Lq3xtBnm18Zr09aWZcfl3WXWltPy7Uc5nL7qaHYQi5YykWxfQ7KncrrtI
dSzXSmzj8C1z83tHFl9qRxGgWj929BuwedPkaDw26VYJx6sGmFuIg4chAR4k+Q9hzu0yNun3DPM7
eiJ6E/1jDLkS1Zql++bK7480j2TwSPdfWkgMdySnHmIeBZC81syMtRsokLXtVR1/qbGMwpGy1YUR
ILdEM2k+fosXiiOWbHTPvhN7j04iWDr11XoL77pdvwxrVKRb4rpJipJSZf324x8+fuTj219fVkx2
gpaQZe3jj4Qm7zoXZs36Kk4xso59/KDH+PDfP/Px/dyIZH0KnT+++/WDuie8wJvE1a9vf/tV60uP
mRsRWhGH4UHXUO1VY7qvm4KP4s9XNjoEzrvfX3ZuDaxuZvnrSD6O87dj+vXLfnsVFHxfyiXNg4pk
Fwxf6zsRdiIo5NNo+z//+6fj++0lP/3MpxP3+dT8ep31LUZ9+ei1NKPm6BLZbNetThRHu22HG6bC
hyFFHTDK6dXL+wO1KoJkLbK2yEWXk6bkGglNZ38RFfJ6nmhB2loIE/VhvDVdCnw0O1+LmIiHLHkd
svKSK9qgLSz4bQGgBui7Dz7xaewmh0sd4J7oUMsmTdTt9Gl4juLSu8hiNe6M4bHt4pKlDVJtUoA+
KbO63eh4TwXwFEorrcA6F5/ImS+vKmbvKHauHBdjPWE1k+Nmu9JkC8YGJN65K1nJMcTPNvai+1S8
qRHFmpGt7jqFpIuopilwj0tJfa5Ny6tKIOrB88Mwg7ULzpyTIJul2+ebLk9TwkovuZ2Ox1yvYPmO
4pwq807N6xwirNqtOxEUEEMhR7FdEcyyxdDJVsrt+r0jFQE0zkPItXIROMckVOEdrMR472q3QJga
n3ftlyZuCpjADMhNXPWadh/tFDu2bVRZ4bbR8FU1ISetDTWmm2gOySG8zcWXhFa3rxb53R0+vLGA
x1ZWiDMeHS6djTTec2o2A36b08XA0+y62aUS8EwadheEE/guDS3ZT2WvLjQmqHtAAFaFdl1MjXej
ufAFxwt9jVehD/sKk1yUgYwoWvZB4Bdm/D2PqRm6V7EH7E5x9qA2fat179ZmmoTMFt9lV2jBMHa9
T6modiFgcnq0ZJiY4NmxtMrDFM63Vs4DFSDOOTaqYHAURAg7P5YhmcbKfDYAKm1wIManRmYVR0s7
3UzbK8WO+satxiBqMNmHyZU1m1jJuOo3U+U2e5iE0ykiB2paZsh10jviYiepokYyDXjjMTMIO3bJ
7D4sRRXEZcMkZ41UyEhW1+k9YAJ29wR+Q1Sa1RFq3sWMmWTO6LhkCYe36FkDwTEMGJxhanzUi47m
gNPFuO7nWEp97AbJodaTd/yEqM+E+Y6EMyYJYNQPeue417GZbTFssTdPyYtBCRySN1Pf8tbay5qP
UzJXvib1hYaG/NHmCFzQ6HEtJ6iFU9vuD30My3bclbUHy1nrOTMNRqxkOpceF5bbROkXOb1bgvRQ
/ic8FhOxC+Ql7ObKeRkGJGFKvqXLF7UsAKsWXLwJ/E0y6eshUbsl6lhOCT6ysRViTx1vcnJrssh6
Z4pkKYn4WkJitjXCe+CON0UeHgbpatvYIl+tjlwGuiEk5HLxajzK1depL7n0TSg5BHyFdI2aGzM1
+rVztGHSnJEyXu1ixUQAQSgLsfJ4cjXqbFiVDpfp7QMkVOo7s0DEoIysDEQun422LbbTikxgTPfQ
ttndOh6YexDSsFyTwEzah6yNrmwbhMZqc5o1nKLoWuIiirfSLEl1mIk+F2LCQRQNNyoHp5EjF+aj
rXWIQvZL2RPE5Fpg6HUbG4RM0IyQJQGUrO6+6ig/O4nLDh7Qu4BPRsn8xajHffITwZxOwKpzGnqv
3TlS/8kFCJ2emBUGMNaTLscgpM7fhx1yuF6Tc+CZRr/psP6FpsEFiBSFAPZtCVMtYJuMRXzGvlAa
ebHL36gxpi5KzlVunRYHYiS0Jn9ah8+Roe69MsUj1M9PuW0WQZY8eQRP1QbWtFaE6T5J9Uslp/2A
WcKwPLqo1nC05+RBQ066ZaYY+bIJQUpqSOfVu52MO6dyKUJXXlGZGhiNChOXTDE8QPC7Abfws9Dc
O7cDLI2EGzLZYu2S+7ZoGoAkgPGqOb8rsuIC1RJ/PTAtqb93JlT4tuuuiqh5xraFOwSk+q4fi4d6
EeE+LVLX10Z64F7YObtpWXO9tDyQ1UI9g7VFWTQT9G7nwLhC8tVWtyjWoguk+0SAx6hbphPm+Boi
m4AbB3OCSHNG10v0lGbWD6OZw6BdW0/LggumpKRoc0Pem10cEO0kphH2IkmjVy13QKy0txajwmaU
pM6UbFiUUV2Grms2tv0k9f4kmhcyBBswEhBnu2I+Rq12K5qk2bu6OC1ZSGtukQ3ZNczO4lD1e610
n+JVqgpt5ptDodd0wgiMHgd2G9IuGyfnYVnGg77aYlvu0GxpUL1oKTYYojZib2Q/WzAnrdLpAGPD
d3LMA0kfvsZWTCar2Q2HPq8uSW+/9DRwA6/LGH3IPU3Rr4PeoYT2jB/OxM/2JmC1ik1iEhIAAhCE
+pu+sJtwZcYeRiQs7hB5dLM+FEbglOw3XNJtg7Fvy2CQpy4EBbaEcUWeVtC4Ne28JJuvxnCBWTBW
0S5sunvDoafRWPlD2weao5lgYsjdEQJUYj6oY54a+hlQLVu8Fb3TVd1D7bGvd3uCgfraHnamMwj4
vFT8LFUn0Xr4FxKirnD+EnpVSl8TQJDsDj69XI4IVSCaWYDItJHJ9tIqNhGd1W8xVdEjpEM1WmER
eBULp4jn85QWhyoajnU5bCxsFjw4nbx3/DJDiGdnyWNII3NbGhOs0WS6Naz5oSwHmsJmMgaVoJvH
43skZVRrAA/JyISFvqKzMPoox+t2doHYORtin9AvZthemO/4jSToFXvmrQn9NmypbnQgzqvgxIJW
6XWNmobwsp3QI3tX2HRAaFbA/hg3JWO6qwbRPTgRf1ESl4VRJ1jos/u0L919r9fE/E1flsos3+mL
gwUSW2QW9QkASfIcZdFzb4G/StOW4kjHNDAxRi/rY4h5cdsQtW6H3nKTdzx1HDij3ETvNinRzEVg
pc8ltuTGNK61sYh3YdTwaMC7FoHacIEmwWJjt0Ojrq1hg0wTucz1deLZKWAn56gQ8mNL88aghVZ/
xHQWuOmhq4f05LNxc3y3EPLsGekFKx2B0WK+h4aHek7btUrtUfZDVSYWaZu8ECdM8CLx0DOnR+/J
h9QYCXXe4CuzJ/SwtmBGjPczuJUmZpzdxM5zX09GoC03vRUS/mx0FxFTklhFd0HCdxaReQsIgTMw
4ofp4huH2x9jlnOd2mBZbbsJET/T72zb57B3QO/O0rcmS0dYztLYsB/jGtGBtaBVt1tEa+ClSXAi
LXPqHpgTpFtX8wqfvv/9ov8Xe2e2XDeSZdlfSct3ZGNwwIG2znrgnUdeihQp6gUmasA8u2P6+l64
EV2VpTSr+IF+iGshkqLuALgfP2fvtW+qJftFWCieGkVqFREG6z7l6eha7mejPaMPFJt+ScGQwbyU
4s0V8018cYvhk7Z6ep8V/Ugm75bxOKrgueiAYJVJqo+0bmlKl4kXbVKSL/m/5Yu6Z7zeIg6yZcVg
KV9cIYYBbjGtnc+RzYxKwwmDfQV3uxiGid2oKteaMGUOsBzm916M73QOYPYvDzIyRuR3lE6pGv54
8MIZp64Ej+dqUx/l8tBheJaz6ey7kqBsglC/oPQDDVZK+0jEEcWiqq21GrrkNHifEbgzJ8DR8446
d5M5mtyFxf9Rjy0KNKc634OQ7g8GtAEMqSYe5AYDSElDiOCgJboKedzYpMfMTtujQmJ/JHmQH1UD
Q1RrgPZXWe4BdtafFuTh/gr/68+OhsAwAaME9SEdct4w2Dz0tXLo/Kjq6C3+7jLh/PDgDCpF4OFH
b3aWh5h9N1Nah4f7v1k6ccf3/vOfT+i+dQUArbTwhiMtaxg5QQkxkOSvZ6Gx/3TvDJrbY7x8//5D
44jibbRJXoRNyQKtOgNeczYUJC4T615z/oikWW9yi2xHv4Qz2Aq6EW0/TTjPXFhcJHGWi12iTLgY
S7OHNF1SVnAF9DW9RR6yrsiP8/VuWi8ExGCMD3Re6jA5BKGcdrSD9n98czm/80EyKBw/Zt+B7Jm6
WXVslLM4zAteCcPup3E5f94fUraKNXZnhkBLMNqU6IbgMghOmXtNPWyvqiZ0kCrOeiAL60/zeWZ0
SGYYl6t9m0I5VwQ2JBPV9gCk9z1zZ3XwMQ6h5XaPMou+NV5jbJyS61epYqunTBHsxgP97LWlJaXy
0MjVlC9BQRVBZvdv3v8vX/7Y+jWTFAUFv9QMPWNjYhNfemuyH1+7vGaU0zxgKeMGsOOa4vJz5TkT
rTT1zh73zgr4vQSXAsHtIe7h0zDtRy5AEqfRm7+iii/P/fCU+6csNF9FDneRvgZdXvN15lz7gGT1
Zo/Om2Vbr26fdATek9pTeNhE++00jyQQ2pBdZP+ziqibv0au/tIUjEOdnF/tluWjNIYnFJiv3ZIF
FxqfR48KRPbfzJ48M/ifam00H1KIb4gvn8bW47BZm+MKzRIgYEIoaPKv/IGWuW07xclRCNgpzaBU
4KfpC0pGVqXqWMnpnMUzh7rlS//10NGPYugAn7MEJnD/ei6bZmeknNmX7/32o0m+XHz3X3n/tqmV
3LSjePvt5/qgR19//+L95+bO9XGyiEsFFZbAjaLcR5MDL7M0fzXuAMMXtUsTJF9Awifrlm5TUU/G
Z0kFgDs3UMe+Nde+cSrSkIASbSA7zc3LGBK1ylzwyej8x7AlJ6zNyVNqHPUwRHwgBWyUpA8/4Sxj
jOMaW7DGnGHB04DrSpguMdroEyJ3RlXLZ245cpx0X6nHelxBFRo2boXBnsXj7OGfG5J87WdE4gR9
+skpiGJqJoqbsgKA4o3paeyK8epiD1y1S+8uykvmGLX6aJB57iokn41d7Gkk2Hujal4Uqndqumbn
ugB1XGVubTTKa6KM5o2nrWcrbca90BFFd8he7FNjTGzXO8e7Oi3Ex7jpbtgvd01nqmMc2gfci3IN
Irvd4cXfxxxZKBVRXMeIzHd0IjnrK+uXlCPrq5jWZPoQ4uWkX+qxokWDVxQn7moa3kyA3kdJhJSV
5Gpre973Lvcv0uueVJPfPBX9EG5pngDcwF07kxPYfx4yEnOzzj2A2l2R5EZkY7dTrt8fOM5+Llrg
oHO1pPgV0w9S1F4b2wGctwwCukpeuTs+J0GM3sCKFBkH/pZQ0g/QCV9Y7XmJ1UE4NmeJOH4RwXgj
Ya7WzPtnIsBXUAz6rYL221fNwMxl1jskXz+NH5yzhnPqey+WFw0bRKhyjXfiBceJOrpimolCyOOV
F8lfdTWEu26+hMDKAyZtR+aYBWQJ2bXh1s3mZ7H48Al031l48T3xHS9vxK3L7IO52oSplkkS09gR
s97KCZNFSwWPSTNE0n1Y75K2uNHqpcrlcO7Em8Gw97rT53Kcq61rlEtIaQ9ZI7mRfPNVOmQkRv0N
8PuDm3OgHAS0oTCMWkRjDa1rPNgQeHDDc9LcNJD2p3ohOjC8ylCS2C7xcdIeXyKLITAc9h84fEF0
NcapbDqESfoyFuO7yChXY/h4UJ2fWo9ehXI/mUP/RurIlzKOL9Id9yk9ezfFzZtOxVdfoj+b+xpv
LLcFTL9zBQSeTx+OiYieYDN9p9YiTaOMD/aUnVnoTeZKP7yuOmvgOqMlfmpG8izQ38YcQRtoNmYn
+gZPHkSNgo6IPYCwsumj6PxfNUJz8gExzbSkDCnr5nQ/0MB89Jb31X5RGpo2imLiuZrq+2R6vPvx
z9EH6oZjfFhFY3qNC+c9m5dWgM3MoutfJ5jbnIlSxAJ+xC2q6FDAVEbg/s51mWzSBe5AwX2dIvNV
gXRdp+iE6cNjmF1+D3oRgIEW1AMSOU+O3z5bPq6HjmkirZNi5YaEZ6HVWWSAklrPXAVmCYSrxS+Q
2/PZkQ5Dep541mHANsXwkjaq3pVzyai/OcVavavcLBn9vyV+Bo+VbbWwCpp9fRicWmzxGe5EZbiP
8eg0Owui84PR0KNAQ26VQ7AerPHq9B5dMNAWk852fducvZHBBofrx5hEpXF6rBfbkGg+tzR5vcg9
q4nelVzWLJtAxSiMDyYBHR4zKVpr4vtgLtmFabPGJhyv7UhT+5r6xe/ST0M3PJCaYo0k3KUaI31p
0PrFycNqxQWYWhSwvLC90fp77tJFJ3xIh+5JO8a3kKw93mHYpyN7e3+bIDhOpKgZk7fWGGsNrR51
Fh6ryN1XNp2vwcZvPLzSYHKk+Qvxc6kDJgQy+1RV03Ov5rd6QQsHFgyXpDi3OQMQg4+nd9E/WjSw
rOQ7wpAsd54gguB3VcEHbgIyZHodr+IB1mRioqhx+1VdQiUqHTLGYcM/zN8itHQPQR9+nQez31g8
j5y7MjZuLhRokgUR1DCv1M4HrYnT7OJTEmH9Hc/9G9kwq7TuPE4ZP2tYt6sWss8ule5C0nyNE+8z
UwuaaJoOcpIPP1XVsGda/pOZRDvdvIcmiRycsiBDGJfUmr9jRn0dI0ahTAoRxG1CvN0UDeUrSCXc
FeAsohhWJbUfG0/bbHufhJOOxv6KfIAHIbovDJPEakj9eo9VAZtXTyIQOlKqh3E62Hb/I4Q0h5pn
vrWeqcAkEZqDbIZmefnLpC3K5to/RXjWWe4A2gME4Zj8MnffjQTbkYaxA5NFnaweICqTe/pHxXPR
EoFRNojagCZprAyUwEX/bYpkckmC9i0qwU2RTRg8RnRTH5glf1gMBfa4n5JNUlTFIWYtEQaDCIQJ
8C1wuq1ng/czDaGxTRYt0Nl2ztVMn9WUUwN9xrwGi4zerMNj5Lugejzx3EzPTp+h1KuQV1io8YB9
pcwpPEBfJrqfpb2kpfc9pKg5NXPHWzzgFdHhsJt11OwdDmIbmQG9y51oCQ5Fvl55nC/h8oOlz7pf
MDr3eYDsCW4M66tt1yDI+Pm5RVpV6oIYXuWL7ejX0Fet4CX08/pZEQW8ygW8YcrNZBNoTQNaEY9b
utNTwzzvHAglz17SgF32qRqtxq3OVhGQZmbZl8DOP6JezucQH8VhZCY2BLI5kzDdnP0qUZvR4uPF
u+cd7cV3Mo35qVpc0HcTegKZBxjE0llaDO1trgPw4NPLlBdEbzTy0UtRz90fAIdQzBYYmt1gl+EC
PyadgyaItn7kAfmbNJuoJfBMD1lHf4yt5Hp/sCaUe0aA0lzMN5/BvUdAyeJKRPQJEzM4E/OEVsQb
cRamRbzvUf3aTSXOI5vhqg4h/ohqnFaj7sxnatX+WR7q2JyffRdCS266NvkZFcE+iulXXwzti7LG
YosrgioxTe2dT3TkKlKu8eRUnyNdydv9D+D2pq21zPAro3roIXDC1uD2WgsbRXfWEf0RzzH7qkc1
U5vAigLF2+MRDgzVtfzZCSAVjt1653zGWWW1JIMzoVt5TTevzBjxjwydayBHZHM6NDbkK5nXnE4w
8DeSkebBVjvb5rinyLx6GHogFVMAwRiMLb+NrGUxV0z5J5Oei4Ki7O8Gp56e+S1rO1X7iU39MUsb
ay16GC2y7InvGUgEsHdhkljnaGKLIyBmwUQYC/FjNHDmaY4M8XyYJ23uQVoeANgRXU85kadWetIj
ET6tt4dR80nNTkwj0NrGi88SEx1DjNm4jK2r135M7e5plHfIY4jhqLndJeA9YyQLw/WbCcHoRjXs
TEnHX3bMaOvxlu3InoDNWNNX7Drlr4ce9QXiAUyU4hgmCCo7p6NWlMcoF7eqTw8WjT8qKKPDvfTq
m5w97oZeTajoyoS/M8yc/AYitnYOG+hG+OnGEtF0wH5wgfUnL3E6AslT7WM9i/PcFeV2lO171hs/
AjEItKQFuIJF3lIBx+8K3gj0Ohxdw4zsdczHFIFAAEZWmFl/iGm6zj342LLPmHmOwLq6yId1u2Bt
2DZLTC2JNDYuYXYbf0lFznvxKwuHdq/o5iFxGq8yDU/Lf7PL7pvKYRU2QfNGZKLHWDNuh/zkh/ZL
Tc7Boz8YnD5Z/x2g0+NEzE1efao6EkKsCGyYk6HwIn+XzZVASGZn6yRhqRbVkqPh04OZypm5sRbr
3o8+8rRDUOtAS0mmar6kyfe8dANS1UoaqF5HyhmJEztRIsNM4NOtDM+9ZCVwNdliySbJA5hDdqTx
2qHVStXSa7ZYQU1mZN4bLpn0pqLhS0NsqhVrvS8jDmzzkJ6DtCs2fSFOgJwXy3QwYjgeHjxLVfso
cyKqGRXvnZGTdVoQ0Q5+YWs3Q3h0PJi9vZmrT45F4r34EWZBTA2O4npktHoK0/im3d6Aqta/qchq
VkgT8CnF1qlLRx/IUYQAi+i5TUGPcLnGyVZ2aA3fuRCTsuCgsGFMo3+Idd0eTMxXqSsY9vTzU27l
t7gpvH0ZEMHHvCM5l25tABiVj+yHn82xfucWMg+xgdbTn9vgIK2IsFY6ebZdvdpMoXaeVh9lmg5H
7SafUBUvbpPxPJFz4+nE5xRMfdGVw2ubgVb3ALpOzDxGj+YsvCV+l+pXXsqEZJ6/kkmjaSu6587E
PiBqTlS25v5mihxipUyPXF8Jvbz65rbzamw05h9JzDGMjoOekdJET2XdC/zjLqlcxspFtMxUwn3L
UUQ4bk+yddtj6C7FhzWDO4N2Tw+dicQmGWvo7Orjbo2/v2NFqfpNljySedARV7EmAKl296ZJ1672
5anjrV2XbdWtK0GJmFukEmRUVijMcX+iEKEPTJPCF+m5C9ynXk9UTIud+G72MwflnojPxhnjjvpB
uu68J8oc7r/4dP+pVrUoNAM8rWAKEHuX1CB93KGAipuADx18j6sQItj+Tg4eqTkk+K7N1L9aDryV
oBEPjSjTizSZmzTw2erMt1YB4rhLFRCfSCCNCYh4e7dmmhFE/al44azPzGyO98xeTpmVUWzipqmy
j3iISELzaAZ3s7XJ3OSjFIhYkbTEf3jtrV5sh4EBblkgYQq5A+oEdZU3q3IXb1gd4hWgc94NN8Ck
iUzPEC6eha9OTRBWjGx0U8FVpg6ENFRinovke04zjmiP5CUV/MrcqftV1ISH3OEdRxd1LDBa3VOg
tYdmNslfREPEdZhhNV7gdAIuo3aouPKOvx6D9wOTXG+6INSAWfhJSfzMH0tq5jbgY0X4voTEkyzA
SscMCfkap11NMuAQGL+cnty0oimLVT8zockwULdYQ9BZEY1m0Luyf7CeLha27GaR5PZgDyVx9T7/
Rtak6zhGCjHYgHDS/py4zjdpsR5lZnslVZaxcY1N12adB45EKBEmntl9JFaQD8l2gcqtwoln5XfG
y5jjKa/T6V1pzmJezdTHSPiwRQ2udkopjAxUZh3p0XiDGUZCUfMp7rrRIEAbhQcNzp1EXOgUZKVr
K/647ydzIw95VBIZdett93tcc3SoA/7KvX3XOmiC+NGRWnIs+y8xidArqzIMnJoldmhEKAkf39VO
H4XllDuvHotTGqTWvsVA0Gk1bouYQ65vU877+WB89mI1HgeLMBzTvM6d113aRqsLRNB1wcz0IDNY
10sN7OVDc8udJQZmEu86GsStp4w0R7vF8JdvDMfub5laJjzzmllbuQbskpKQ7b3fwUT3B/Jvv8ax
ER0hCrubvErORqTNEGIw8mqLQ8gJ1NFbPBjIZ93JvkyjmezDGSc46+gnhu39brbNTzVBLFvWEvfk
EGyDGIV6aOwIWOvcfeM3X4PcsldNZz3BGQPDMRmbwWOTXC4qc8E6xFp8MSTDxFQt7x/ttaM74UwT
4XEWNEF5lecxODDsgdnFmX8alSR5ieOk8veyyQO4fcxY0SIwuGtMuMJmS/I1jqe77NbSvbMiKvoP
NgGFAcnNlAnDclKzSXDYdAxgVMXojxsxOpDZ/CXtUYJmEjcD9eOTm9VXOUZYyuZ1i7uHND/Upm3C
tTQY14pKBokDRRP84Geh3BIZzk8cdj68WgTYgNfwe6Ed4rnV06pqm00zeK+qJl+RGfm8jVD3lF3z
2lIZr5qRNei+ENFeqYArOMFD3bEdh7nhcrN/zOVyGtWSs3+SPCqYQCvJXILZPcUtWYYjZDaUEYdC
MvWns9ZvZPFYmCBLSDQnJQNKBJUiehEihHZMgan3AlZj3fVvloHhOqQsE3BhKPUZGZNAqnJosBaU
86pnU72/T573BQQpYmULz7yNY+j+hOt5nMlPyXfmEH2eKQTXlK7s9TBQyJB+SBiib2MuAYQp1s9p
isc19+TaqARuLNjaNLFDitaRRiauOjoK3KuJ6WJPLFN6BixYtsVSkyH3UarXVD0MHeKamak8VBlj
vKSOCYaMPxbzv+ryD5I9qWJCbKktAVY2WQQr0++fI0u9kgNKJQG3HL/l/RI0W4beKZ7vSOgXa91n
rFjZxPpIJG7ZXMHSsj/6B/iFX3DRd+tywIgGFYKyhB+qlNxNBcQ/m0xeUizNnyYGdrpl/tpsWfLD
azFPrMnecKF1TZo2OBhY6gD7I0Qm6AO6h6XtTUDiJrKKT5zjr0aEQVBaCOaW9arvtj2iCDT7rM/d
xIEv48dJRPIZWbKKSTv9CLrpcm+pYyNxHgpO8cgkKlpwKUlCwjvLpU/J0j5vw3qhXGTFrZb6krDI
EDzwoSxNHGbIq6lNQn9Lwax/3hch6GeX9vmDsXyOf6yJmpxwKxu2wZB+wGCOV42DWSa31ondO6c8
RUDhDgGIS+52f3rkTBJfG6ZQDwV927e+jxvcIlW0zWU0vRV4Dk2SwWln6J8JDZ19M7rmDRDxz3F8
joLK/kqjAsUzibznRHjp3nWIyY0wq68NGlSVaebHqqnI/rL1xRl7opY4/AWWsC89NU6Rz+isK8Ll
SWvmPgkhpJTIN9H2cznXIA8eGpnzC4kRSdquYb5bfrilBcAj535crpDW0t9VMH227fICU+A6VOBA
whYeGqb3g9mKA71vDjnaYqxHn3lYrh7XbFikqBLNZSUYg4xtlkWF5Ahy23LuOBH5X2c9gV/G5+yJ
7G1ZD7lPUB3ITR0nH7EMX6qseSpn8UVNMSBlbx8PJasaGUNggcn3mmjhk4H83FBeO8MCzkyWzn5O
uSuWm6ghJYQWO4292V2skEX9GNXxCqsvl3dN2YHvVj3ME803kxU5IBVyncv9fcMOOdua9gnTHCkb
kUsOMAMPnZ76k936H7XpHzIR4A60D7GVYM9S9fcQCBn0HEA92n0ZfebkoljhZy6DYnooG5boCRHw
XLL5+j2XtmCQwuaXfniYqR+iOdgv966ddvO24OmMhv8yKpa71iRLxDDUVZvUinopJ0Yn3IoGt7Jf
PYY1N4NZ4pbuaHW7kbhW6PAe7s+87XFpp9702PjGs+6FwTge+xtVRD0HVzsTiMtnNgJHYt9UgCv7
GK/VKK9NxuV/B1Hdb5coDR4wSFyIu17TW+TzjTAhaJ2mK7dmWQoRx2PYeIV0CdHDiUYIx84aYwmr
A/7adQH4o7ICMiwFiWIg22chWxYwM/xFYmG5W75uTkitKF39dd4jFUIy1IYNn6RgYjqRCxICyFv+
reVnOxY48EgPVUTM5P24UxNYtLId7iSdXHBELV16Np24JEzcd0hnsmmHlAbTEkJhmKBwUfh4mnKP
0CGqpeXglX/YhXNsMx/72MLJSpNyn0s6imG0COw8XvYcpNNmIkfCh08VL2f7wpgvWeV+d2tOKmHB
/hzTgpZxHexyw/Q2VD6vfRBujJbDHVf/Q55jGbhbc31FIklpL51CAP4hvMOm4yhe5JQI0g/WEvgR
wx0MGcbgPDf2klTBJUsN1i7tCrK9DY4Cy7bJxVHhSZ93WDSMzdzgPstwbZTN14pPbpNmwecOY41F
BE/SAVBKioCpqdAcGSFvha0gwahJeKEkoIhBv6rllJW38qR6B2ZuxDbtg6xN4+GW4u0mdSL5GGxu
ejJHdjqA3E8Wg4MKBCFVVbT7CIk/GssZSckc0DJersfhzkeqyIMwjF/3tRsvHY0GCwX7WO17VU7U
jXxko+M8+w3JqnISP/PiA4zZ+IUxqDnJMy46hPg5ml6czAcnS6ZjYxG5m4QiWLsyrVfIGrLHlN7D
Kk9rmjAeUb8knDEDr/xnxjmrcojtNb9ii1EYeRDuO4s76CBIox6C8XOmp3gNwB8RztQx4jdVsqJ5
uOTAsgENFoGNMyuWLSeyKtFEcfPj1oAV7DfBTExnd7N4jqdUImSb3PYgkqEhr+qxo+M1o1vy0/A1
KK32UGPLQYfj7foI1+Bcw9OAGWElSYbVNCCH0dHssREFEOaGCl5nOW/HRt3AHmFqIYD0k+WgvKlY
vjHS9Ij6bJ1eOk7wK4cmXmmY5W3ktPhpRsCp0ZP8gfT5/3TCv6ATojv34IL9r//4P9/H/x39rNbf
1Le//SxVoqbrt+LnP/9+/Tn87b1qs7//+dXDj3/+/c+/9CecUFr/8F2L6FyQXBI3toTN8iecUAb/
WDBBpicWcJXp2XzrTzihcP8BrtB3sb9JBgBQW/4TTijMf4D0caCkQYxwA4df+P+e3u0PBEH325//
Rrv9ViWl6v75d+s3zJnwXc+BSQg41gSe8G/wCav3mt40o+owmVH+eO9BwQKgJkX9oTlQ4XKcGamI
lY7CXy4OHLAq7PL/8qb9+az+27NYOC//yktYngX5byZvE++F9Tu3rO9MY0YctmCJaJ7XbvhMXPtl
BlxzdRn4bqeivbQeRjMah/SyjU3kql+UHPEudknFQWnZ/gUzx/6dysFTEkAvbGlKDgHO71QJgrtt
ukrI/uypJiI2NziI69la5bn8UajUvOWj3jdVp3aOE30IV1Z4Nj0PxIP9ULrGpxBX30aXA7ZV1yUS
OC8W9OyMMJPz/EqaxrCrncZaSRCtG7/GQV3Jdm8M3X6wLcaC0fj5L97k31Bpy0e9EKpE4HNBAU3/
DUrRADKlTm1h8gazeXLkaOFDqdoNuPgVJGuxp6bHnpSNNjFtYpfBwSYXxatUfWYm9pJU0n4sbf8t
BKr5V4QRLvXfLwBQJayinrPcJHeIzb+wl5iJp+3gy+JAZxUOq7ceHDPngOpNsLEDVMUBnjvGAO9u
oNUxd6Gi20NzyL14RIiQzY+F8RiZ018+r3+7MD1GoybPSngIz91/IzOaxsiGhggFvHCjAJs7JkNU
1yAcsrbKs+JkM8WkDxNelu7saEBPMRBJWTYjhddsXQr2nf/5Y3R/R2mxhJiItGw3CPgsQWr9hjvp
LBM+/djviX8ctm4aGnCgi41p+8YlyJP2OQ8vGaPpp2bI0xc6aTCeR3Ydgc2gaHtSDsN6vJJxICkB
iersR4T5kxMdCGo339rFR9iH7WV2lgGlTy6Cm4kXbxpBZvTmUWixLa0UrRAZOxA6DqNRMTrGfQYz
j9mCPzqbPpw+SBml1WcEIxGC1Vl0sn9o6w7AUvXOHI2+dofUhMpm75D54QwYs6uqna4tjpBpIn+v
uWMTMOVIItSlIDZSafS5XkDdPgdMVYZyILXO9l/+57fXhon1+7UIK83i69z34ILs36lpZUFiKcAy
vbcHjUmrqK5OFJ6aMghOdurgiMay8pA1fn8bw/E6lmI+zRlx12lc3vC33I212bqEO3AK+vZnW2CY
mBreoEn/wDrKa58aeqvhHJ7iUH6viYCEWjMFvL+wYjxBMrA06vcQbWkc+8vp0u52VWjL42CLW+bb
L8EU94e4Y1yCA8683v8P/EJ0VJ6+9YGHLjCevE1nWPHj/SGPg6sV+tVhqKxwo73qJLvyEx+jvuak
v4GAca2XHrbGE9MZLCn6VqrCQug0W0y8SYLv2vgxSOvmgYhNWLWkpa3xyno21CFXFbSWTRdpC/3v
lVt1DfyYqkSfnh6EmLOLCursYrsfk7bL9UjD+2KjKtwyZsoPbHBrk3J7y83N0Ya57T4GI3P2hmid
njOrUnjoePYIspKLheqwsKPoqUjfJqPTe7Y2RnrWDNmn7ZeYTvLEGFx5kmO125DlXS9sWbsM8Lw3
FGhuJQk0GuWDVdXWgY0d+JZZINgUUwVGVpMeGSfdWSfBKkV0dDRiphhIK5nta4fMh/Bb2fef/bry
j/fPCC0QCuwYNpkcOoWJw3x348A6Rg3ju3FwGXspalf8alGtyg2mEHlmVz0EjUyepPJPhIo65xgD
81No9MmTmdIErMwG3VuFMtForGcmjyErs48dfhRby/YwCdW8xsYvcc4ZXC22mMYHnU9nIOJSAMJq
nkgQTg8VQ7idrtVXUlHKczdaJUNX3a20FEwBXNB60ge3M7HLp8YitegFoTNjnp7F8kBLy9mHQ3zN
GLzQZSBZ+z7zifzxUzqUxD+5VvI4mnG0TXt4HrNekDxemx/62JlvC7r/FnrUrwAXQUHqb/DMp5su
SETsVfEaZNlp1srZk3DjfBImE14CQag3+JMjzJcSVM4RPUvwOAGG8eouOEIWBQ8cyMf7gxu1yH59
8OL3P85B6f/xjczldah+IN97+VqcJijkZ3AjhV3N5/sPO4GZICAk4z0oEp8jOCf5Ouqip3Z5yAvQ
RNwkqJOXP6Kd4htOPF5E6+3uXxJmScLoYB07pxiwSPgx4+0ses7KWGIAEOj/bGF8uj+QFnKM82m+
mstPkC6gSc7jOOjUF9k53u3+oGze0ElM3+9/QkY4X3l5a+T6rM0dDaWeLJbn+8PYh+84RsrtxKL9
sLTWkcCk9CilEps2L4rjPDb1LcgHum5joJ4jZtdssPOZ+Pljqp3g1UpMIP+omp7xx6+tKnqtCfIj
bEROe03eNrlcnd4oTffChJdzJUickRy5TZj7m/rdb7A0eD/IFEs+Myo5FSbUPJG7r5bLOdGvCnmw
BFGBuhGwR+zxO22E4LaQ7KX91S9wzGJcCfF8aY+0bk/vJDF5ew85N3LDngh0C6t84K5TTcYBgonD
yH2xMQDBAZ/OD27uNhtaHi6KGfesWyzuicRvkYmcrqKchxU8ZZIymmHaEbRC23lgztinmcU8Ifll
s7RtA8ZarFw0+pguGOvW9r2VtZthJ6xip1wX7Rg+xXnxlZMZ6BAW331BenfZkotbGSpePI74bnri
WuqUU+5kf04VvQCWrubmxeVTYg4v4Wh4mwEmL240BCeBhf4kzwn3DP3oAuIaTPDybuZihq5Utrj2
bOdQk05GDOibq7W6mQr1YMNQ8b4+zbnvvExcy233BT9n/cROdS2ceTgFCf0+yx+fObwmO+aeI0UE
qlG+SunuYVEdkT4P41fRiXkrku6qbYZuemCR8Hy64MTQ4aYiQVGk8z72/WZvoUfp+QXvUT4/I2UQ
5wR43qZELbbLUPviOgs2ZpAYxwYqjIURJYit4sTnd0O/O5xUJG9o7UYGXCHSCTJqONbKvZtXLdpj
f0UnIduVIfkxwqcxyUuDM1X4pGYnhFsaMTEorWF9mEbJuDrQm5r0hdVQkrsAECzlpxSTEsc6qdgf
ziLaOFY5Xy3dn8oqNd7meY8MTDBui6e9n+TZ3knq66x93JjCzHeyKUH+G4BDhglreP/G8IpyZaRH
jt2V0R7IjmhaC43ljMvReI1QTqzjsdoFusdv4UbIe5qn1k2tY9gl0VbWY80/b4PhUD4baz+f/LHN
DjEaJDYCCwBl4XvHIJ8vZLwCHoyHQ9YULtmNmAtqBiMEXlfBGZVtcMaQPCoS7rxIuPAPYZGbTAaq
76ZfZWtzqNM9nqFLg3/3agY/UfQRVxg6Xyhq3EPmtj+JFsQ8Y3pIXhQoJu1Ipkxzuym9wt1EeTrs
NVypT4TmWKdSCrZjH3vgbGdyZ6qxvbUaIUhfeuIbCub6PZHxa58N7tHpQAQNAk6HzgsDk5bjHJBt
E8CHnMpra7hk2Ar8pM8OZuNdGwYydRJBJMSUbnRMXDLvZqVFhUJqXdd1dWiCGuOOpLdPogL9URm2
h/uTN1TUPdU6IDWpxkDXYJtzJwQfSifmJSiy3RwVqHUYF6BIZBnok4OjRnZ/X8TEdabvTTwZF5V1
D4JXNhmtehRpTKNUJMVpjGmHB6kOt4hbVg0zs33gNI9527f7sdt2nVEfoLH3+378ieK+Ar7jD+s5
bH/Vs+8gt2cDT916Vcz4mNPG2KK+aEk2cpwjm1q5EXx4q8DC3u5FmBGRtcl117EU6nDEKl6TDDvx
ErKkKNZwG42DnXI1Lb9DhURKl5jcdlxBB0c7qILnlO4xwVEbJywfooGc+TFS7D0RolDQuOeibDZh
WBvnnORWDHbgLXQnaV+BR1JoV9L/y955bEmqbFv2X6rPGRiaRnVcy4gMmaLDSHXQWvP1Nc0ib3re
uOKN6r8OA3AcVzgYe681l/Mzs+LlQwQSK3bdI61FD+M7Kihr9k591SPFiT2cttQqVgPpTq0/ZM/9
uIHQ4G1DtJXncdy49KifG9JZPdTZ+dSXH3FMVrsupojd4xiNl2CDe6Vc83YoJ0LS23mOl7xAAvi7
sUMHwYebPDZoavt2Nr/CPVnWi8irnaCcuY40HCFJN5CsEvM6GQ7ETddTlxNdcue0LmNTM08OWjTB
7pCLfT9MF64sfMWDd47wGhEQCKysz/NjqvlbXOPOlX7NeK4ce8A67QRXhqnGxjXS/JOIgg/amAw/
Tbc9Unu4eg0uCOzF6Ro0snM2PB9sX9v3W31AScxtnFoTj6Nzxqs2r+rFTLdJFlcNRxzbVupZfXVu
Bp8+POF2wMji8dIQZrDp9ZRKZN6NZ8dFJhVH3CZhymVRC37Aws9241jpu9jOv0B20c7gLMKLmlMT
N8KJOepuvyb1V2tWtW5pZx8/Vm0M1klt0sYpkQidtp8W/28XZN9m0Oc7zU7ME25/421SZPx69YAr
MEZCSeOUaDd0nwlJNGV27y3xZxqm8w5PsuCW7sGqP6Bddz5o5KuMZVA96plBj5sKDnahuXpU6yg1
0k5qBm/fVmC7Ol0T22WOmkeQUvRpO6B4cinAMnQCP0hNXS4SqFuEpDnh3N/UTi5hZXYFpb0xH1LH
MB/mFLhFSoNmHaHdWzVUW461OSMzcZB9o5q59HpI0C+vwWXj0RVeeCrnOpeSI5KeGoEa1E9fRDC6
F9F5R88acT7qVbjTw0g8dqnQHyN4glbLGww639qVI3Zd6Mxg1wjxw9jM38cjdBdvI7cb5QVPP0EM
Ph1ayBf3osVQOC+6Ds6rXKAZymWyrPWVa1X1xisxq3KDdNZmDwcuJf51SxHtZGnho9njj1nI1TxX
ESa6gYEdCIDlpCZl5qEovS1HdI75v2HPNPieuWTOzs9YtDM28oPj1li8avshIwXn5PInOjMuxySQ
RmA+KwrkU5OcCd5ukO3XdwZRCjvYdZ80feHvgJt1w7jhOBVOsiXSO9v2YX5BZfWpKZ1vQaOHZHcS
B+ZLhkQeXwaUAvyw4QNM5jt/ie8a8o6dznhmhHdIRH83xbxV8rHZdy44RZrZpeMq4NnI+pJ5+lJn
ZMvVRvJR0y3SGHVznSTxs1Nw69WY1PaX3RA4BCzA/OEv6H+3FwvcpXsYveEF20iP4uZzrjvLxili
dDrPEZY/QFJJuS8mmn+Rh9ZybGeyjcj7sLoHBicfI3mFyaxxP5e7VjfqTVUfDJEcw+xoNNGHFLrD
vgsY4RrI3kQBMSEgw49zRXjRrPk4uoge6gH3tv617DFBjUCi6pn+4sSoRjQugShmYKztYToMlpXu
s0ETCCP4T9UiPsd62ax1r/9p0U7eOXb6dUoXBEWuR5K70x0BOkzEV/D7Zs6RUhvWAPqO1JROrjxd
qklub5wmcg4i8X+2y5tSAGaic8SNoW8ty35w4gm+E4m4RimqlVZUHq0e3O4DkrbURJ1TwftMHO1R
w+C5K+vB3U4lSAa/ZxAvyzuEEdep96obuIACx4tpS03+xkFBsELZiU05RrDHpRPzALdDZS7+BvxL
cEJQIEvnuq0JBgJdWn9NP5tJRZ9dz2s0WrSlZQW5qJbuByeOe05D4GdMw7/3tBBMx+iiMc/Lv0d7
stZBYhs7Mfn2a+iYd35tH9Fy+1RAHXEqMnI0dT8yXxy/+tT0cXaKUdZeLD/IJVgguRh1eyZ21n1I
XTn6KpovcVFWH/lJrloWvDY1AKq4qb+iUASBT2Ldvh1RSzgDxD2QjfrK5hzCTXt6tlwxoU0yKZih
xr7TMn/TxUZz16WZu2s77XXg9FMgaz8n8+Btq4rLlxfAJDWE2dBZC6JDl2n+ftEf/eWur+ISuGdV
PSCLX9u4BfI+BSjquC435Y6xH8RMxk6QXwasm9wsveii0y86wucNhzDOzKLmSzSas1V3zblqyL+y
MyLBBPCAIzCtL5hlyUP32lNpTNGO8x7nL1u/NzPhfogoUBea88FLjoM1618rwr/XS+ha54QAxUOi
F19qxlL7dMCCscClDQwkE7aw95hf4IIPvr1Lx4E25vNIUflACB14+iqo78s6fnKtFIE0WB1+NbRE
NvWkALnA1kspKUPvxH+2gFpN+fcf0YTXOzT5mDvldQO09os/2+aRgcKlTEOgZC3vPrOSB88Zg5cy
KXZlNb+6vjnCvSSFQ5/7mkJ1U66XmKgyMaYPQvM5b01hecIUYQssPbExAqNog2Ddc0yvzLC+H8r2
LtXyiggZHk9nxrSxHgQSNXkY29pYB4U02sbHsUsnUqvJkg+ryTyJvuS6mbvlDjjDCxkX1UmWrheE
i8y2IoZf1gYmaYPVF6/PgtWkP5eFvyOi0cIQgMTqRCYd2a5QVCEIWpusxi+TfUsoRpwWxoAguQzb
O6llyYebQFYenbgiwciYylMjJ2pRTSysIbiL/tPDQUXy0W3r0fXb3TxGT3Aw9gK+YD04n90UfClY
LMPZgg3d5XORHoYaYkEjN6AyRaiyh8UTXlLjNxnAJ2zoajIks9jNPyLuwXEcTwzWcDD08THTcoZe
931Ft6aPh4ciqC6pT9hhgXQPJUn+dc7xhWomMgkgRBq5DvdtDgyYe11iKdMGN4QD7ymk3fwY1FjO
3GDJd/jdH0BhkI78FLvDS6N75l4RxnTbzsmRRBvTNMYZG8zG3Ff+6D71DW0Vf/A+6lNePvvBXD4v
bkWayIQbdjwCaUhPo+nNd9Ec13SNNaKqyMsjK1Pw1WSEu0dgODsNqF/bU8mYC0DHAQreBfQy6C0t
P0nnLMVV6wl4T1FV6ckvlx/82NLNpWHNHwtPKjtIdq3mT8aIfQHatLnPfAd+o71O4oWrcYMtTc9n
9OklcvUoo7LSZ2F5byft1UNCea7R9fscyaBBCp+tsKqZUyTWRJAa3pJ+cvK8ORNWyOkybotNS7/s
kmbFnYkI81UmX+1cxghHOLDDg6/5i2w/dN+nNNq7C96wpbOeXDcqydIL4DtHUfFaFsG5KAg+6AOq
d5Ynhrspj7I7LtHcKPnDtmIw/jWsqPH0ZEK4k/UZFdqDE8B5yqNxM3TN2uAcc0860HApwgRgoz4f
aqt1EKSZHrdeNr+rTiEdMvYjiDsqgz1FXm6o3U0J9upoIHbYuDnykx6Gx36B9LvBKk00Cq4xSnPE
91YA7/R62lPiaMlPkLKRqHfuQlKWqQeW0DOdXru4jRZCH/etDTf7f5t1e+CG0pHEDhQ9bnGfikE8
U2w7hRQUGKP489nmDm7GyvDUdEG/lUuYwcUa55J719HjXU35oh0aS1ot5uI54h5hnfTcBYdNTiKQ
N5R7S+9IJJiTTc/I/GHCv5zY7jVpJIxTc743XjsfwTJNHXIekl6mSVvFNkKjyqz4YtBtHUcQjrum
Gtzr2ORXLynii8j8jPbgdKY7WcILna+DSPoHI3e+pjhBIGnnqM3n6UOit9rawDGLBciDfdI/9i0X
4zbUJclg+dHW+XCwAgs1KMVVkJDA6xydBm7TRLsEPjqRm3F7Nb103CQjyXBoNPAzzc2h7+fPUUTC
LjZQcafKUr5tEig3OY9C/1qbFjDvEmD80HmfnCqtNlEVmacsXrBGVdWuRz52CKaGrme4vMZzXRyM
eXzi15qPTuFzDwTneVcYPQ4Ubx5XCCdhnhMJuRMcYJwiMNwkqIJSqsNtyfaR2Xz0O3BDiB9W9awD
UMy6C2VO+zKJz26f35Ns2TxEgMqpQIfdVcvbVW5xSWvGdtrb8+fZH+/8wtcvYQrghq8XxEPxCUL6
eB4chywWIGYFjvCw0MoPfR1c3Ah3sTk6KUJjWjbp7Nz7FSbH1HBW6RK29wul7dClY4OIJt4tZQ1f
K+4fFyeVpsUftTltC9tINmOoMdhOrHnbmih/gqqjMql5jI9haY2mu3ccG23p2H3XRxI3SUaKN61k
8QyHElbhPi+n/hrVEDWykEoaEqSx9uy9CRsPM1IFd0dWDloSeDdBV4NMCItDQ0rAcUgHqMleLQ4z
YCC0VdYd/Fb3c/Myc1LGEHg/G0Nzmof0CSlqfJfMlXFOMTQ4NfaRafbxkEZVeQ20tfC5i/QNwzlo
FibKmRvPiILe2Pf6fmm5/adUXH3kbM8oXE92C7DrL91ynOP41JtWfOdo9JoZJOEP1TFU3schIyGX
ztOHqOV0aDaddkkajZ0a4YfRphgwNcvVswJxwD6e7gQ3IduQrgRuAr4/BrYOMbFef+5L/2WcSOys
jSZYiwa2hosskBMPTwLwv4mC3kf3q8PJnoLk52Bmzq7KEu1U9I/x5PWfhln/1HdcYV3cyftI8BOD
vhD7qlmiY9jj243oz885rTGROOaeBPgK378+3DkTPeCKgV/SYbcKK/foT+WrJZLoQsxqDbzE8LeI
KiGx5G3IQailDx672MQe6mHDTIK9Hu17JFrD5B5i7v/PACbBdPmzcyY/fh10FI7Swej23OHWV7zw
/WmKqJrapbjGkfOq51Z/4Fz1SqsCAGEhgd6THFqIhoav4bXUlwyOPsOr8jV0fAt7+RhvuTpoHU2T
lMIJCOuBS+/Jio3lVMGg2lvxfBEMKC6mnMS4IGc4TudgZESIFBK6Pm2pU+zQbK5i8TzmWbcPEi3G
/3CmkpqfQ4KD18jF/86CuqY/EVTPpuUN91qa7m3vM5x/+7nVGpBhFP27Mf0c60N3deHCXHD0H9xR
6NwiJqQSY4ahThc/d3Nl39X1Qj/P61JigPL8nGcWCcFhRk5uAw60FoQGT5rBDWI+XbWEIV+kY23M
bKefMHPHP52kBrsQ2dbJ0TPv6HeveQibOxZJsHZcyDJI88qFcqvBbJOFC46zqtoGlCykY3c6KXBN
gWYV73UrdqBIKfq5yWytQesPR8lca8Y6aA5V39abYEAkXaKlWNkx15fFCEKDK2I13kW2J3ZJRiN+
KLoXAyjXoRiDBGJbQYspK8zxCgBDxmvCu3HvG6yFiN+ZqNNOxj8YHUp6cKd7mpaM1evOK+5c2aa2
JtFe7eneCO3o4BGmA2sMUc9M/NN9JOfcWPuZltx0F93oHEZ0zMIAQTU0GeuC4uqUQ3tBHbfHAQl7
xJnsbbWk2TEC/QUQLKLL6rb72jdfiibjMmnpEs8Apm8hvu06dtguxly/plN38tsCSu2YRsdazwZS
lKtlS9CqQzE2b/dZuXyNXOzzupf7T72Ir0XX6J8Dcyk20egUWx3kVN9y45/n4LEcvkj0i3UB3KPU
TpWefRmFEW3S0SfO2gYn7VguUrsMeXd1cnUzfG46cY7HaT6Hdm9sosTtcQR63+fIIkoyKEGuR8Y5
om/0edLDzeJAGGsYkt6JKgyupMkg0ATkZlFAOQ0M9YRbim8p8r6FcEG3ZhBaeFT/8l5r6G0aVHb2
g2nYq7xu/edE0sUR7IKqiS9TRj1hyA3g/k19X+vlPSX6bZqS9zIN+k877L/bZVEeAlTtzxXlaUoL
z3Flxoexo7ikjgd1ZIDT2lsMObZVl5UbI88xQoUO//Mw5ohv0xerqXGvU87Yt4XVYIKDmxUZwUo3
525dUyqjD/VliDqxFlw3VjTjm0uYiGca4Mg8wSpsB+7dQPlI9SrtzjXJvI9DmlvoealUJNMCy7gp
p9fCt39q7cKqDI4+40zjZekZtRaLsezVSdgs6SrFHmM6e+q+j8hSrnnT6rB663IzF3Q2m8TQQC+7
NvR99zUiSuC5IODxGpnGK0pwh/7/k4PL7NlvBBXqIhb7CD/RbvZhaFljVemUBZhVy/jBfs0tM0wt
tRjNFjKrOPa51nVcEuLEP5oEfi7rtM/qk5oUxfgRSWm2AS27t/y4OvVuRedez/R/zKa0tY/jfKXY
DD5KTmx5K+bL2y41p/cxV4+yowDOXx5kt2cCkbYpJlMuAfm+epuHbxavwsZMIJpp2VGlfaF2zU9q
4nsxSG2nPouu1nEG9z/SLoeEu8zsYJSUqk4CmdWcSEuHc7jzMXFtie2TmK+32UnOwkDnjbqcjaLW
zjf0lauTkPCsRU7U4m1ClkMMWYVebSzxWGoHaodvu/q9rkFyu7hheci5AVvWmQSI2dP4qjZL1Tq1
g1SHeyAx7LyP309WO0wrxFmIGV9raqSn0hn5ISAv1ae3ZbkyjLSFWjMS32IwgRZnBRAyaFsnenfl
Sc3dFoNIY6AadoyV2OK2Xn3979bdFm/bmbR5JHPsH3vO0P1TOyh6hvb8gNHtV1TLoOf4JeI2hMBu
6zQuY1zcVmORTRE52BzsHEGGn+7H0fMpHT6pDTTrm2+01XFyp6o9+yL/tV93KTg61EsE5VDQGeYR
NScir93qSff9tkqt9+Rmaq71vXY/u+Xxtju1/m2f5UThz6rQz+UGJ2EqeN0paSHtqTk1UQ/0+MxX
Wdpb67h68ml+HjsJaJsHJ9v6klJHRFx7Yly0IrIkO6qfOVKH2+1nzVKcOvyp1D9pksA0NRnknOVg
5ayXONpq4Tid6qqYTgbleYp6LN4mal0eESYxaFTN0y4A+5Ll5VZ9kDAJ8pOazG4TbkOQG8hFvOLF
TwakTugFMrBi2GlQf0pdUzStIJ7sXAeH0xxT7vN1gKC5VIXb0gT5rHkAFmg375O8mLhEOzu4rz/y
OHoRRfFoppRgxwksHhcDSuc40kOB7GDeM0Azzh5+2VikAhQI6gJahy8El9znRuKRT5X+gEaF81q0
L07JC+YYmuue/7RWlB+92TwORWutiyAK961pwgCjCooK7JqGNeojm2Se2r7vjCS8hBY4mkUWm+Pg
EqROdILqjxh35c7tN2px9MppjK4QgKXQ++Do7ltUBBIyQM4vmLZ8ri2qm90WelmOqCV1joFjXgPL
alYmSCTZG+47HM9Ocq+7/tma2wDA0HkAdEw2zryx2x6cS/OBitm+D16EDnQ/mr3vlf2xc4CQlZ1/
bMP0O2frDU1APk8Y7xONKMmknr8vC917K+fnpjHrzb63Civ7xRjdr5q+11tiQSa3++519Flm3yVc
UtAvCNoUvtVMBycyuFngMk7c0Sqy+wJKbGqRN46fnRrQNQziL5BqM249MlCSxnQsEVskdG4GQLZO
EHyIPfqJIa6lqLAk7QcMqb8xySFf082hION5xm6kgGp12iT1KAu3bqJD6uA94TpagXPHtM2d2Ckw
hiMe0UT2FaJdFWX0z33xuXT2hs9tlpkzxK/AZrVD8BB3d8QFmtsyT9eWD92TFD3iOshh4542I9kH
bkJII9ChOWjCUUZsA6uv7ulYUZU0jPjqN+bT3BkYNJyuX6ONeKREdeWztyv4CCiK8cTt3JhvT/Km
Exv3T+UUr/w7/xbdpluokyYtDW4G+EcI0HgVAAkEi0UPw4z2C+S3rdPr37iBaPnLGqKBUSSwoRZh
uaEuv5p2QVd9nDvcuVUZf4sriJpoojcoJEFF2mS2mbl4nF37R4BB1x5PVaoV66bjO+4b3dgGBr4n
UeTBHkLewULkBb0W1ImuEfzUYfV9MbLe2E2aNm8ZJQONjgp909TlcEjCCSdh1FnP04xxjmyf8+Jj
uIecbz8TLNg+0FXfLfK2Qa3CELhqiJ171AvMM/Zk+9u2Xj4bgWFf86Vzj26S5uvEolywhIZ7DO3J
fdbIBKODHug7+ooIOu3geUJdfPS5ScRXUfAHNWOX4oEtkPtAlQj4BK1VFQ+WUyxPUVRtykY64+eA
EY/OYeOj8UPXgl7JpI1GZaIdnqdpTu6GKnnhQjE8qwkm52lq9aekvMQBe0pq80ftmT73WMH47JKS
tyENj0vh8jOL4/4EKDb+EJuatxqBQleBwbkq8w+uu8i/iRY/hpF7iiwQQDRmvcEewPfY9Ajwgq9y
Fya06T5CgNrN2TJ80HvjqS6a75Ge+zw0U6uezeLesToQa7oYj55ITc4aDWKbUkyYV7HHE2K0B2dg
3gnu7Iay6M4Iv78y3kl3CWVE6n4T1rnCGi9u8ppXicfon5CloJ04CsZnhB7dyhhGeMqez9AJc/gC
v7Ams/xqG7N1LQzkihO6hp0DA4t/cmKvqWKTPEGMSRxG4mIJ66EesJQSMjZtKVcRIKl9xPDoXM3O
u4D5ymGU1FjNcqy1OCWIsyM6E7U6jF/04T/nzHhCWRE9dZTnCbrLX5zxPC+t/2RHDueV9GMu5vES
+HN1TTTxqFQ3dUNVEqoIWODmMDi8/H9XFov3+cKeh+rKNW3cHIIQXuddTuUyGIkfu5CpU0HsMkAY
gPM57HI0gy8eosWnKW8bwhLmnS3FHZPTxf/DW3gfam/xFjxOqLqwBWG7uvkuhtmHgd8nCPoPuYbc
KeiNezfkDKBB9wO0433OgBFJQUAFbXqI7kjAWvtGLtZaReZMW5sgkSgcnqXYVB9Efg9t5bmjuXzk
dlW/kypQVY3671+cIRXt/+QOkd+cruOeQIdPWrB8/A9zAG6GzEzKiS/OB6+e2aRoklQJ5WJB9g5W
fm8PXrmZBnEECRftuW1KPy/kRVnpt3icL0Fr+V+nbSW86Jtj6K/kx8wUf+yfCFRsi/MXQ2CqMR9w
j8arPI6X0//w/v/F3MD79w1cBERL8zHeh1/jdcQzI5ySU13B0N3CWBl3LR8CW1iKoPqIKqNYI3ka
dkvmfhqcmNODdU06YNylURJzZ3iX0ftmp0lzWBzvky8rIHVSfeaf9yGZqmo/gXZct3lk77vEurM6
4GPqQ/yvBex5rjByfWWUB6Ki7RrgeH+6uVxH/kn+swOMLKay+fqj/Nfn/DKACd34i0qT51MiRxFn
eDiwfhnAhO7/RSqX7pqebRA4ovNK/zCACQxgpoM9zOQ2Fm4jobdt2XfR//0/pvMXke6E0zoQYcDx
6P7/jwGMt/HP/y7pufKIhvaJqTW5LX1vC9LzqNIDcFfnrInwMIcM38eWO2QqE7/m3tYBT5WwRdn+
HNW82upfHpuCDnbEPGMVkHu57U8tqkkpjPpkeCH9v9H/QOwORNZ2zB4iusS7Ap89ha+I2622bSfS
YUFCqJWxvA9WE/TvPPy2UVMkDB7VarVVJp9/2/SP3d22uT2s5ujylXJI8RlAIk733y/z7lVHK+GW
8fawmnu3zds7azVXX+U+18nbNgxkPpJ9gI45646V2wyM24vmVCxjc+LUAeJvJG1atpZZqyZwaP9p
Gevxr0cWZKkCZdZRPVttnHE6PtHjks++bXjb2W3Lt83ly/7xAv/u4XfrCHT1dm3qXCM9XPWOXh1v
e1JzUH6vrl47u0jeVcPsqinCylk1SX7PqUUD7TPILjpnbw9DtCZI1G8ZAsjv//YrvvtR1WKhfn8v
lJ4ah3Zv51TwWBtC9hDLc9AlFuzAciIHM4lCjlp1EJY5PIBGUDhSG6p1au7teeqQNmygdKITd+o4
ndU69XAuxLk2o3SvlrLRQY4Vy5qhes3bdgZ0GqcnMEU9cDv41eLbTuUbBDdHM/1utJpelt5J8lWz
ahKPYjj22VfFwZ/DBraoguUTywkxX97Wq0XL9QCka0T8xcJsoRhjRTmo2Q68dUmD9CgINd1QHUaE
LcsZatK3oKZ0fv2NCPr4QP9tq9bHv7fQ02BPaVDfKyGC0hckfsrN9m0Zdwqx407x2ZhIeVYTR4oj
1Jwpi2dCTtRitswfl7nyaIqxBc4qciEL6zDZ8s8EEZ+pF0fD3m/cg2rzq4Z/iDnmV4ja26wZP0w2
BLh2nohoRSpHAUWWB3I168kKygjS6WjnH5yQVkVtU4eWn4lgH15CzXp2D/0dhwR4Tj9IiD+gbH6v
uVBc6RYjHKOYuL29fVck7sagfP2H+qKT1aab3MKSB7VaTPP66rURSdyyjNipMqKxWLBKdfkd5bnV
7Za5fVDfQiIrkGpOvZoOKeUwWe46oXFDRTOeTgkVdaqec72dRpfEZKtHLhjGNbM2xEzCpAuih1M8
YR7gJkhbANvmBJPHWr2bN9FIJAsZJYQbtIu8KfWbWMTm9EFrHNQq9Qvdfqtgt1QUmrJg4SSPY/W1
agvgJWoxk+95ltWDhlhSzA+EYsZBeAzl0RdQ2POnOtyNFtpo7ur2i9a3J/WYmrOEsSUANTu8S0Pw
p4pgMa2mfltHGrm3lD49lX2g9CdmCkFi1fzWo0CiBkWcVjubseZJG0xK/moWQh5XLLmSrlfMwRRe
MlmFpK5DbECHiJLWIXB4lQ5AYGFJBBmHtO2Hn3QtasFCMVFzt0VPRkJZS/S3WtX34WdvmCColj2H
hKu57cnL8mBnhsu1F2D81aoo7Ix9zFhvSr2PFWmhW+139AN+IwJObsswpgDpTBArb59Qfey3OAZH
hj5UnTCOek7fmg94+5RqUX3eSpZOrWEAtdoE+zgT81q3BuBS8pOrj+tqElBvq6laUda0VNwRZaD8
ivrJ5XxOZMz2j+NVHR0lrJeNKUt5Js7hjEq2/AfLid9r+xzb2/62yrIogRLBs4PZxhnY5BJ/m4RL
RnSnTbCg+lXIPht3tQ76WxaJcc6VJ0tettViomrIatkGcLmCdZtsCc3jio8kvTipCfUV9I51Peyy
uJVqPhNLASGIGAk45h2klaecKDZJ3yVjVZYf1bqgmL9guE52Bjans5o4WbrAxNLFhlhcC1kslt6e
AGPkRuQ8qDmI9BykBeXHY+M+iZH+uVsg7irrpUXrlWPx4LrXnnw5GSaETz5ypG2IoI+/kYzzUAf4
2zJqvmANK56/N4U1p2r4q6mfv5E/pJoss8fKeh69lSFjWsLFFcvakPV7U/6qnaZDz4FR46OX5YrH
16cObjV3W+waBx6HPvZbjzQuF/jLSU0gMX0kwGGQQUqEPMpTp5oQ7YZ37Pc6tViqUrWaVduoh2+L
ap1Jp5E0Zeesliyu0DBf5G7eZtXaP/bzNkumMgpiznsOKipwNvXFKCg5IztoTmST20e9fSgNZwA8
g4TOok5B5A7o7NL2UakURMQZFccZvDWkamrIJOhJUvtmZatm1eOcVO6DHESAnjXEroDNPOHKzKmH
y/xMNatWqkklH1ZzGqNmLhrycLs9Ry0ODyaIy7edqIfUWrWj2ZHXrBT4DBwzKf5Sy7HcyW1PSOkA
A8Y2SRwMUJDCyIdLNZ5Rs5EafcqViZxTi6lKFL0tqw1vi28PA/PjddSW6kmZ+sfc9qm2vy2+Pfzu
1Sghyi6HfHXbT8o9so63d6BW/fEu3zZ82wfd0ACaumesm5SLfjnJi147ctFTy4FhDZswQNCq1qlJ
Lx+9LS4eVye1sZq7PVct9ksd4fhfqQUrdOnPqVnqBcuC0IBdaZbs2qnZt7W3/dxeChmlvg4zohDU
o+r11FP+3cZ/7PH28Lu3qJ78x/7lp1DrppgzhRcfbr23WwNOzb1bxIJLzPc0UrVVPTp5Gbv1G9Wc
ZWMTC+z5h1p66zmqHuRtu3eL6oH/uK4sI0g6gNqxkdDTNJXI9N2+3l7l3z7eDzapnw7Qybd3/LvJ
iCflV7uxVSep28d9azrKh2mCcvq6fdTbNrYIbYohZHKN5mGMa/SFnO7URHUvR63jJ3cFpVEtdZ6q
CiPikBFuT8YTgzwQ79eIGCRq8ozSVHfWVUO+dw3At5VNIWAy1QiB32+kuoJvu1Q7uXUJ31aqZX3O
pi2mQxTYtDEiTxvX1Yg3niPAP3UZ8GFds7ttTbl55ZEktrVsIJpblOru2jJRmA7qsjdZy/gkYEgC
c28Pg6WjJhQEQagW9B8t6UWNtGGIokNuGgJShF4SVupbJ2Ae9CLlHBRf+23OwuOz51b/EMmrTyvH
T74aVSWFQ0PENBpihkLSfbWzMDj/52qIp/p3UZEx5Irl9TuUE7XS0dAaDgYO3NIVj4gOm12mh5OO
gt476VNHi6wn5GiSEzK4qmOMwfld9zEf2mOSMGZo9EI/dXIySulR25jYdkv7myUTuAZ5S3SbqHUO
I4SNKcBToXaPV0hfx23ZmhoXigUPEPjmtaiTT0vjedtcXY49eSVWE2Cdw7EsP+qcgjlFyG/CluMq
9cWoOTVRD2RVSKLQQC0ulrFWbxNQBYd28XaBOjeqNvwfbfm3WbWWPOy72Up8Kb8eTr4jfO41Yj5v
2MwH1bn/Y2Mhz9a3nr6ag5lXmfwYyP66Pyb5Py+qR9W6uIbrCGHD3mAVwALqz8PJSayC3zcasRGy
7vaAmpvkV+VPvr9STVv1+6q520S1b9VvrtapxU5p3m/Lb3NLj+By7neALOTdwm9RhXqyel4cohFy
LEHzhktuL6+ujA2L021RU5fISN3stfLxWsgL723TKCb0NADsAmJMXl3VRpkpgRl0OAduVX3I8e1h
Inbr5LkZX7zhegyORMVdrwO4lBsMsOmuW24Gs+ovatLX49rF/H1ACNpyUYDBxb0Kkz6nDrWyLKCh
el+9ncDrYebicjvP5UKnmDyg6CW+cD5lZg2sphxPprxFE3JyW+wXK8IT8PthNae2UVurxSrQs8P/
FmsVdet/KNYK2EZwnP5ztRYY/tc/K7W/nvCrVOvrfwnbdSEjWRKr9Y8yre/85ViGIxzDFb5rOBIC
9I8yrfkXHXeOSVngdXgerYlfZVo4Xabj+ran46C3XPmsd1yu/8rpcv13XRDdh9FlEQxkEuttuKZJ
RfjPLsicw4It3Ng71Wb6kZwgfF+RvSWoEEykX65Jy331jDm+QAq8tPHSnqOKiBd3Nr5qiYnqk8xv
JNzlFcvFcKm8LxE3GEeTdCIoDjFKs77K/p5nakLz7P+Y3C8d/vuzlblrqOXagTAQ45k4se1Ueea5
0ptLjHT2rh9fsAumuHkQXgBneDZ0HQcnyedaSymjGqnFhsRBOQW8K6cIfAIPvSeg7pTrOrimaQ41
qfEuYePC5h6mo12l4c7sMWTYASUTFFNbrXQRMggX4H2KKY82/cfIT/T70sCikZnZtkrChWgtsUno
qRJWYpkPdeH8dJ0MqkE0/IQ/m21xRl9iv5uOlte+1BN+SDdr+5UZ5CQKlKZ2tizgF2P3eaT7ehf3
zWaAHrC2ScwKCgEskDjbyrSuhtXn34BYncs2PoTlMj+QSqMfRQ+60szqtQtxghwZI9kH+KtFN+g7
MkuoL9vu0aurbJOhZliJ6n5csF5aybqWdeKBgqU52/G5qUAveyOBR7igljPZRQcrO84dEvFatPvJ
PviR+//YO7PuRpFsC/8iejEHvAo0WfIk28rhhWU7beY5GH/9/SC7O7OralXf+34fSktW2QmCACLO
2fvb7dZAWuNCRieeYnpDMaGfSa5Qt4IaMr6R4s7sO20/2hl6geK72bQvhLN25LuYe5Cp+V4LUKgX
uA5bDIs3QZWgqNAngZNG5PtpQDNSpg8SeP1NZxvDVpsvXa6xsIL8aU86pAoM41ksTmR86XpP/BMp
K1tBcWxTmeanYRQnA3PjqSAYFIcDsSeDs7OvqSzC/ewiciXVwJuz6M0cauCLOlipPtVvZGjdgejJ
d+CMx0NcIjIk/qgL1XSXjrmyV5PuWyFwo8fzRNCCHAiDCqwjwSKnoYbU1oqQqFoDb+oYZdKfrdbY
xTzx+l78KEor2UJ8wk8WBj8QOA8HI0WSk9Je8GFLxtgoYulVini0ih5N9lAv0GLkAI7dfy/UaDxk
pkSvM+N1Cwg1RBJ5zJXyaInQPc1Yq8ixxMkTfClJnlqwMfB7jd71NZxrVOQNZV9rJlRT5ys15vk0
ASbqFT045nr12DS9cduXQ39ONHiZY3YbKR0KuyKiWK0EpY/xZYOVrDnZ2lCcuOJGIM3qKTer7li5
QLOkjL90NgVuM8VHG4ncPqvluzK2zd7t82/hJJforiXAHZDNDZQWqoIWRJrg3ChV4lNZJC12mL4Z
uOf2mWRxrljK/ZCbgksblypm8SRSiWFU/a43n4oFEJtrORIElJokR9g7u0KrYmEtw0okBU6OAMgQ
nHY5tdaBmALCSLK3wu7NPZVEsKRDFu7dJP0qiTcIRH8XjhYm2O9k/rqEXRNAEzmXZuDGpU0TnYFa
xWofn6yWhnkdMGqwGGizhUoW/Qgp6QaKNz2jHdw+kkD2aQZkKKaI0WNyul14DxhvPhw7PNolcHE9
qAJ/YYQTpfzOfjt+mIojwpeF3QsJ1AFwCtCvJLlk9sphGv0SMfJext9G29ik6DC2bb6QxWdnCwDp
JeemDfFXkoyWleRAyAp8awsC/dKUJmSNoCPKzh7TO+US1pL8GsI79Cq7JzSi30ENfEdbTWlMY5UQ
2HWxs4i/2Exppx9ZI8wLRBkNevKAf6KHXJxSlRzCfSHt2s8tiBy24lC8voeNJklc1QC3lKFKlTdN
ttQ1d249B57Mv1ZzkyKOs2pyGOKCujQUnno+t3oxAPqd560y/cB7nPpjijESzNYuBxFBGaP5bqMr
ghXMt6wpbXvtLL7kH6M7ZLBgmvnYSJwGKjkeKAnPboxzs4uL93J0z8Bf0ruU+jaRGFLx1R6FWtAd
44hdLvuBIOGmdI9FrgsWohbWIeVjdnV7FxP6SIFEbXxj+EgFjO1pdCkhxEZ45Zm7Q4PyQBJJ7KvA
gvxkms5JEnFPKvI301ZeFDU4acDLWU9CnA5BQ0ul/1KP3VKNpQmEuyBrNIGiCxF41oZPbt5f6r6w
dvNoNFtgrymkdvKeR3qSZOKQmBmo7c4pQfcLSt/3KUng18lwgpsukcJrdTH6w4QlqK20aY/iIL9T
hSwIWSduwGyXSaYo2m1JLFSQNhKVSn3WgEhvR2B/mzkR00MKwp/B3nBtJPNZ0gzeBKFwbxyYJZu0
SeVmrCzD10FXY1VT4Be46KgiXR7MuTqUcXdUJmCwwKhmv277Bl1JB5WnTUgUpSVr99Z8Z9gACno7
1/2q7E5xQG2wc0bUHkr24kxO5il9/aKqk+Y7YRttRT/i4JhGqnBw8mDhQRmXM8etmbWUwnuZ3Znl
xM03kLvBbghwr8451JoTikzAEHp7tlsuE2ssk/sBNRGI27sZ3+aNjg+zjeL0hJ0/hEty6APQtrYi
te24yPh5srPyhF9ukqXME70EsqINyLQHmyfyjO2ujGAsCYyQJqFeFIJPQuYHtwaBz/oj2TqNcPeg
/PfKgjYHwsvITSp5RDHtZwStEVliMhAcdO2R7twSsqQfmieFNsohMgj+mOLwOYDs7POEr4liIHtg
AP9zgHHPIzdFeGprZ1LxCrpQiXVL0ggtkWpXV8p4zq1MxUFtHTsasVt7IAWcvczv25hpgJtaPvkb
YZgpT/S9wqMqF6QGSqeN3c3ZuUNuOtVhiNd7Ur2aXCduQLR212aXk2VJ9ySBwouw0g8/68J9hvw1
DCfLp1fX+kh8ZtqS1JK7xvmhk0Hh9/px7Resn67vzGUJLHQyv1Vw1KRbPI3LUtzpkGbVpYAp5yo2
dmQyVa2IMPmcYXZjV8b3BH8grhLMKwbo/Yab2EGV6sFSwbuvLzOYEXDc7iulyBZMa/+OUZxO79o4
U/PlbGdw4tbGWW7N3SGwiJ4YkXDhtcD4GLsjU9G0wJLnVHtUMrQ/a1NCK0kFz4GUwrWnpNIjr2ba
alK+SebghLHQl1p3ckSLxuVoS69cNNpjZ8EN6alzGe1Lk9u7IGxReCnNS5BKBG3/bsRpbntOyin8
2dEIK+dMHVfZrS2MaZE0r+/+qrdBEDUHI3YPa69gfWmX/sH6btIN5RiHWxKH4lPkUGorUeIFanKq
gyBF9ZwQlkcqD4Y1+pEJUWKlpeag0Qt7p5nVw7q7AwKSfYRzc63yrx2U9cUAWE+NYWnirC822sBt
GNhfxqV0vHZQ+ops3gMYvgWsRRxIs66v3Qa/UlM0+3ZZjpt9w5p7fdsunaOUIExM8zQDVO0Lxtka
mSBlib7XCHRY32YWpPUaYq+/ntbfmqs/W6zrB5pZPsx4rWizjt/CGr/E2kte3/16MZbO5NpZNlWy
XnTkwzNQrn92O5Zy4drlWpsfzZR+EJNTb399lFZNCly/Y561lArXw2Cth2U9Vq1unS09Dnb6c9HI
+SaykOwji11yrGAJdLGOmG15adcX5xMbdrKJiD3geWZW+FdZo0Bz7W9GIufg6tqHQBXUWv79Aj58
uFEzaAGpO7/kCrgqlPQKvoBlzMX0bWrAHWsPdH1xetFsVbv9yGjCq948AKSA33lYO0Rrc3R9cRYR
/s93a9NQnXWTlAByU5cK1vqyxAdpW8cmwGlAEAnZEcRJifM7qfmmdtzdBU0T7ikwdqBN2ubiCmBn
6/9cLX9GjUlQkptAPsPcEi+VjcSj4Q7z1/vE2n1cG1PrO23tSa0/9zK8xs4AUGapVq/nwlhOVJ9C
arYL8dSuBd61WVnbLrJlzd7/HKBLC/bXeG2HgTVVmxDm9+//IYg2Ytp81LuaSLd1II/cNZYgbuqj
DROCP3ZR16P0s4+cAx05spz4eQjWb7l+39Xd+Oubc9suiH6MjvnU+1XfIM9WjR8ICQD6j2gThNQe
NVbEwkTFbekNc28DF6k6m99aWlCO3ttbSRNxmkroNJjjEwKrCB2AC+M68kPlrDgtWuxsmL42CxGM
iFl3UxTE7qWNa6COkuntr5cRixNF7fjUAmBwzazb2uS2bZryoIoSLlVsXfrIifzOva0VWD5hQGIp
azfCDf3a7HBI0N5TdPtotuallOVTbe54YnasxZCJi5TJu5ajoHaL27G/TYriXRPaFVk/tB4lZeU3
xF9y9ZpE6QQRpvoa9sVXXQS2R8RWxZ8mdw1F4UNpjo9qA9+1TnbDmMMDHEhVVXXCdXvjC4hIKr7M
3jfMdnadwDqizhZpell3II6HqY/on5NKr05032+lMTiHMIteao04m2Wiqpo4K9Q0Bh2p8nwNVXkk
7gaGhaF7Gm53N3eeEyNXyeyKT86bQp0AV25+mDpnuFhwHOnK9jct1JeseR/1R2e+0BOKd/iEAPLk
6TmyxjcWJLkXK8qdgvt1o5uwI0KT1TrAQyoReb2xAxFSc1A4Y81TElr3RUbGcfojmOIZIX7EDTQL
X9uOyYoyqWjcu/TsWCOER9GTd15dnAaiLUs9nSIyyV8lh0s+pALARTQuSfV5tg2G/LYr645ZX3+r
jtdACLmR+CfhjHuyabgktImAxsbHqid9CDIvTsazDsz1Rk2YV5H9fJyJ4fZHT5rpa2v1z63tfKcC
788RlttuAHfp2tZTk6U3Tq5e6gwInoE/AVPze6qzpu6Bj2ySoX00A7FJbOA8Tebq5LjH1240kNLq
L1NArk6IjRP/3EfTGA1JWPWx0yOyXtruIa96lBC72RxP0k0WkfonARMFLWk38glHTvXROtcELbQW
yTwdFB9SJ8QWQAIHUm0veYXhZzqAvgs9Sn9v0AcviTvhUURhlk1mt3HS4iyC8WAU043Mp1NqUmvu
Sc7ozfG96LS7KG9eZhryqeZ+c+0u8HSuI4hc9I6NtNxUtfMAiWRfqNndkKJHZ066b+zua1nmF/Zy
Q8bSRFYEAnZgrtsAdcpuNAokZSqmhoA9yEtW7iKGycFpCAeAaKQMjemWHLx+pl7T22IXD9hqzH7y
LNOCDp67D/HYfsW3dyOsYCJXuf2KYjpADJkepW7DL3aczpubUGzkmJIwg6aHYGzlW0MEpx9oJY+C
Y8eiR5St2AWOzeK27l9VvePmpwCq0F1Q2DO3A7sjKAoTPT5ZOGPkS0UpDXD0bspOyeKTXaAGdBYI
NxxwDLC5n5Bmg9e+b9g8ho6RslyDPOLUte3kOzI8TBbGltaUuAEGtd47PTiMpPjManhJvV19dUy9
8iokjKWmfcjJbf2o7O/IVyH2Vw2I2VvQFTBhhBf2FMVNzPNpfJnSaDp1IBo3Yb83UtQRVR65pJbY
QDCEcpMAYD2reniOgOpCOFSTh6pLJw9LzL61xMWNmswrex0MOFQOMxvFLpnsT2YW4dbo+hpx6IPQ
Q+1mzK9TGz+yLp6RT8fn0sVmAx7k0+jc2nNrChKN8TpaSNtmzMbo60pyOswTCWOaB8dxMzoRQTfG
D9xPYjsnM0EfC58IfN9oFrTEnFurIn4dPQF5tba+M2nlu+THkiNFsq4Iihcw3g9tQTU2T41+r0pT
u2ECe+Wp0TKkKAROgJjDgaWaGM7oiC5uMr/ZqlGAx7aIERSKfScz6151kaJnSo0vM7c2jYRFmRLY
hr4bHGmOEyRwPpOEBiTLEMvDFtL5iYgzL7e0bWRVX1sq1mduazDZOZuQkj8pe0y7hoBLw0yrAxyk
p5p7EG7G+jPKBk8aATLDvPmIqKJs6uHTSSZ8AQXou0yCXsge0eil0AiQKlq5epZNd2/W2Q8eMeeW
G9kOMz1zDvm1650PHunEDI0Q+1zs9lpOGHryI7XsaTvM3QDam2djwpysMw1Pbx2C8uQugU/EN6YM
YgGQ2SogmSqREE1Xzg1lSZL78oDIS/dBo/PiWwp3GWa18cZQB2DP5kIum5U30TWWX01YnWGKcz+I
L02KNdOGFb/BuwYdqsPMzZa0TDyAxcw96VQVoWFwaIgMbbrbkhxyzTS/N6MomGd2w77MrYM6f4Bk
xlynkcROOvvG0GB8koWK8bef0HPMwGnb7qYuo2/guwtvluRvWl7UD8W9MbfTY2AF9ibMY1zwY6hu
Z+ATeMHuzW4GZFfD9UiJNECFlO163b60SSVodqbJobYOhlEPZ8V23lBX3SqswnzbRP1UmM9FOqON
TlLwESU3tLDrHwg69rqmonuOwFHPxzscSuYtKNEfMV69OcEPYRooDUAWd7sIwUjW+GObnWLuEgTh
gq7RMiyJcxl+ia1tLlvzRMHbCysiMy3tEjL0M21nQESzxPCeGulz2d22hUM/m06CD+nH9fpOB6/i
wjfOZypwNvY18unjQIkfpn4/wv+7oUwGBkt1Kw/Np0scmQ0mTX+I8qnzM/NLSn1786trL3obTF0R
HLSieja5sQ3+IOiww7qk4kVxqEJHvKUWjBGxCbZTnPLwDz/zMagAV5B4JHDzgaKwl5vheFAMrHWj
4aVR597FroWlciyekv4tlqcAI+ZWMiXCOxhgTDKMF1xu/DAlnhTpqxsQRUUvojlMWf9t1sY35k1b
Lcy+L6GwQ5o5j0FS+gY0AK+JH42M/WnF8GOMzCOVyrOSO+Y2F3O2CcxXy5pQcxWVzUL5OKssr2KZ
fXSmuGBJI1uOtrdlJG+Vbr7NVDz8SiqSexFLzY5R5xD4oMeI42QZ1B5MVuD7YOiRhRJRKkLEZEqH
oxGC3kYhH3iYNAewhnUx6jrxmjrfWjnmL83FH1oOOz0jXXael1LSkF8x3ZfbTrQVxUzjaBtkR2dW
R7BxYd9EtnkvNPx0uZMQKJ67tt/GZXUvcQSraVPwYCQYVvSAikAg1+fIpt+s5mTrCiCEsbUw9Atf
Vd/rSga+y3lEma3vOlujr6q6r0NVbJMFwJB7VJ1mIjcGcqmXgnmnTYT73Q0zRQu3KZ/zTIDfV6YO
AjUqVDllKDOBKcub9We1DiWlJoSo12wRTzdrHSGPk+5m/fnXC4GK3C5Iv/SUQiBC0ypQMAPxlBT+
/Wn5FxSVDcTrmo1IBkLrkp+e6mLEf0o6xo4Jz+8261X8gAtu9gLhJF65bDQZrWzReKBwUJPbZM6/
OZQy4Gy53c/e9drFLmRRal7hzAs7rOe5AiWPikAYDjfd0kj+2TSO4vOshcV+/Vy1vyWkABxXxcLa
WXY6JoLzZKFqXGSMY02IQyPpjKw/CpsoMKWs7KVYBsxl0XlEap1Xh4rpTEg8GBTdhPRrLAC+WASf
1vJC5eb3l0wC0Qf5oG2UhYawilXGwLigemSmRhqvNejNzlq0mOvL6gKf+5SvZSuHYFk4J4kcKG3x
sr779RmyxQc5mLTNBJjEVbwQBugbfsoqfmkb1g+LJvJLK9MO6sKxyma5bVK7OigWi6OZkCCe7gHN
osZKyNBa1BTZUs6qC0ffBHUCATeDQLnt6G4pCX9nL9LeatF2ru/M5cf13fIbNazsA04H028ljmoZ
PTiGSG4s2ZGMa3Qg8FRd4yvajekxYdNvclvXIZbwric45CjofPYLIzBYcYEWwcI70aT362dJyJ1z
faeNJmGRnU2Bs+g+AG0vNKma2YQSaTdmgNUthSq4/LB+bMpCHlPO2CqrWV9+qWz+8CMT3nabVmQH
rPunlKPBUPa1li+sLuzD9WX9eJISi3n52KGigY9j438AnnQH3J8fs2Vn1z1OmSR4GKk0r1r20VyU
piBE4SAuP64vNkmGft1c0ooncZ5xmkTxc/u/7cRykGABi3wzLfux/p+JgUBIO1f4gr4OnGezbu5d
SJJeF1Uhay7cu+qXPGSxMhOQC14ZnWcysvCaBLQpwhMPDqnmTWXezTnWaXBaNQRjqtltIM8Q07FU
O8lrOmZvzIGInYVHNgFbIxUh/rCs4qUkrCZIp2IJvwChmapkwhCHDmmXwzUW5YlpPmsJheZhH5P/
rlGo2BmTeZKsaORYWHugSLbfKJH/qfoj6839HABy05vwRNG34ZNjE2svpdZ/KIv0CudpuwkThaMg
sIkzU/SbXtyE0iYYr1efFEWD1WiDR/5/0cj/RjSiq8gq/k40cvvatq/vUdd+SNn+rh7551/+Uz1i
u/+gM+UQXraqPfRfAhKxqkRsNCXC0E19jTf7l4BE/wfmUCGAodsWXUKDtKd/CUi0f5Bh6bqqcAwb
GCDuwP+DgORPcWaOJlQX97FmgXJUXQLlflePuMZkK2mlMPVvhrvSVH2SIJfoSmOnOGWwiR11+C9B
VX+1RdQeGBi59EHg/mGLOMRJRqKwfxi24FKZUjrVi26fBxO82xDwvP3tnDz8tAP/niG3WJf/0ySs
CTbkGqopwIY4i83xN5MwDM9gbmARHphCm1lZeIqYrtCrXkH+Xv/Pm3IMRzdViw2qbO0/N9XDKnPL
hpnS1KafaZZ+MrP9jA3wt+Hb32/pD95M/NoaW7KW7EDGwJ/OmrSjuaVwVWGbAc/kOjzU2whVR8pz
+78cP40x/8cD6CBKNDGDWsTD/dGlHIJuNsuIbwVDRfd6Q706deMDsT2NlLmAE6mA9Jyj1kjIRtzj
RC8IxqpBmxW3f/+t3b/aE113dc6mtqiq/vP4ij53CK4YqoPLwxE72q3dTZcpHK80IK5jNV4IU/gI
4vC/HYG/GEIOdl/bxgprY5Rd/v9vQ0jRrBK/bckQUtJjQgVSF/0mKYdLLccLcdbEG4XnpJiviUNY
banEr43Z7Kpp4PoxG4P6gf2c2Onz3x+NP+eRMQhs08AgLIRp23+8dO2m7BChFtVBmm1Njc462IKt
UUOlIOjIH5162zU1HyRBxrpXerLMgOhTzoQN/+RQVJ7mjv5siDTu39K5v7ji/vI0WULn9oQ7n9vL
fx6uuUu6KcZVeVC6Gupdr5f+0h6dJmptg8kVIaQndPmt0klr//tN/zm2cjkmv217ibX87VThtzfJ
rssqfITGPSUjcLohudMhiFW9Ga+jSiVKTcbDYNtvcQyuLpD/ZbT85WD5bQ/+cHsb0pziV8EezJFO
LVmMV3tMXuclQSjhlvD331dXtT8fbdfhfsC4RBpILOUfBiegcMvJyyo/lGq1E7U4AeT4HFSYbBMo
BhKi831d+H0Wv3QSfdIUsVTMltp4Yxyk2yOqVacTATKfUzad3ICxYyguPXZ3V7XqtQrpkqeocNTu
YhrdpUx2o1V+GbnBuXHyamutwXp8vM7Zzi3KcxXuO4jEVFv5d5bf7xaXGKUHfSj3kHCeMLR4Vanj
z0DbV8wnvAIIZ1J+iZkyjbHurpibGsy9xlix6NX2C+MjBok3XEzTPlIEYU0XHTIN8UNEfDdntLiF
VpZ7iqmVfj29Du34EMM6Ij8eNBYkIJd9LFSbOVrxIMWI0itCHJmT3EaqGxLFmgpnYOygMVyhrB3M
9kfaJa+EIZxSg2jg3t3FJioLZqhb3U0+aeN/IuP7XMaT7jKEtSXaJC4eDat9p2NA7Y8jw6pf9yK9
3VVDBVBXf1dIT9yoffRpR/FeF+IWFzvlX76XNsJcHPvnTC684ZZZ3Xhdbx7SHk9RQ41eaSqFnlf+
ig/0ajYcIJ073rCQpYZpumixw8nuXgeFL+fMHcgOvGq9RFIjGAcDvAgPjAtGCHSAqGcKOiT4+wJu
YMvhD6zkc0ix+ZXKsyVDjmSZfzZ5u3Ob6FMKYoAMgRZyAiKM1usU9NU7FENkP3xVBWL6xprVK76x
O+IIRof2v+UM12jgOaHPA4ni3Bcr96aOtHvEJegwTfYkcObH0XAYsPPVdfqLS3AyXJ+FFMrfuyRK
PaZtydOlCl9dVGKbIqj9Iv5R9wsAOXtdNsEi9BINy0CLKVmxPYjC31sKBKhWXg2iTK3lSDH5uRsr
+06k6lWh4g1m4zMt01ctyV97YWXIIq81ktcNiZxOGT4aJVrAqdEuidP4pkqycx1a0gvC7jHNS/5x
o81Jz2J8mvDIt1l57gsV/YYTEVmWAfhkejGzR14RSXQfMeTlOnlN0kjxeDre22H/4cRsTjc4WY3t
Tvs6vSs/ckC4D5bAAygppXBdnde9Fynfb9T6y/LcTeq23MSveuWge6tfB+qNw2SeVwLyqGWFZ+pk
7ETqdRnKw/JwxjxPT4vYtDnICeTg3MTcQPdmHaJ1669Gk1S7tilb1ojTixYDfjRH9q3LInLdFqtv
+mkHDfoVNRgZHwChQiO5X4djbYWfqD6w9MFK2zRK9tXQw0e0TQD0BZtebyULdXuwx6ubca2UB263
m7AdrkbEcwpYf+Yh2QPnA9omLIncsN3oVfbMI0yEkfyU7qfpCS8HAsDlttUvj/qo071hZAhV4F1H
smg2iZyu2nKiPORt78FMJp4gvGCkdS26i9el0acoCdLKVP4NCTBOVOkLa+tXhZSSOpbf8e31E9dA
z3DRwvTVUYAJq+q4tzseWRBsEA+hb9jQkDD26y+43T6s0Qh1or86yz1TKuwWZB4OucGmNLYS8Bxi
eWfctU5NyNl0Gid5rmacMuhwhGnu5mY8qU2s+Kkb3Krk1RHqpHT7AdkMlPWxEbpfGPFImhP3bcUN
4x1pEbcoKUBljvrVzpary4bJs9wxwYPRa6q40scF19FoGG3wCLtbHDd+WQeZH9zO6FbPqcKBqRyn
38qeAW+C7NLbwlMjnAo08uhxIyutlsdkuQQIqmzWVpVnri2KqLaymxTF8XTZ3tYkbW6IJF+KwOZT
BJ0GLn61oI2TlzHsMaQXZo4skQOXaeo2UbiuMlbrOKynq7qERa8Dcp28EPT5uTwO8K9+IjU8KHDO
KXtepSQoa5LqjzoAlRUVgNO0xyFwTxPJoNnQlxT7wR38PEWT/NK5+X7Mw5t18HdL5K6D/wJolhIz
oIqkeNW0lJ5phmu5nVLiVwcCfBjW0dgDF5y6jy6gj2WVNnwsl7AXAg401yh2cQ4EPZuWyhguebzd
zUsNs34ftvHOqfOzdBUBtkx7s7sWwRXlgI3mplAoJTg4EMM6+WyMeSOkB2yXMSew6z1LV7aOoG0T
V7PuQVGn3WqEN2Lg8rEUrkMzkH4fZsamS2Z4bGXl69N8SKguMzxpzuGKkRucuMeY/L1NhGjDXzKm
uJApMtvlLRXkyHN6pu3O9FE78k5HfLSZeGZugv7DVvNim9ccpJ4Yxwq0K6BLRH+GxcboBH/UiVEv
sW1bK0X0vJ67krxrQnfkZ2FeW3o9pLaWvsxBZBmu/kpHz0EgEyubfq6RFCMcjDJOO96KV/7wTjdb
mppiOJhmCEVxmROZxEC6icUiiY4ZJVUbJZyB3jrDm1tauKGtiPVFRB/GzCWWhmUuG4Bj8bqPUc1H
b3C8suBLkax0ocN3LUi29KB7P4FAetSXe7ll380qnUr4hboXDsZXUUhY4cstyOqIq0i0fEtuENey
TppN9V611nUUzkc2ctnCunsRg1D9uYDQasxQQsqYbJNs4B1nhVAMh8Qxlgc7s8I+XHHODTPU0Y8P
O9l159DRLZ+c1WdYJPFWBLLz7QTPpslz0Z8ngABzeG7pNHKFMzHouJZ9UqKtc1fQ6iiedOn0T0Vt
c6DK9lafQRXnw6MmnOEtCR0vSskuCCf7ewgIcU2jGZ6T0jz3+JkOLL5jPxnir07bIwp3E9pFjnWi
BBvsjRKfe93v66CKb8N6VH0XQoQn9RBXdUaH1ojK99gF1zPXCWxxZavG2tUl4dimhePpY/YS8yj1
1ZiACQLvpnqJ1iRCUUX/tWVAx/SxC2LDc6fc1I2i+nZcTwQzT9sSG0ETGbdqqz8VA+ly4vu6JjcZ
9kORbmUnSAwMtF0IVZbK2xlGLrdMS3+wcC1QgAOVDANtbynOoUKKib+tgGoZ5dt4csgwncqjJHug
TqFehHn3oGo9v0xnOyfR6WTm9Ql1DPkktkZRTU49al9KgciAfiiDfYfQiwaVLnexEbv7scpPlmtS
ubPSC7hiz8qvSJxyVARcn/RNmb2qeCCrADplBIA3DxC2akzzLPEuRx4fKkjCHTjzzsvKeyyN50Bg
xYsVcmsALaoO861+NL+aCpBbqC5MqUIQ+gnOaK+G2rfpbK5/0joPfZ46m7EkuMNgg3QRXcJr0cbH
BJfQHOzGzRCTBpxgzEmmreU2LeOLTD8xxeRL0QkO8Sn7naSnM9jUaZtEtQ7R2OxomdGM0cgLmgC6
q82464iW3QMuvSfqJ0WqUk1+AeFPk6mgaTVZzGP7by2uGQ9NHmohQOFQITO/cOJ07xLyIJxK9ckV
acDZJXAzCflqBwymIUHyQ2cdSoVEnoYnDJkywQTtgPgv6pcQgpn5aUrw1rcoNVwOqodrlF+Qci+t
OqavHX0ajbjhGsz265OO4FEWmRROpd1qXrCUTeeGDNGQOgG3MxeXTnHRa1Pfz3l0EzuhcejQWkU8
FfYj6SBkHES3yERw/IQvoOkBXfftW1YrwQ7ZdIR9IP1eZkS5G9nXGrsSuWD9LtUWUa+Mw72p4HWQ
9jP2xHjH6g0ladzf2lP74pJ4BOK/J+kxjkofyYqv6swNZvyFzhgyQSyYpmud4RUag2BeppSOpvdY
Zt2TxfJh47jatdDRTzlEDW8UpskWGnqiNDJSq5J/VpdQ9dLES2PmP0nJ8OFaNzeq+aW3aLaWOvLh
ZVKQCugDGjCvUoHk1+rMs8j82PQOev8h5SYYRwRULdPWNDJIdwQVpLVfMkmzP2A1k/Sy2jU5UhcX
qQp42L2ijeypwQkalE3KHM9bj8lsOIQelQ/ck76UTni3TnVlwjLT0eWITj+56g6TtzSUFw0pm45e
hO/dqPWrW+2XmTKZutcCoTSakhB7mNoTTUPvMFa+QYlkDsqiaQzCYjsb1mH5z9X50mmTfM7EkzKJ
TwqiTIN7JYucjVvwUUVMp5/X3U5natcUTDRysjC1GiO+4huYps+RQ5TLFOyquIEPivqxNyHzG8wu
HARZG1iM2yDKuXARPSlavc0UTmOyLLYQ5LCAXo4COTD0IWPxErTJ21yqVytpFC800lfd5PgPMwof
IqXRnbjJTc0ZQ6JL7hgrEqBKHNwSsUo/3s3CeiIQ9s6lcliZJPwmcts79V0ZLJeYNV8tntNgfWq/
TKrWm7r6CetLvh3G9Bm1SY1eFLmS5rQI+9vyZPTFWRFmvgtrBwxnXHybzDtLZ30pgAqkZKUtd97Q
YWkKHJ3pHlHmm59TKlk8ioT7XMHia6pVMsngAbsLUHZZltIo/I7DgNgPzqlJ/OcyQkPEfiRFzSdU
Xz6hYOOmyTnXy253Dh6IUsM/pbFa6HG26oZ6b9Oz9G3sudCJJow8tniKgZqmFU9qDecFsqlhk0fa
ITSGizFMp7hhctwJDjwzexZoO7CMn4rrjtuk6y9pzbwnz8KbMC/JLOhYmbY9Hiz9up6DLs6DLUKu
Q7Q0QVGsMCMsl7XFsj5Wo+kLdOrXLu+QiDUxgOiAtpAgT4WmCl/OyObDKJQ71WKqZasUq7E3v2oA
gv11J/S29N1laUua7u0ymeI4MRFfFqtVMp8660UkLhnH5QSsSz/bNdcEws7HGjGNENMpS+W9ThmC
EKsbZeIv04LfWP7ppf5hhf3bUL6YdoOmYSIRkDECDejBpaRnkL9Sds73qkccVGnjWZuZ7E4ifjWW
JfoQMiULvqzlt3XnSQ3BN2kyXvX8f9g7s+VYje3Nv0q/ACcggQT6sqiiJs3z1g2hrS0xJfPM0/eP
svtvH/vEcfR9X5iQSltWDWTmWt/6BoCKlEPKSMR3x1BxLPlNLcvBeb3+CPK89rtM0Fpu+CyRN2EO
lmJMZzc37nGTxTPVnK7NlBNTs29JM9jyzj+vG0ZfVG/YamQ6u40zEe+QIJ+5tG3aagviqhZD6y1F
ML0e5gAbs368oMl1xFvd2O+aKwHPBO1lZs3n9VwWXQS/rfhqBtb02tQPJSV7j4ADDbd3ReohJwBZ
9F1IqnAduTtKDG/X0QlzB/MbEZKxPNoj0vYvq3ZZ0TFMvH5VHZSdyz3vmvW5+m2hBe5EFEz7nk00
IOG6GF+LZPjV1MPDupWsn2qMSEGW9sek4o/U+ExRuEUtuUBKFWwz2u1simvdgzEOp4ceHghiaFk9
0TQ92M5T1sefNQr4AlSlkSLiVD+GPVvGsr4neEeTJvm2vkyprZgym2LVyRvbBcxcyWAX4LJvUYNS
tXKQ4KQ9A6YBVIyWle2gRsODWmcDZlejoO0YbhIFXfuasbxAPP+eKvWAOjhYxmnrxSx/lJE093Fx
nGokE+sAIzVIpW1aZrk6oBfc31mSnmIp+o4V8LGj+Hu2QDUQsmh+3GpHRj17gyLRWW/tyyVpVnAK
rlrZb2o9IR18jg9SyRu8kHJwEQZMDCyQwkx3iHLn3QVYiJ8U9JdNSE6NX4/cePhRrDBS3jJGJi5r
DkqB8H6tBPregHOEFJdEIv0FytJviIfp5R9Est8MSgQD2Im0196au1JMOdIGuU9awDno1cBnBBx7
5mq6H5JTQvJXy67u8eakgpfJS5ya8Sfg4a5uxp1a86/hmrAnGflbNxjXl/XQhYz0ZUNnn9BQzZq7
hVL2i/gLeqEab2X6wCCatpHtviLjPrgdls0MCFh+rfNkhkRFXVrtMIF7aaqTAcY4lPRsRIQrHxJb
uLb3nPdDHX3LiI3bVgsRUbRF0s2Ozdg/qHHaz5VAEg34v+atRjDMIMqtFbUNCnvptKIVKlMTO0OB
L0PX5S6UedYSA5fNBSPNNU7dBNCtsK9GjfYojdkNJDJbfKksH8kI4FTMB2Irbsl6EWykIHd5TKRE
AkWkBKQMjbEEGYz3dU8yVQPrd1PPyWMra2+fHkeTrDFyNbStQYOsm+V9LKkmiw46S9jeCHiTNp7b
UMaeu6jEw6Vli1G2+lU0g3Fz6T2LRe6SFJqrQoUM8yqHhjVfjZBFN3PYa77qsCVm4PrhGDkVw01k
Yns75d8XlEaDZbVtVLKt8ZVmE3fdvY3ZiR1ztBVAk5fDjlIx29UrxdKmNfZs0ppSYrG12fnlEMPA
x8n7mIfWajTofrkZLW+TM5Un6sy/INkVaS1+Y/LeZZ4CdqJG3hTeXZniQLNuJfPa91YeM6TYKF6t
SX73kwWA6JEeAIqQmPF3Wt3lM0cIxtqrZ9YboSq3lUbrHZYZTRQqsw0EHeCEmcBEMzlfemYSgoCc
17Mtk5TRnSO/6lbDTwqwmiAb9lObhVmYmUPFeAvKsJGCPkC2/baJyKlsKUjgPXBm9flHg+DHnQP0
mP31ZS23mqBHrZbbSzV3eaGUXvO2si32Zpo8kNncWz90kxQBaWn7IRLJfWTUD4TF//QYMO5VfW3M
xPnYlNsVQ4AQepyTVO7WjE1iUlLjN0xAWlTXY30sySby17t+yh5q9BKUwIpVSdxPW8w/tJBapXKS
m8W7H53I4AMIuzPEupKTV+AHd91ylrKVNuKQFDkmcml+sqaj7lY0Bc38KzSdV80qSCuHL4WrLZub
B2Ws9pDE1t0pqnJM4XlZLreWXagghzQd15+kvWFlat9C+DtqOl7LkUvko0Ovi5nVVWtF1epHgO2i
JBoVa8rzKBJxPelD/zjr+XOeDRstt6cDCgu70jxMUKaHyou1nQN85yc6Fgc9wVZ+X2rNS0sOwWSf
sDJxMTMyEYeaKr3FaPGcgz30E2RNfahvMPIbN5oaKuhmA5L63oXUH/W2X9eqDZRB2ZD2E0pDU8dP
DdHBEC8B9sKASmE4HKJ0fGp6AoTzpCXEjCY77j+K0STIwX22rSywcyjlbaW9d6W3YqRRelgq14OW
l73mdWbtx97OEK6OYm/ZxV0xupHhu7b+IOse696VAveHV6m92PUxJfU7EhP8lfUSGlz6H4RnGCfu
Bfn7xS6dU5fOlP/6qjuMCtMJoPjcQ4eRRJFwkaqXJ5uVM+JXfmxXip+tiluVoJibB+3iYbqFsgd+
EIMXy5idxljpf1gy6fB3PJLBShS8rVKf7coz6nMY4BUDBZUmxi6PoZ5fdJaXS5KFP7yGwBph1rga
ufGfL5fH0orKI64xGCcyelYEqPBuWugURut0+eov35pxb+7x+z4lMDuxmuinnSQ/jXiQVD/9calG
lE6GV6Uk2IdAODUJjce0gGYcVjscHPuDqWUlq78ea/RJ7AJmcpVF5mM+Yj06ej0Khmna6bAD826G
fLZe+jiDTNWu6wrAH07v//1BivHDTmUgGoZmGqfLBbhf/PZVn6HnQrnGT5xxxSYhY7Jak/qOhBiG
e5X+0GaGDlU1jQJk4A5he/IYF4VzlYnk2ZRNfWV1XUPjmOQHDb+o1YEWgVLk55NePeqyueLH0400
+tg3M5UePTWg+0gK/EJcr/DdNRLeNjQB+VyvdjIlrMjzCtwODLsNLCoCNh1kCAx/3Y4bav0WoL2+
G/kbl++mEUI8CL+2Hb3C3fc9TycaiSFezLx6mC0LcXcJTnF5zKEN67xe3lna7ZTp5f1S3wCKzYGz
JD8svVS3CVTpYiMRoyILJ2LVyiwOIt7Ottck8Pf6JaYNv4wpEjvptCYtgGGeLl8N66fwp8d02QZD
ZL25Ix5W2Rj221E4PzQdC+zJy+qzVTjRGfL/tNrBDuvl8tU0xI8AZwtqY05wtOjTKZLqO2XQvstW
+9jLQ5eLnnm/f1s1hOE4qiKwwsuJP2fOIMAkT3b8zhO8zwbuclF2eK4o62a+97pwYNrExZ3nT44j
pN/OEj7OYl+OzaNNemDYlPMBG52dWFexs65OBCH6vrfSK6KDIm6/cOdqRReAuF/Zs8EjggQ81pO+
66Ybp2+ys20Ch5tEDmNhjOIZnQt1YrObOyP6jVzbrjFFsqssf0x042gl9xfy7pBJV/cvQUYXCm8Z
kmub9d7etOrU8KMshCotSHrQ6Sn3ahI3sZvuGCWKA0L1CkVcEJotBvqGpKAbYCevG5eEiR6kuXuL
oj8+ZwrpZrJAJBwWDVaxLD6hTfeneX+xJLuQeC+k3khk1BiXL4lcgGXuRukOKGIi7QcBsrO6s12+
+iMz6vJVYlciyD2Xk7M/YpgzY16AzhRyNX9kxEHs8tXlMTt6HiNCFkCPPc65CXg8TpaCWyApNyJ0
u52A67ppjfadqL+znTgc0fNwB0v5TcV1ixYDMVmFDZkRdc8ic/jkkRXNs77LuJkBHsboKsRZSPQm
WkxCmK4qzwakwy/DouUpVIpZYKX/DF1rnzrnNtUPcTm9e3X1gl3qK5oewjdnLPuoS+l8RXqaBSV8
NJvPdjoyn0ualJ0kvtULMIwWAZ6nWe86FEi8WVryUMLrrlH9KhKtdt8mXsaJgSycMC37GM94qxgO
NDIj2+KJTxBLRuKo57RvqZ3/bNFF0JiQAu604PzRz6kOP2arQZHXPhQEIeIfazMPmYJIi4/rC9DF
uKcuc1kSU2zul4xaL50pbnuXVGaYF08d6caALH41REHChtykE3tb7fmG6dyomN2ukRiVmD+ahf8J
QaHf7sQxRw4sfnhAjYadv0ZVVDLTcJ+EF/00ne6nWRjgXvdJhqJLRVRwCH6Ev+TN26hlV4t5WmrB
ME4w75U5tOmloJklEugqL5M3dqHrTI+bo2YwnnLqai/6/k7U5Hq6Uz8fFtVt8kazduaADmtMOOCW
El2qhuyhuYeEOu6oZpurRYKAM4r6TgV65gvKY2n9tij18/oy4rURUOnT4DRYTjNTJnL1Mq8LvU74
KfFvYXNvkJ7UO7RPF0Qv9aLvFQqaLg2VDsLi5mRZiBB35jWGxx5fGk8vNjb2ICl0Cx1GMXRm36bR
gZoPLJDWACQOeVO4+pky+0g8/RGHRRfskJ7ZzTs/gSvsojqGcLBCSFAJemAhlagPUbva5mDV3j9E
dqy+Xf9OhvN0ugJoTaQ2CNOw/sIvapclsvoW+Mos7UMx06tU6FIxQmo2EzMSp8p/UumFtDF42eQk
+V7gLrzotj06HuKLcOai6gagSOAcr53B5a2MgBkxl1PmeCTaPoR/UKywcHszpZIps01z2Yf029i/
jMP8LU1ugj6lJtRXiY9NSjloT5lKI2jrH9IVHxM26r6GAcemVMHCdk3Jn26JpURlNez+OwnJ+FuA
zfqmwCE1HMte+Y9/5eVFIppJlVGHJjdeeuhETUbLuj4l1EzXhnNexkPkoSfCB3L73/+2+A9/29Ch
ylsWHmyQYuHJ/pnw1VqDnQP1q0O1TrzzEMSIP2TELzYwgybsm1LMDxK2yDwZL64jjt44IqBPvhmL
PoReRDirpcMO1xkpd9eoXY9o+v6Jlib/RgrzdEN3bM91V7s2hob//iyLZioyshy4bVyeZdzRILpt
O27Yhmkm5xVeK1AHVJIEt8iDVwVlrB6z75XMkeDBtMkLpiO9coOSjhiuwYe59nKuAuFxyuIjbfIP
YqK+uScCS1CURWn8jhEZxe3dhYIY6WvfvsKBXW3d1G/phUMe0RReeBq0Cd8MguXWUTEhTTTyIlPV
PuXAjZbpnK3P0jVjQe4io7ipUeTFWYdxJhsxt4eHOY+/kmK8RW6rHtaGDZznQzbjg2rawbemV7GC
jImsj3ZBfRt/YJ4y7BtzflRT/JvH4ef0v6Ov8j+wDw3zb+RY3mzbEGugkqPLvxFWqykpNRfo45DI
DFtL3drBUaX7XfkmzbqTWe3KisqrIxjNsMmKGQ2skuLGGKxATnrJcQCi7DqYIWmKhEbY5OOhHbS9
Wk9ubNCw7EdihPlKBH7SeMMDcmkjqIzyamm9PCDd7ZuQ+IHNrSsDWc/BBWyOYhALM4oxJPmIWg0i
nAFenfDRrQPFIgEkS0f2/oYeRYejsjFzqi6xYs+pOKB6JBkTLWAD3CY5QndpdzfGDKYyA1UaeQdv
Dpnb60z7A+8wiEJL72MVB/kydN4VGrXN5efYGoHzg/pXeCqpdKwCMAfN6KpdWnSfuXeB6/NcUCmQ
5TAme+S3H71gHJmb+t6NO0Zeer4rIuzdUtNZRyMJ/v6F/kyhB14F4mMBzWWiudIAueAw8Kptr3u4
YO2VRhyxkx3jSvsqBbdPUeB2Xob2DwP9cRIi6+rSjAZLh1fWRi1ElrLEn3vca7mQePXURMx3nMda
Wh2rD2Gm82mENuVnyn6x+SETglNUjj+tMW4ozgL02tcmGdzVShKQCedE48mD2WjvUc46X59qfYzK
+EsbpweMeYbbWSr0cD0etkM/vZihDVmDIMVs7Ii/LNvn/76BGf/hRDFsXCR1XUobi6q/bGBRD8fE
Iqb3YK4veT0NSAcZqeG8XxpOeU5K04pXKIycZBOW6/BuHZiVK5POWjkMdaf+gb/7d8a3Z3ocEjim
s4rYW//ylLpZjrJKjOSg7OhHlad3lM/HFfrGuAIu4nwkgRzp9Ti8rNSr3FUfoV6/mq79D+/Nf9jc
TQKIeHdMHPggifyF29on/RDKokwOXTxVMG9YVYSUpG3lw2zp8KoTnw2t2rDYn7Jh/hJBOce2jFZs
5Y/Bp/BbHG+2OfIgvU+eBMrzHUhY6CfV9A9MXO9vNHnP0tlzYMh7hmFaf+XhUmDjl0Pq62HK0nCr
MUWHWYGxWZsSqCbWYTZt/aKks7P52M6FfiaDeSSU2mp2gl8EoL6as2Tc9YmbE6+dOL5Y0agET2zX
tAi1i2dzo2NN2Ze994JMCcIDCkiax6LUNtXgtccxm55zsji2+mrqIchkA+Kwtp5mey8evZDQHwRu
VhmZlRdMPNISTp9mOQhs9EH6SHrG609TrxVZIgdVF/2u6pM4YFn4HczKZxzCApl7NxKD+GtvWEg9
Ym6hYewWWZU8pQ3LxkTP5wvDWILE016bqlWozQfAVU9/mxVkXc08rJjjhSparEYEnvYUM8DVOSNi
Ed8R1pbDtykePez7IBzm8zbHLcnT7buij77tUu/30jyEqWoOZesCaJdTGtSyifGLqa9qr6oe1Iw/
sMzYrfK5mw5NknwRcV/+Vn38//Czf/LTldZawvyPKGD70X38r6+LqOrmIyc27cw3/Wc2/1kVtSo2
+KXfVVGu8S/qNXR0noMFruAM/z38zPX+ZTvQ2A2bA5ypnUmJ/bsoyvT+ZVjCY6vUUWMI1Er/I4oi
/AyPX/Ytm5pccv7/P4mizJWk/2+iIYj2Urg2xRrKUXHZmP4kIzAl9DAiUSASMlm+GJ9ndWVsezlp
x7IKrykcTziWcCA41lNe0WURPxwf9Ok+0dQp5Sw5Elw/bLwGPwMd1tdGeeW0myB9QX9sYFNztm+7
Ct8ahQllnKXkUnY2E1Im50g1tiqEUzx6SXgc6/GrEUFi9Ms/7POCDepvr5N3ytZdUieFRSLdX3b6
iQG0nQlXHkOc+8jQAGNKsvwQYnaJlxXG18Q/oTH2IodNRG9+M8OOStfynbqFNrioQ2HoL0VIm0on
t68aBgpLlibntCGLWIY7fI36U+8Zz7JzWt/oy8dC03/ifm3dXS4qB4+R3qTvQi8MLImfrRiPiQb2
7lQ1ZGj4HLkc8jKYl2w8a6o8zrBkDzgr1LvZwQVQD8V49lrsgafE+shMLM2aDIyW5/t0UcLKVQ7r
YaV+ymf/DyFs2436ac5K57ho93887DkrJpHDMEk7c9t6YjmYiVhOl0ucgCCGMEL/FBZ/sTQnQvae
utMIQrujbDRkngZlaP4oqdvE10Cqgj9bEeT7VWYczfVbqSfMlVa9cdzznhWeE24jMgFPFWkm+0Ji
QFBmnGQX63yzxzOCIPLl07DyGV3/vcqm7LSs4C7nw4NUQ3iqyjw8WdIEECYHC2oD3y6d7v3pcnlM
qxx8B2fnUOVFvE/M9m5a/1XL7bdakBzEFGvUw8jvSwzVwcDmZucY/OMNs6fomDUOBEzPOtVYGf6W
KjAvaHrbV+wWh6DDxdyXNnhaVChshOtDFS04TV2gq4sVfcty2CJVgH2cJPAazQU2ald/iAyHwIs0
/yLSn03jXu94aNHBwxAVX3nImzYiHirARS6VxBDPjMrkPGgYJPdli9i+6l8uD10uUTTxQyrxgG7+
ftFXyyfV95iwrZfK/TZWVzNVYCAaWe9VpkgEwIYEluGm1icmcctin2LsUbcWeDG4A/Bos5wT0+vB
4c1zUzZXCidW2Cvi3ZU/dPgvu4l6efOHNQB1FCi9qb1AeYOzPsqUSHULqXNCTcBBaRNddWqG8yUI
IAJRxtJm9f1rObEhigbhOghosYXo8kUeMe2Mz8UcyQB/vKcobUyf8Sh8xbs+N5JTk2TXCk7rvvaA
TafaPQjPppbEItBJoa5pahpzZin8aaT23jZbExq0Tl1BjSf+S6tNn/JuPBbhe2/1sBNCd2YMOmR7
fDSaE1Uz7ps6zYpRi8IvUYBfFP7UpoyUNMnsonzl953jRQO+0MXC5WCkEddqOnQzIaQxxi+pxxLN
h9jY6GU9n0QduH1qBZY3QcNoz1kNP1pU3QvZvR9yUdpp6g/T4hq0ZYCnUO7P/RirfZzUj1E1D8DF
W2w26WPG4rnOF3dbVTo4+CrDl2tGUO7ubAIlN1JVP8wxNoM12cKp7XYf0pL58ZqVF/EWcRd7e0Af
djyjLqCNyDyYMrUch+izJE/wVK8X5T2wcczHzF4gNNIQ+JeNkrOvPlj5sAtru94vU37fOr2zzTG+
2DDWiXZ58dSotamJ8YPqynnwM7dq/G6abN82sJQ0Mf7VWnM+la4wj170HFco8CcsL5ndfntRNvoz
U80MNhpDvq+01INxidLAFekVxpIx7k7eW+yQJm/AitAj9YIrRHmM0R9hO1VvgbUolew4PLkJXFOR
yo+uhfrQVyagcq0B5NXZ0xiRUl6bz4VQJ/KmtH3Xwz7rAYtzN/yanUcrKt5JTq6ZL/7mgEFNd1JJ
0+6lm2OIvXIlVLScIpR4mwayNxZZWGu2jXzT5MKzFMMudayO+6HPmfCrcNvHOFW2ERgrs4+oFS8h
9NgD+8SDY760aCmQr2nIkUp4C9wQDwNEWPBYG2rXXPs8mV2FH8euE0hWNPy+vaY/4L4CpTnUne1S
9/aNgWO2RVgj9tA68gkF9cjZjnZmHxIcHfze7mH1mRKiA6OHZhaH2mm6o4XF/bkwH9RkTdtC6tdk
m/2wsKfG2KhNqi85k4XsasY2alOk/FN99IzCvpY2RJK8r/2266tt5kIBrfgNc+4cwom1GJd2bMjD
jMwW0UBCYQC5QyldQTpyIOtkot6TbPFzSssg0bLwfoka2p5ID2EjDLcV8x8Ta/1aZF6QSrWzV5NE
YuCKA73PoZkDiCzzIc0JLzW88FaFKiPAun4VRrygrYLCbc5EpSeUL/HQ/HSauAOWIEVFI3Jul2tQ
DhM1LFh9kH0YVRjfjrDhSF9bnYONQxku17BiPD+rs4Zp/LY1BxzOKnK+F81jP1rIE+iYQEQMMn3l
kanh9VYwkL68LWft2cEMGtGCpt1LEtqUl8qbMhcnUZFgo6HPkp8hvIAtOwsOVgJrdMm/B5+INs6Q
zAdA7l0PLYu8Z9H6DkOiHgNzf6yLH4lOZTY+TCzmjSxhO8HquRulqB9lpa4tp991WJH5jUvL1Zha
sG5lgdmVt5OQ+XOB673IXhFaInwCJd0kwpa7oWnuFoRbTBdO8TLoxL1F1wvW6CMEE9Z5f6/rjdpr
fVWe++Hd7uwXJgBwci1oFpBLwIatDJp8Z6ycj2VfRg2MyZ6gmjWyqEpSE4WO7IOaQbOl4+FWw726
qqnYXuGL2/FD2HXj7Ri5P+oC6792yfsdlMQMFjeA6JsiqN638NPHpsS09mLGRsRxnbeU8QIxQKOB
Bbo07kg/FXd5PO6tMnxDLOnuq2p8qkdMTszB+laAQ+WctFeZqwepR0UGu6TfziXyEWXY87Z1CnlM
qzzatt9Y0+CNRgxl2oX7zrWNY9Sbu6JAV7wkVvlBAg8p8h2Dj0Sm3mEqsaOzsxBvY9XiGKxRAvch
3q5R1F05Xs0R8mSJXBxklV8ZU32NapAJW8pYZWmP7mgcDAzF/VaPxvdZv7ZGd35xy/zIfMPakW6/
bWTLfWov+FdXztkheJOEnV9wTvy8XYo3yx4wis5WSkp53Sn4goXWQh9OXFIfM3PeeU4sP5xNA8bj
LNGhFMzlRNtumqyGKohxeeWE2Z7ybwJyxwzN5qJVTX4NNFN32AY2+U8X+R8jCXiZ7S8+9MfSHO4z
O443nsoZG8dY4OVF0IpUh1hprakVz+2lzoNIoZSxneYCVa43/1wGoEkji/eFbQY11nS4Zt87i7hd
Csc45IVuwDFac0sn7zYKiwOckB0wVUrD4Ia+Uwyu75rF11TtYDnI+wXp+bYvxLXmjtdQKpug7DD7
62IvEGH/PimXWiqjLSc00QF27trRjy3zOGhd0PGUt6QG4B+Wt3dGGRYbMUb2VrlAT3pFEx5qRwhk
NUNOgflyE+ONpXC0F0352s2/5qKH4lHIm7n2mv1Q4FWf9vWzgH08Tc5bUYWPEPkEzpDDz05qDuP0
vDl4cJMLZ+9MlnswZ4IrYRiiyGAUjuG90xy7nhWcmEW1EUa+Ndup3ZgECiMstyFXx0bCcuoCexYM
Ww1ULVPb3cBcO0R8ykHhqiLIlnYb1d4aelExbGvP5qJe6rq6cUxrF0YMZ3QjWnY4Hl9ZBWjtVIji
bABMxp77VaKybcUz580elqHcSrv/rsRwrJeJ+zUZ5YYRUXOk5vx2ekWQdU7kxSrUhPd97ZXRWcvu
F8rsB/JZKAsbiah1eTBE8gCEH0JJi7ptbH8uxY+qxzw/CSmDBjTPPYVpZFcP0Nup4vTnPIRAR1bU
URcq4tNIX2vd3pQSnEVG7nIsVsr9zDw0RpwV9NgEb8D+5zjiszWWM+d+dR9mN4Z9rKMsvcI87idz
1IcGX4t9rkw6OTu5JqhkDuxM3onOGnfjWLMP16tYjvoJxyus9aLjlEI6XyQMk9HRaJzqbNrXFWKU
zAbPDo009R1wnS4m2SCrPTgxNSoNmLZbU0c6lkTDjkk7gmYmFoi5KSQjN32uVYmcehyPjXEHqNVg
Q6o/o1h39tAfbrzGQoZU2metEr+YJMAjW7sqe+hP5N3DX08QybQe2BEtN/aqhHemxq6K2zenjG7B
ikQI87TG2BWSMC96yq1AL9kLO31RKBa9d8usxHUbrfIW4mwxTyZd5raY6heRRxiN2hpWmLB2NvQ3
ihPzq9cOs+kRv0uSzb4fhk1RdcY6epjo7LSHONSbYKpnd695TR4sUC78prGeMoTHG4O9UJJl3oYV
Nr8TlqJFC/UgW518C3lbambiT4qauG+bG7dXjLB7gt4glX1EGK7vTEPcFgu7l5sZ51qzn5VEW9W4
n2E0QuGvHB+lqLmzFDEYWfaZGo69HRL7h71KV/QYB2BIymRd4UFeUO/qwPAMmQ89/uCRGfl1paNT
sGQZ0JshTrKGGzbHBWUDHqlQSJPuRhUmpSDWS9r0jfUDSTlY3kUCuVgDBjK3MI3Gz6pTFUkEBw8s
c++NNpzdIvIhaCcEp4xrUYK9Iii7+iRS48rLvc+STAizp0UsVRlty/7Yr77QnlbDwWT7g0Fzdnr0
meX3CCn5SUPjiTjH2EKNMqOOijuXGLuq8tMO1zm3nO80LDVBAOyd0WrtJrbNOjAWuZfTYqNPmbCX
EgmMOKayTZ9YmyaEZ5qkydEUSerHOpRaNAGMpm3oEBA/SVHK65KBSZbsMiRHXQfeOExwrYncuMe6
/xn9ruunXrlrs+yhKqovU/Zfgl7Eyhux0wPLmd+HqdU3beqw6Md31buPSWNsBi2DDouSp1GrcR6x
1JgwvjtU8Dq0vE0xOYTrhNqbapdDa9E4KAf5d1M/8j+mbCL4aNe62ZvejrsqI9bFmBrkRy5FXldm
cdB1E0FF3Y9EjcUxj+aTMWsCaNwraHWpoaMrmTnEYITzmmER3fT0chgqVv2mUHAG44XTP5X+rKMZ
LWtY9xa7uzbQXELjZjgTIavVqbBtrxqQdbjptpx64O+letKjIgVDFrvYSCE5xpAjCJK+Wf/Lj8pL
vE0/ZXBriyoLOsZCGKBuhwl511xBjKQgmfvlGOvxGyxazletPCu3dhEib+Ax5RsCiTMqBpYDZUG/
6RTCtyp3WP7rG5lV4tW9GqqFN8OREGgRzdsiRNKUVSlNN3o0oEekmOLdWogrDTOmLmNJsPGo16sh
HxPZ7LFKgipWXxpYAErNdEMEQLiNLfvOhu+/KYbO3Uh7kRuBwym1/UtaImi0w2fPxOp08tyngiLS
N5uQZJQyvNdqDrIpRGhHW+Szwm/rxf3FjBob+AdvIAI0xRZuLik3xkJiXwJXo1iFOomGFbqlLG/T
HXQxlBi+jhOH4yezG0Tf2DZsLAdD6TYT9PKcE2gPJkz/ed/CEcVdVuIP3KLEw0VgBner6cgrCBwT
QoJggUKIk63p+CMyXKJLYHvis42BNGRewQvW4uQhXFdkNGBvBjfxjOzW3M9hDHwiOJDSFyT6L2ow
sv3k1VfVqH2OY8sZ270nWJQnlXPAJfW6sUlbmq/ZQ4Zee7QNcnz1JH+ao9tK4m2fQ6VBk80/Gw+i
D2+aKQSwG4MQ0uB7llG/Bks2j9+UFrFWP+DlB5PFniAX14uJHpAk08z1ti1DCt87N+MSzCZvIFX+
82QUp5Yg743LQcmpZ21gW7ibJjKR9bKJLrg0b5JV4FhnsKFL4k/G8Ju6arhBHI77TxgdVBZmp9zz
trXWnPqmPbReeSUsqnlVDtPBM5ZnDPUfwza57eBIbGMZf1WWtZclWikG6A+Q6V+s2LpPoWPZ/Utp
W7etLjd9jqMwNYUzqTMD08fOZLUMVP1xLh7yZpuFDs6meYg3dOScPdz6m8XPi5SDQYU/QrobrU+A
qqazjdlJEndfRjPStejkGJj5kRnSwdO6W31da2b5VTfFa+nQSywTHdfQfSIZMJBG46NKV37X9W21
G7zuqSnEc2g8apIAbqvUvttuvnaJyuJe7C2fu2faqnyd2jTTZ4ZnlLM4q+YLJmmjfUyajv9nq02s
DPMnBRv0PYyT+zZ6q2VyJGMODf2EDUw3JHdMiGQqv8WQ3eB0CVZmRB8oeu5COs7VVVQW1jd8/sdy
fc3a2D3LC8GFjdwlR8RwDMH8WLJFp9j6ClWuvo7XSB2MKR4DjEh/GXDBFe/iTaVfT1EijiYj5Ywy
1S8aNwyawjMCYlAinz44UFUyBlMDcAa+TweiJhhk80KCy5wAIabuQt722cQsF8YZMsWkG0D1O+0Y
ad5jQq9g1jqndPqihcZyUJQczOcRQNbh4EvMbY9Ts7ibCt47cgv9Nioqn8g1iVlKubU7bFwRUqJK
jnxijhGGoi7fTHnDz/sOfvdi/CjnVc5Z/R/2zqTLTW3Ntv/l9bmDekPjNZ4qVEftCLvDcDhs6rre
v/5NCJ/Uub43M0f2s2EGAiQrJAR7f99acyWVl5REhYos3Ed6QjVdbU6+jSiQITYlTDn8yOBgr/ou
2TqFlVORZG5uZ7BOkCoyelWZ010Hs/qS7DT8kEy8NX2nRuYXx2JEo/RwdPAOXasEHa6hyPe0HJUt
yHvioXtabhpTiZ3TlytUK+bOlclrE+N0UZpHEBQAirMwxeh15EJkEy+DwniuPu2rovhWtNkL7NZi
F07Fh8lYd608pHZ40Upoz1NeR2Dv+/HshPVHGwbu2sR2CFJoDFfkHooLVBquiq78PmbueKA3iO1D
ciJUznSfSVOeXHxwaAjiS4myAgpIttEn7iFcQbPWuQvDhClGBzJHGKrwQKBG29QIhrUvtWlf79Ns
bK+RRAorNUgLnbAho6t7dSD4r0tKT0t/YZjPNm6bI/2dKFSSwpjwdyOqbxCZdOUYM56m3OxKE4BJ
QSBi52+kmZLnQrzQKuvj+0lxfWYg4/MQCgoOWmTRJ5Jbn/7Hlmucs6pynlcOdFtzcgSk3ZdEH7nj
JnOsJ1fPwlMEr4jgoWPZ5qiwzJjL19SR7Sfq9ygbsbpFBYBN6yjK9D7N4UX2Es8ASaOWJwhs2/qx
eK+tCpO343/JHeOKFuF9pPZzqkg0XNMXa3bjoKzcBjuqr/cdl3sjXjl1E1+gw65tfeQqWDTwbjA+
9frYrZk4ggJ3sp8xaqGtb1CV0h1mBCY69rVSpg+NopkXO6E+R/l6l8QajljO3nZMy8eh5sc92sYh
6qvhqirhFz9XoqNTjt/buKrOde4w7g1AdZujlW3A56wMRVXvwmE6TONcrDS7taqtjFZvtqoeQiCp
GcUZcQ8JazLuokrkXq7H7qwTHfedqBjuhy45amQg4fqZHqcCX2NYrGO17B6iXN2qtX7gNlFtLBVR
u2kd8voXqfGgFVz/Y6hiVFOFpJkBoi7SlLNQ++gknDeDnojXJAzxhVLJC5SQl0E3iju3xMepg1zo
GIdnnopiaJ0FSY9UmFYT4PmSiJmaX+hd5aTt0U/B5NA4PVOaBUOCP5mfbPUhAOEFU/xYTuGllfYb
gUoYJ7s3YC+WVw18o4I5KCmXZG1FP6s2Mx9KvXthuuwfQcYD9MAZhsnJmp3FJVP6EX4VcUhdsZ1A
nxCt3D2aRXBP6WjwuBSCJ2mdp7zHJG9J59l383CtF8Xw0AzRzyjJ9y1zJMAM3OKHpPgyRCEFL36S
pCl9zxNSi+Zu4SYaRmsbqe5bZBfPGqjaO38s4VS33P6MKXgLfGYcamI+yAHOKrO6niYYhFY/il5L
ugS7YHoNZHJqA4qoshRfO80AkR5uQrI2GNtN/hZfinFhBNE5jA2DXEDSzquHGHQ0cyDgHxr5HLoD
IrkfzuRUCsqXCCdLZzBXod8cRZKE21qHWA/Y+jIO096yMHg4ZVOto0Im21T44B4yuS8Sa1e2VbBB
ynEddMlvsrpaRwX68Sr2K8IgoHGvELmcy0tCW+IRViFiZUrg9jybDJNxI+HoYJoRDgKx5qep8D5D
+ExFj57EVs0L7G1z0zvyRwYGKumccG/4xQlS/xuYegd2JvUVkqwKJUFfajTh3sSzYA1TQXOJNBNd
i20aeRpwiYRReUiWomOsJQnbK1FPq0z1f/kFLBRBz07rzIl6XXL1ZfaDyVXoxYi8hO1+H0uCXZCX
YfQpCBcIQEKL+iconnijRKhJVN0FrqKY4moRR5MZ5hns/WOSMMFLJoOfZ9zfOW73LRjjdd9M6hq/
5GuV9d+LcAjPCd3ujRvT7dSLZGfwafVZRSZ5juxXadWeejnwD6bN26rxEaPZ6sZoUwBz7XQoLZRi
PVGjfHnjs7C+JaG8RpmZ7mi/dUf4pxmOxpWe5DAq3QkpnmrZe2LhGXgRTaOMwXBoZZlv0rJ4AuqI
QG7Yu+ZkYhUnnrUvuQhklGfibq7bSwczZROaxFzTrrfRd26+FpSqX8Pe5NlNt61VSEJRlwXXTC2H
UwtAg2ytDpaNzZ1+qLZ+UpwzjTRCGUHgCqtK2+jR8DgkgX1InqGmy21M8AYm+exEGtq4a1WwXIvv
ZYrdrT25L0lqNnsCvPRNpYYqHsXC03WVzo0a/WDYIDetExVkZhkPSeU3m4hyMxJ6RiAlUZCrWGSP
iUJkpG8RVkEGwxwgCBGtLpKPAJw+ASzKY4t0kM9FBPcCk9nW6aGWwMVmYvogM9O+k1GJA1mKRyvj
buBG8moyIeSi3YFREOIIlfVHDl4O9a8DTELXg1ec7nX3y2ds/gAk1L02CpG3ht/ytovVlKCw7/SO
0+2hEOOT0ZPH2fqU5YbAaO46VXvPpindRoly13R9t2bEf4ZGQZkvbcNLVSZ7ojI3qjlUX2pbrkHw
696Qa0T2JF6ti3MK6C3q3J9J+H1AiZip/JpKs5qpFwTlFiamH8aAnTaY3qRjseJKy+Af86ankasc
msSxtEXsbEyTeARH1XbdayzLXxiOGSK36Tqtja+uVeQfhp0dLSTgU11c4lBgBDA6T0it8lDkr/Bd
pCeZaRuiAUNMgIJJkc/QG4kdnxSILS4XGQqatSJVe9MXuBFqwErpMDziBkQZAZ0rsEYYEKiHmfQF
72IikQ9XMiGOsbwkSkMZfnKTXTThtCEDbheTztR1CVYqJg60N3B/TIFySMuuP2mJxAaFia8b3+q8
aQ4qYyPSMaMtWCr1PKPvZmQipuKiCzal6bSnoVdCpqQkI4lJ+UbJ2DwOmXywByyq/SDfGW0oq7r+
jgmIjARAF/6MtgvUCO52SraoPppeYsbc/CYtezDm8Y3doudo6mhbDjHWd8rl/sQNL+6N9G70paDG
0HqVudUTe09v7Udct8VW1FoMyR3CZ8T0Q/NJDnIdHcOTeSDjgW6DjSq6zNPHqJH3ksCUu06hSGEK
vs64ku+0Ky+AAOOfUqgH5njczDAPknq1YYDTPE5TeFbLBqOrJd7jBhFAh+3aVovgapkd9z7ivZgy
ats4MXYqpaILd40Vvbb2zsZ3qUiNn3RSXeqI/1PnWtGozoYigbXK9K6415G8rUSkILadkSS9D9SX
UAMOpaqdEypDnadBoJt/deP8jhTkGd9C1mIbn9NRS56EegQwkJ6XhaLE2dkSPjMLbOVhybnQoOFg
ENvQlUzSjelSISDhpjvWBZP5KNMjOkcOibaCnKRU9DtR4mEhlGtVh9K4d1X8hDF9RVQDdCKaSj21
o/UWtPnJTUPSdsPgLsdY+5qlfNctzffcjvpV0FroSOZOp0a/Su9t/SVpj8Z0V9MiPELGoRDsOglX
5gaUmVvkp86G/BVVz0Y3wRgqXdAsZNN27lFpKHo5lu5Vlm2sh77A9zEoa9QnYmWIZLxPMBIbYwv9
rhjvbCctvKRRSDUzhm3FMJBB3M8xl/QtqWMOXddvDZfugU0WMyHFVrEtNelvw4kBSk2FyNSGE7oU
6bl55gV6H18DxXlMVFzlvkQCzj2Qwl1rUvyyW9Q9KBt3UHMavYCEUibTtrPxGDR+dV0Wqoi3EYEp
vWVEB7M0J4r+oeqVJD4wEwW1Tf+zfg0ZUdlQrDwVU/G6CjFV5o5/7dTGIFyq08/hOBwTg5KrQSIw
BrJ2wK0jD9Iy3LOBrwa1ZH1PuNI8WD4WNmOnsaUDMgV7J8/1nYaeYArkCebMl6CyrLOOZht2nY5h
EZKFY5mEdqQlMS1OMBGAjCtWH+LXgsbmlCbqtur18zhyYQKjeFC+xCbajVLJ+h1152EfNdzcdQMs
Xin70Eu1kc5b6d8HIyPvYOhRUyMVfTTS1llr0jgHXSKe3Ez+ANDT6eaXEk5riuVAzUvgBXaXnePW
IWCc78dIXC+yM3zbkbgPmCPUulNtXSODZFGlyt4ay19GEn2ISnWAedjNthS1ubWQpVJBMfkJyKL0
JGdToVvvKf7000AY4CpHfqYq4tzUSFHygAT2xCb4KaK61LqXLpPBU0zjMQZuyLCYK2P6UmnNcEX8
pZMOpVvBHZ0QZnS5c2Duz12GCz9tWAJwg3zNjYRiYQGoQujjusnifanzpTfMFmBl0VCLap7SBc5O
H+1dK4P7jgYZ5bupUfCCIQ/MSaDjLnatBxu4QtecAqkTWcctoQMhu6lDaihlW5sM6jANOboHnSDd
4WbjnZJoq2cTofM5zWqGBxBnol1dPAaRL3duFJl7lZS0jTLlOIWeDY3WkNon54Icl5WfU92gru7G
B8vIs29ZqjPbnpXW7fTIlN8/tDHdGJzI66n2YRYSJfkoMF3GcXOg2oLHDQsDhQrrOBQupXjaEcyR
SWlI1OlOhqm7itOHosmZKY3hMUTO57mmQYV7aHq6oEx6bfR+zriStuas01idNlrafrUTR9mrFuOH
LlLuKpI8odZy3ZUZZTPVsbeFWYbPvU2Ik1PKB3Nsoq1h+KgwC8wUndUwdJPuKesifz+XvMcyjryo
NT/cibl96ub7fig0LzfrI2K16Rjn2pdEi1OgCAhy3HmxrJlzni1cH2xw8GOIq/JpmGpjs0nmsNVl
sagxkCb0BHerI03oEI1RbcTIuHVUSkdmHDR8IpzhZch8CnUYfJo5JoOUnXnXsn9ZNGMV7FrFeeGt
0/KN+UaPLjm2O19r7sP50bIpoBxd9e6wj2dVW2QiHJpjR81U0qTimjGHEWK3HeytLNwNF+XmiOWS
pkyF7RxDmso8zGDGN3X9cYmcWRZfyPeZjs6sPsuV+FnU+PhjzD+fm1xgZZ/c7P/VUv83WmpEJDpe
gv9cS33/M8+bKe2/5xEC30+V9eHj//6f30/8racW5j+489iIoE3NUFEu4zP5S1Gt/oOquaaxW7dR
OmqogG8xE2zCFa2ia0PsbP1NUe3+Q8zGFKHxg3fRbpv/k5gJTVf/JfcBpq0BCFPVTWaZNq/3T069
NDMQr5TqtKew8wSwZS5sxU+A14q1H67LhkTYQJmH6arc6arNHU43m13GxaXJYdu7lUgfS8ozDS1w
2TI6d2WLj4ETHoFw0AHZptxnp9QIC9E8DC4Vn0xpqZDBOCSb21yH56xn6lX7FEcyJt6ZEQTbwBgf
x2Esdq72mvtBDO5O0pk3Sdq0UzpljqFcoey3R1xzKVPa4j0GjXKosUSsrMZcycGl0hoGNg1WmlNJ
bsabpgI/aTJD96aZ9Yj88tU1Ug3amzVroWkpcV2PyVdsX+LwMYrrkolT74WQVfYBZn/6KLWntfPQ
Pvg1NLbXGNo8RKmoLJagrgoKd1jTZz1nSqwRsE5hY9TKeohb1Vyia0ZiSfFUz+wkLGZpjMXR7zRQ
VPBC16oyJnjG63djin6FPhmnTJBfbNGT2RCr1CoBfK7gmh3QaJqbyNYvgrLTyo2d+BCZzSUxLsPY
CgpMwSEP4cQYOQIdiszjhogy5zAmzJ+E21UHqasDCvAkuuKjpjzhugxO+ksUmO1Js9+bEKkT+qOL
oRjiYot0vtvOM2dKtDRuBy5dNuTcfhTUAhp9a9pUy4FVtmsQiHSi0BgBBDbxmOWW4hlx9GriN4Dl
O8E7D4AJRfT8waZkw1qK5tmW5amnAbR3S2cfYvxzLOoVSvuDdM3v9YgxfZT2XeeK7M6CPsiHSgat
ogLqbZv2ItOUqRL6AcoMYi+iUL8SVMGQyPyKEozSVVCex9ItTzMGDVi/BsSYPtIgHViryvQMtLak
O8lMJRngFzPhW+G8RikLPcbv/BdEThnx9XRdG4Tx2wkTJ0437uEK7kt6qBKjTIDoHkVOv8/oVtOh
L4q1IwYqfOEHfe5NHdFRzDLYnZrIdvR9foJmaQgF4RZP7tgK7YLx2DrcCxRxiGle1Dpz5xybHf1A
wL+qnWpnnkIoZst54qd8cEKZibUmQ5SenvIAcOYgy77exL341lI1x/NATTMt4a00FRVLFOdvAClo
X+i6g/Wzuqii+hhyn6eMzZNrA2MMGv9bRsU0U/MnGRI3DOv2YjqBiSlT0NpMbGq1qrrReuPNrVMI
4GqzwWMsZwnEofYV/lR8mVT/7UvxPZKMkei6o7rWn6ZIzfYB6F9XcXaqVu0ZjjMHmiC/pZH/HAwK
9HUybpMRYJRhTQct1j1RJU+TPQfXtSqQMS3/lUESkw22wlD6BueLT09S7BwtqM+WQ5qtU2v4s7Fg
UZpqTrxZCiyjfI/i4VjkEYUTLkjbVBfvlSD3IHOrO4xuz7VWM+I0aYMIK97Ybtae2uTFxX8/+Kpn
lsxv6c1kD8k34JofyYCXGYFhu5lsQL+AgVYDFcYtMUEjlb4YzoiU8ZtfabM3AAzyOsxluWPmMFJ5
p3hgmyffIZUwa0dtRZ9v2EyV+W6gBjlqVbjLx77yBkHN0/fbdAfn6hmJK9MSEVm7PNHETjWxo43F
qqPgtooqDXpsBLdUpj1yGesBVjUpr2OY7XWLi5FmCm+Q0b6hZhVMHk0+N39J9cY9FFnlle4p6Sov
rEfkBVwfLNczHV3f15RKiaTMGPRVb5ZDNQymTOUVeYMG33gt0lIDKNBFO5INw/1gII+zNKveIxKY
Mwf8zdBE6KbyeNj2DRTiXKzH1mpA8HOhG9rn1rInlAtOsNcklwtJk6SvNHR1RnY36Wjren03FATL
Ew8oVkU8vcBuxKssWufxTTK2XiV+J7fSOUw9bulMWKiUko0Y6QhPyHDXjno04lQ95/QQTOMIZC2+
yolGRIdmnlJvZG9a60c1X67dzqAmjgyWANofissUmTqMpzBaX/W1qm+RrCNLSqi72MNRsWkPCesD
1fKjOtOLOz9mfiG0jW1LCIdF9C5bRs5dlL+22zbSscQK6l4B9TlDqzctSMODvxed+k4Lotq2Rugp
0qSOUcLTxMKDI5G82ZDWtxWjeKEygQj4V2XnX5C269gCwV8apIlJjUhzzaGm0Fkqqhk3vcA3f9Sh
pfNr1921XxtPc9nDMsHjTVXV7ZWc3zEDEY92oUk0BgUjst83skNONq3Vycg2qEZKAn+TdUEsCFab
awvzEDTkzswgphsuJ1Fpe8whvlYhdsWRGvQuCFEUoh8/tOowHUNda+EB26shdZ7UQsOgLHS5s1rm
RiMsCuk4OqJ6wCBIJLq1D5FUlJT/+YwDuyB1gYGH7QcPtYZcTg+3Zlg+jKj9AatqNBw7mK5+9K1X
LesSKPDru4Q/xerydZ0KonDp4Aaucc2YO+DepQSBK3QlXcHX3Dr0WobhB8JvAjUdT4/978EkXlxq
Hiujqkn1zEYUdFTxq+lHojjBpjWCiK9n8AhiAhee/BhccejsjHxT6xWs9Q8rpFTYAQRDko8B/V4z
h9egl9OGUIg7JSY0eIS1ItxTa8MH4w3inFLWmJ8VEx+EgpoBoZ99iBCirkXfbnOuBWuYEivubTiK
fAQzjDa8tPTptR2sGqkeTS0bsGvzPq6cDBi5ktjhUa+ds1ZWDEfMYNfp8Uz0Me6Kvv+S0N1czcCH
AKHDqjUMMnMRjsQjHVE11jFZYw7pUBrXXN3WAk1MpEFJnimMxpR86NhVdqNi3JV5/yLjukB9kKCh
szALjUI/BVhVOLm3Thgoq6os+d6B9MZVuiHP/RFY+kteVR9Kb++SLAdq6dte4HY1Isln00Wkw2/O
89Vpa4cDHbSQs89EDhsxj2ZsVRo1ChALvxXFQjqbcX9UnfwlIP0MoynMlm0xaNlxWQythWYhzQrU
dCBxVgPMelSw6QG93QgBPv/7Ytlmz1GXyw5OAIacNtrMuEsrfEh/LRzLYVao8pNVgt2EpwhcXVIc
I2GFeKfmx/w400Pf4vSHowTBAjeeBCuw7Upkxv48n4zLpyxBhdHPdKSFudYE8NCWRTLnnC5ryw6r
HOzN8ocorU4nw9eQdLrkFjEh9LPj1OaHxtQwyMzbib7IIbT9tViOaLrqhxUzxF62L5tur/H5mreX
00qfu2Q5JeUhrt5lbBvHon8C6+kebKGTHYnYLQxQPK+zGbCwHCDkpHqR4x+EZboJ8CDem0PUAcCK
eXV57HeAZ0fuWVhpmA3XPVnTdYZam+onq8vG2+KPbcsr/LHNj5pNhnx9/8f220MHhjLFDtlw3eJC
HoY4aeA0k6k7LwJcGMeSKoRcL49NYX1JS7yIw/wN3r7WeK4WpDgq0tXyNadjjXpn2W+Pw5csSf1t
vmxTRVAg8CMZ4T/OiWXtjxesE8TXNjFIWyPPy+Ntoc4lBX1eLNuihi55LdJptbyF5aWS5RxbXvBz
NfDtVz2BZT9inj/iCstJvmUtwUZE02v2/rRG9wGck3MmDbWNHIB+xvbcXZ2gFx3tIj0EWkOTSMRU
nz+/tiCoePbn+vLZxzBNiXggnkTNoc8i+uE7K3VkqMsaaQRzcjiLob0kJVI6Ha5aulLHmr9oWQ2I
0jhSsvSsSkn4s9rX5We0LISI+RbK+ReVWy059hGTGg18FaB1fjoUt5rjNOFwXR4ua3hu6qPZxxVN
yXnV7eOEmWi79XMBMqIsviqu052KiB7jyJYpaep7NiO7K+tni8jVmkuJ3k7fmsr3kkmOj8T4mFOd
PDqR5QGhfauhCx+FMkSUpkd9l7QVOXHCp0YMkTA3y+e8MKxd4mQPuQH+3EIr6YUFdviiM5L5eslk
zoZNXch55KFTFTItWLgL9BN9QLxvpP0D73287zt7YyAiBvoujKMVq9eqw2jgRoazbmrqe9rIKIKo
gYPTIMFs7CY5DR3IUa33s6tOM5+gEsnYBQXIqoS/dCTYaDVaQXmnWiO6d1U/dWP/tddzZII4oDdh
UDfbOKU9XAVTcrSH/Be/8Ge6geWhdpmXIdAN952qQtLsummTDpswb5v7tlG5gNkwxdAQmxcXHwNQ
CJTrQR9ddQqDG61G7zyEdpHtEx0cuYyZapbz6ZfNV+VhPuemvubWsqzeNv5xzLIXT/XvpyzHFY39
ta4xi9SGe1n2pZVtc5WZD5O90+2KUb/3C8406USU5+bF8vBzwbQEF2DCfb6juBcznaHuJysbiapn
l8iiuAkhDkSqA/jKvR9ViV5xfo1m4Dxe1upELY9JLceDPd7f9pFbUG3QAQMan4+v5im+Otmn5Ynd
/OzbS9we5g25fjqiDbK3dW5lMO/S/RSQ7ItbgPpeBrdsWb0tUiduvMEeDnGKmhl+p0Eldj7/nY7f
CKS5eQo6e1TYdttxe2jXLrK3Og9Kr1tSsv86Lkim7zpQOC4kf21C4WautRkBXs6f1/K5IFEnWsg3
T2Wk8h2atnlOFY1ssPkrWL4H5PHsWL4vAOPutF5W9fmWpBrW6xyD/BmqXKsQzpaQYD0MER7W0ln3
s7W6m4Xa9cywHOISBjMDJ2u+tjAuL47LmjtnVf+xbc5sXeuD7qabwsSfrfFn5PPt1x2WPzmpT5Ww
o3jry4cCVPtBQfVbRgwih+kCh4QL1VzyXdb6LAPlp0DCmlO1TRuwn9Xreyauwbbmp4H4PIpQD87v
Si4XxGJ+b8sbrAdSn5fM8eV/H4Em74rSuC6G3Bhv5MHpv01zyPXQTVi7VN3z57ukbkf1znScB7hp
OCyX+2NM9MJpeTymI56axnfjbYwAMm3WVoYHKpDT0UShSE/kJ6b5/Lgs4hbf0r6b7wNqptR0JGLE
BgS+HBfn8rJo2gTDr+Dj1uaTbXnesqNDVMOdY7l/xMuyS0AH4yOBRzX/F59HzS9++x+X/2vZ8Z9u
c5qQe8rtFZa15Xm3bbeHt5e5vb3btrjix+ojOQI6F3/xb6+8HIx8iqHH53u/PSdMEeFITd/eNn0e
ouiCqolFztCsbzzKpbbeY9su6+RuiUsv4PNvO269TPH5KS8+aopXYbFf8tKXjYUcX4a2DZFhx/Ze
Dqg/Z6tnged9Q64oau3llFnO3OU8uS1G4VxrP9J3tYyRNQxInuL6CCavB+nA7X+QooCxkuUzKADf
Tjvfh8sYdencliyPy5tQ6/5p0IEoOc60DSIj22PTQhSVQxBwHJS7xABEwEJXC9WAplx0CM2aABpl
zs1aOJzRpN3TwHHJtZZMCjS6wMtrcBeXKe/Car1aS7kuheR8tMQOtuFv+Nr/Nhb+m8aCppr/JaPl
/6Xfm+SfOgqfz/jdUNB0cqsJcbVdfOGqac9gqs+Ggib0f5imCn5FpyikuzZNg9/9BKH9wzAdDhcE
LRsUYiA2/Y6tttiF/4G9NAEgkRj/o36CsaTI3hAt8/vRdDRbGn1A/lDH+IMN5Yh+Qo+imj9l0/6q
xyk4h9KKrn2XphuXOf33Wc6cULv4AGOkk/SpGQ913DDwEaL3CuKXEIKPD0HYA9PvsnHrWlbxVNd9
89BRTPEduhTLIujIh2C+Z3lhMJVPQVWal85y7oXQYgKzUMVjsFB7dJQ8A7HAdOzoP1KcC1Kakcih
DQaMWIYh3KfF5bYQaLAuTgjaajVFGKcb0M2b2+5lbTlmWet7oZxheN4257r/pRYZYRRM1DdNWGlv
qdCuVlV3P7VkPE1a132dIA9SQCcDLQ2S9JioBqoGECVPpgq9qRKY8YXM7RWu+PqS6X51MZnT7vHH
vdw2LduXxW0bo00KvpZ7XLYrkd2ch+4BlILtr9OqHE/5vKD1MZ6Wh5xp6R7z279sd7AFzhYbSPnL
0cvi83FB0RIw4vxCkYMXMIVOQkQz26zPZ+U5HV7LoPdTNwhWiqZ5CACBr80JZVKWmhnF+M4qVmHS
ZyfgJfa/rvpRlp3MUkkP7ho5yRZF8XCx82y8LGtyAHpCplITn+a9y462KiC0WBTS1Rhrb53U1ddI
+vrGR33IlTNw3kqyQDK3/Ar0K/BwQM/tkPEajlT6Bpi+XzWNDLW8NpuTE3fmF00vcEmW1deRq+1e
GDVAvfkw6MYPRWEajyK2h789vQp68m1BCXql6CyxAQ6JKNqp7j8f+lFiXm1fmaOL7N6zc0ZF4EWR
I+k+P5Cy54yolE1FM/GOXGv3zpoXgJBO+PtN0tH+2t6FuX8UxHoum5YF4kf3zkyTfoMU+PdrhG5A
+EUwZruGOizJdSyom/VnSUtqq4ycX3/sWA65bWtmjbERNohxmLbhTjVDT2uq1+VRJ01UYcvqn4/R
D7CrQ6F4oq5F66CjuH47Mq8zPURSp4vTbWNEuQtdMWaJNmofl4WachcSirhmedc+dpBET3UePVQk
5n30WnOdcEl+NyC50OeAyzE1mYEFReh3Ok443IMa+kzMcScRBaNnFW53ArepDC9h2/n11tcz5Ro2
UGGUatL2Yz9F95+LNE/Oeaoh8P6PTfOa4qB/tZLA3d52RL0b3VMjG8Pfz50PRPzgz3gqcx3rRQYJ
sHK2seY+9/xBj8sCEZkCtSo0t7dtyEDObqwYF9R87WON8vysOsrnk4juCQ6CGJMV0WHm2e1kjvTP
Wx5EsUTZ9bfVcGrM80QzbRvUxu89w/y0WFdor5khmbGToWGtZ4Z3dUhTw4tlXkhqKi4UvsLrPPO7
WoHGdgDM2DcmkgQ+j+uk/3t/1qgfRqYxwcNcicYQunydTo905ub1z8Wgl6iZ8CpWVaJ9bkPP9qUG
CH0u5k0jPuxzK5K325PaEKPkHy/qf75AEfR3VYAMJiAp+h7Z/cwg6qh68+hzU9I1u5jeyXp5mGpN
fo+iOLsde9tu0SHaZYrSr8FoiGMmc3yQZk/cDIyGdYht4Qe6WEVJ5bva2tVG6bLk4kwpB1i/7wr/
/QG0k4rSClZ/0xn8O5SqOnNp/36TdcHV6vTq+UfzQv/zJsvkWCvaRlo/baTqeyTM6nk0au3MSJVC
qyCHxKuy9oVoELVbZWZJeGMkC6+cP/POUeacWusu6PiitN4qDuqERaiedy7bwkDDDzbmISSryLpo
GYNGs06o2MTxeyqtcE2V0ytl8B1GmfKc9tX4UE44+OdHy2LoDymCsd8PyuishjK6h9M9J1kjsVNd
tyN1gMNhVwzARuv6sDxElL5q7MKlQuUQF5FaytGQk4LFU41fZVrdB2EWf2hq9JaApXop7MjY5VEi
iOdyzlnY2+tyiNX7KKbpVYPJOvpNr13MTBJH4Kv5i5bjVg2bkQTj2YEad3py1Ie8XYV9bz4qHQtI
kjgLKVfiVInnh316RXh2Xh4thznYy1Gj819PDY6Bz8MOnRZhj9WN7B5NsOmNdqx4bhuJF0uod3Yd
9O9+kODd013UrhUe1c4NaH5kY/HuXwehdVsta8DipCXDH/q81//6pNF1hn//fNIIZMl4VS0HRSYZ
hX+MzESsj1nR1MHHIFTkaT31rz7Q5IMRbBP44mRB9nBOZFvd285E3KLftFsDbfKzWmYgQWA8IvWO
R9x0KWeANP0T1xPlxFgUUFgGbacqev9027GsLduW45aHf2y7PfePHf/u4Ns2Rpg6rWV4VpGeb8vI
tC4lNJeDZjkU+Hqzv8+Uit6sqZhvk+ie0Jyav+ohwMhnBD86WjYoSgODOKU55MESBD8MteqQJD0/
DhkiENYxb/1cXbbadC899JnIeOfD5wOXhasPQBWiLiXsyI73la42h9LPyjs3RmaQJYb75hTt3YTf
6ifGYE/rq/KQuXa21jAvX1OdLuYQ9w0I54yH4MQwSM6rY1rdxSUFvuW4ZdPk28XWymJuc4nIuDVY
7yOOvzNl3+xZFllIE7o3cIupyQOqzORBLVuVbYwKarNIHgzKVg8OMgYviURFLZxty3GmUimIF/qW
yuNfzx2cSjkSWfp222SOPZZJaRwMPnJ4IgQ0cHgMQzQxXpIaUd1o26dlYeK53PrpLKObhw63Hcva
sg3cDt2df7e7qxN9Rf6nsvnjecTgop63G+P/E3ZeO27z3Bq+IgHq5XTce5uaEyHtU+9dV78f0dlx
Mn8DAkJcLHbGtkQuvuXrGHfl3nS8nzpo62NvN8arhQIJygjBszJ63Q264iIJDemay1KGPwKSCUrt
YwRt6Zwc2eobsibG0sfGedN5PtIwXvtddEBh+2eO/sjNMYJiA89EXuaShmIquCE975RvDnCkmaY6
3Qn4Y77n6TPORUO88lIMTkc1maU6olUw7LxDNKT+YTDVrJobvrpBpQR8utb4t8Ktz0Hmy4cCseOb
kknOOrRaTuCnRlG0UnkeSkU+iNqjR6EFDJ9G/Z5D9CCf5d7nqMMJtKHC5sfIHZKpHbn29n4ZZoq9
lTQS/k9/XJLg7AZQ1GSaF4XRSK8uTkRztnHGWvNt6VXWONLWSZcfRKuJaoFk2dLNj1Lp2sEwwTpB
em3BHa/+123r77uWBTKf7aTj2DJgOZN9Le1/SH66MLAQ24rTn5HqtOcMEfSnLnSrb3kEYoBslf8U
HZUgAZzbei0IZUt9gX2nb+tQ2pMHGhM4GOjNuHmcLcXTzY5ibcuxdbyFGZsh1VV3AxBPjjDMKO0W
//3tC5noP57UvH3Qe7rumIZic9OdlFb/fPtDnBQOIg0uHsZQMZ00e0VTiG2rrb1XWt5sUiSk5qam
6e8hZgzwpOBTThvm5wItpdHN9XfN1oI1Nun2QlTdJvsRa9MJh41Ul2V4t/to1HmWOsgfkMbMjYfg
pUKVKWi2qFcE/VhhvpkDiSlVPPzE5b2O+udOXEUG7hRLI4cuXWeNtMiGtJ1nWQYvzHcA0huoT4WN
wZvQmw0QrRZnhTayd0FsWfcCHFFXPol6F4JeG3OcydpEGmbi6ae73qQBZL/rig9bVc36Dcpx5Y3f
0A/RoeTX/WTJwPrHMbY2blZGIOac6iMGRaMHTvS1qnyYqD23OBTi1ReOiORlWuXaQp6YDI+qPpiw
qDTplli6dwiVwD+IK1H4JJQho3OC8KkhGL3kf/hSmH+riOvTx8+eF8kcw9agIIj2P769Ck5wiIeF
JqdydmkejaB58lqzPPSJjOtXMFy1CcGtWaAL/ED1lwiyD1fRgC/7IlTN4d7Nqzp343sx3nDk9JHi
3SB2xRHxhQSue4lK39nJTfIKHcm96GPnXgYFrJ7hwVNq48wKAfF3iKOawKvFCNFx9Lw3btjGTowQ
ccge06wikHq6LWYVNTFCzJooGA48ZvEH1C5DTKBXoh+219vCgwOLddCWvCKWS/fLqS6uRNHZPlh0
k/X/k7gENzWXS81YY2OVLv/7jxC+5b/cREh84USB/rdqa6TP/v4VqgEkszww1B/A0yY5+yI6JWV8
deyAY7/ci06iaBELP4WBFs6y3M6XIib6iquytrRFB2Vi9qmhL7p60/rD+6f40JfRMe9un8JIrpFr
9sI9YpP+7jG/6FZJMAExipDury5i90Jro0XV1NL91R8NFVT5tVon/HR+/0fEFfjBCITMr7crQo8X
k5R8ZaeKhC4b/3sRD/Qa5wQbbgnpf3LjHZ5G2Byiunevf74UHVwTUTfAtvT94/KPYb6WISz1L5NN
A2opl+YmVnvgZ3pwpnJsH8SVlcxUHNcOMAhvQe/dNA9wS5Eh0ml3TbY0fMzhn9TMt/eixSQNuRfV
gfzUEj1xnBZD0BOO5Hcvlaq8jU7lXclA4WOVWfjaQ937gHSC7nEbKXuMAtPnPFZ3Is5mOkSp0c7X
CSyAD9W8DmpbvsPdMTc5ahlz0evfzKqkxTj/719cFHf+5YvrKJoKU8JQeYZwP/v7ixtmmYLXu5r8
IOnBJ2y6Pby5RrUPUVcucSCNdqKWhRBZ5r6axAsyrvVMBP9o6cJ17+LyKEL1IAfyXFdt5IccvZs/
OvejB8tmmh7KVLIfQheBMLdZyR33LXSAOemGz6mMnX0BvM76x7JmjpU6FxECFVttdYOzJj3lbEud
inw0MYMOpWQuYqJfVNuQ/02zQTSMLl3s7RKexxu7TI0ddhDGTlw9ChHDbSFdcouGRzz1s9QCE8hP
fR7VP5oNAJtryWEzi43F5/n/48s9piqg/+wGBOH+zTtz6hrlWf5Gu1HuJQDuqbQXV0FQvbYR6OdP
8X7q9ogBb8IaK9OnpQl55Mf4T/063CtngNMNdEP+miDLUCqB80Kw8tJmbvNugcD8DooZJ9MIVGWs
I5LWYE+jDpdKMu47mDdeFZVwrGviotEGPwniSguMe7/HCLJvFxeg1uoRegwTc/r6KnBvZHflvc17
WQDh7l5r1fgAWtf8jHpAC+QZvppt2M5IIhQrl8zluffiBTprxRcbjcx5PEwCjk1h7f0KPTRJd80P
h0SN2PYjkIQeIsy4W692EYqjYb1OkRXo8L3Foxv2tG3lr1JVeSeADx8JthyvoRfl+6ZoIdJPVVwT
rE0SYX1y75s06qpsxnARTa0dhl3WPsHzEcxu0521Piw3g2yOq9yQgluXkdJOrdj6ITsfoQ3HF9E8
jiQkpAJttKE2bWg35J216YnejNccnvWTid/8WsSMEJ7rENj3ASJEsr9Zpj6anlh3jlcxk+tpFyfP
/IPo0fYZ/0FSXAuOQLsZLvVkiYfSK+f3O15v9O2T5ZIFGpSCrTx3SlGI1sed8dEQ8WwxVPLSjxBy
D0zyuKE+XukRE73BWf+a3l0rG/Hc9ka0uLvawa1SPNfv9enhPigGZxqKe3iEHo9/5d+sBkS/x+Lg
03SPsfwJkCMUdVih/v9YLGj4GPyZJrFkQzNRRzUmSozF2v3TLVdSPMnKYkv77mnSziwzXGfyIGrX
UYKmyb3uBL5/rgodolkI2fQeRO0sP/Qjouz1ENlPvq/551EGqjMM5EbEkDoC4Vxmo45eQheeCnSp
5ykr8rkmgQ4VMVGYsQO5JMCCTTQYU6tVYkaOyoQ7dP8jnfjJVYFFqsHmypz+qRB2bfEQ+mORqqF/
DfIoqr7rpbcBm5DvgZuqy6YIf/Z4xclLo6ggUYhLz3mrc8na8myQv3uS+5zx3HpVfA2jgN5wdpVj
wUSxc32elJmK4n/howaI0bxawTAZe815nsxKAl+231MlheBn6SDaLN95r/Xma+5W5hk2R3zxHO+D
tP7lvz9RpzPQT5+urUDCsmyWg7Jifs6cKk4ERUOV0+9m2GMPHvbm1Y1QKYl88yxqWKqpq5TMxSyW
gK3PEjPD8pGPVrQmnYm5hJqUKA5aiEwUqGNG7uju+qFwd+Iq17oTTlMkoqY4J54mssDTpSiMoZqD
E5e3SLa6HEqY7raQ2hLCQS3DNa3rkx9gfwr8Mn62/cKbNQ6y9E2JkIsPxpjXNQJv75kUZFKlnbgS
sVFXQ4z+3NUj9Ogm+jZRC6VEBKVymisI2qM3BMULy05jaeHkugS5K73Ww2SAoSO0Iqq6prxJ4OJP
oiYjatGP9SveENq5KUaEgtJw/d8/JuXzMTLfSXxj4MUh1KAC5/mcrHQxTuzz0pC+QVWd8EvSFy1u
04soXANePSaXZ96mQ1onSORDICONOZjpJTDC9FI2XnKKDDj6UuF6WLV75hnFR4gJgPSa5qvRSe5J
zKVMs9o6kGVZL4+P1zACPlObJaaYT8SloHzxFNxsYbZfGmyc+fhdZ9e4hrLLwnpcxq6pXuMw8WHC
t93XrkYZOM70f7CDW6WxaX9VOxP4tuF4tyEc62WrpO5Ojqx60QJ1m6PleXwcB+ljwVvVlOjPI6LS
vOLLpO3FEdHgpM0hVnCZfpwr/R4UNDX424AB1jRAdJHsvjlMr1L78SR7PUy0+N+vYEjFGWv1boaE
T31FhLVBGqE8BpFcX0WIH8WwKHwtWoiq0jqYf/ix12fzYrDMPY5iP9Moz86dFjiXXrNvHb+q99LE
LLvped6nbmO+F35zaFsnvPVojp3KzkbrbIq3SR8s9MGOcTnAFjFE4XFO5i7b6UO8NOtOOjwKXzZ/
Vcu6f3Gjlhz7zVdbbUce+1ehurq2ixsUVEAPITmBH8NcxESXoU60nV9hNxvJ5ArKMGveMK2yWu1N
rovhkBQQ7kRVkvJ+WWqDuTTLQHsrWRI8dW3qHX+NybxCvyqeb64QyimOKOgKoTFsq83DiBzzlwBl
rc6U2n1b4rJiDqQ35DD9UgzodxuBhOVsVw8vgB/WCWcuXzROXxaSFiWbDBTRewgMQfRPfJg/gIZ0
lpQMx+91GvyRgh9ek8ht7rTf/2zXBzP085OQX51liGcguhy28nnzgTlDXiZNmX2zK/ZwWm6bJ2Uq
itFHRy2RQ2gcVLsmLzlMlCEN2TwnHv18O+92UBT3RafVqDdMsCurV1be0DhvrdctwlYdv4ZOArlI
tj0IlO6w1YYUcT61PKeGyQMJfXPg09VZhGo9dFatUSlPj5hoMEZY1HLcHlyXkUWJuFOZ4PoCGpbN
YKIBu+C4oNspvj3JKIIjEVXPy2Ejmlhj7O6XImqalerO/uggLnMUCeIw7DeiVk+z3XtPoxHUHZGT
isxdq2NmoktuftN7H9IVLgNrUsDy1StxDEWPp0YYxxqWYZX5e1G4dNwPeVqgOq+nKJXTIGLiyp5a
/2NMwyUWGcHnRy/RlTOyAQJU6yA1UskcQTbWQpIKOUSVdGIsma6K4yN7L3favJl5vaxcBYjKFEKw
AGm1BHHmqSZCVYv8AAcTMdo0bnhWrY7HPhtRLauGj6KMvbXuIdnb5Obw4Qf+TmUB+Yy7ARpTvgZp
aOrGB2M8pTaUUziH2rUt9auIg4aBijpY3kZUVfZ04Zh8GKH9BIAJcmsW7UIDvU9oZv5zPRWtsuhB
99zuEX9StYz7HP/l0jhFaZLvfKPeIXFX8hFQ4HY4PuHnGW5HxSxvle/J2zJE/F604h0AukEe0EBm
4TAfUM46AlMptxXazqs6jZqrOsrOE1t091sHxRV1AvenaRZvnGmXb13VGXN5GlT4UoUqvBkuYy9o
0GQvI7aG4tJK2SXeC8yW8Wia6prsuqs8hHdHDrtAu8vQbU6hnDUk3AglEg+mnS0la3G2k7acOCL3
OuCbzcGPnKTdBgDM1gaV88YiIp71owP/y7fHGyncYzqlLtChNxZoXfZzfbRDLKRH6+zrtbNXDGkj
akWeWWdxhZQgstiZebTjgFMJG8seeXAxxZpuvGhctutaDT7EfddAS/tXg6gngL7HIVd3n+7PgaFd
u6ZHTicMcp5RCdwkByk6K8MIzyvV4AXvLSRyo8T/0DPzhwXc+nufDdvWTlyEYLuLFEGubSIqJiy0
oyjswkSHxIWJaqHdcm+QJMM9ZqnyHowah9miQWoc9ZjjZuqkjrx3h5ECWOReVO06xrBQ1EsQ9uvC
ys/3flOXe6uo8/OQ70NEP75iZzFVX2EuP1F7FT/UZxM7+yYKjEwcYF9XM+MEyp1IUB3i/ivRhpll
dsiViURF98ZN21tRht8MvGRnikbSM0eL+CQKpwirOZr4PGl/xxoTYa3OhYyfVOb+Ebcia9q1tj95
JemkygV7Tu7lyWzoDWUpgqKznLaYRYbpMbKyGn5hG78jjb6GNMXZF0nlc9OE30Q4DPRoFSV1sxTV
li/6U8jNDGlXDBsx7EJimNG1bcGdiQOMBRQ7fo96X5kNGCVOdFw2umamfMmk3CGXyo0gBWp+zicv
CjKo5Vc34hge+I53AfsEbEHrXN4vkj360Abz3sVhUxSRamoYTP6u99KIjEuHnF87xbAepdkL82YX
mSrc9dyKN02sSosilNKz5UgJpAop+FHjUdDX/XfOePuZ7gbNKQsrk5PVhmdYFFuvfdJfRE+8GF/D
zrFfDGUYsO5x462Dc9Tfc3m2HpFMz89WNyq7LlYspOumS72PkOwQlz1y6nneeBtZt5Wd2X5vLD6Z
yjHbjeWZxUuRKGhOYeQK1HwsX2Q3qBcdT5Aly9byJRts/pB+pSxEq5N0PPddNEFEq2WX0aZCaXcm
qlXCLU1XYLKKqt/K6b5pWaeIKmJxcwuh+Ks3Qt7U09b/6UDjaNwOax/ZJVlj29aX0EX1PVBsmN9V
JS0MV3H3gPeyrQSxDy/3GcKbShxZx2LI/UXnZOqzntZwgK18+FrV8q4pNelLpOobzkS8Z7Py7fOI
iwe7T6Rg0D78wEMqOahS6D/jsdYujEb3Zlmqp9g4xcMuM3jCDMleFArnffcrUW2gze+7qXh0kVxs
rRQjJflVe8NSScOFDLxzJwoy3/VO90OOumob66o6gZ0plXqz1kgYnESROUmwadP66yMkrkapVJY6
lnFrKUnqeaBrw5dEdU4AcRD/s4JiJ+LeFA9l6SRFw61vS23XAdmZl17kzvzBR704VrOjuJKtMjvG
7fCrdZiqIiZasTVo4JmX47te+TneorJx1My+OpQceSHEWhXfWpyFx9xMPgavKZeVmkAEzQv1lmve
V3VkBQxcdO07dXnMhrA8iiuVfN+cTTaywCobkSfJplm02CbsPOTSSm7HxB4NYvBQGRDwrSFdiQYR
u89gqMHNYom20tVq7/AYA6EbnMDXcWZdoFgpqnBVu3vVJVX/ZEr5vkMZfJuN5bCrUVckI2RFZ6QK
OjLQMm+d7fKT2fTNuaqtcB5N4rqT+85LahsFOckERcO/q1JpIrUDaXGffHXtjC9xkWjPMkJfH62m
o3GVgijWawR8+wJHnCyWq52DdsYqtuX8AlwDcc0CgUo98LMVv9z4hPXLa4qG7EabaiIENzo+xdgY
zGDDlcvU4CicPwvNiR8VC1uZ/rAlpji56V+Vrh1XtWnJuAWB7fWTGDiZ2TwrQYusqByj9JgU7Udt
ocXWN0F/CJCNuNUqpKrEbj5U7P+WPaygtRgOfgc5vTS8FFK4Egf3JCjsrTisF4Xlp869KhoyccL/
6KPHrj9PkZZVkP6+qXq4bOO2fkP+UNolwK1mru7Xb6GGw3Tno8YgWvkolacK0UCWnrTKaTVLtQSK
bl2457QA1xdi8pPJUOI4SHfPHMuGh8zk/HqqiZAo0vRjQBf4pAMUPKMph3J37JzlKA3mqF/h4F1U
1auaGHAOktLaiWqsoho8dMZR1FJXXctyEV5FzZYWntU3NzkxA3zQcCfJTXNfDZ25n87o2qdiuhR1
USBdC1W/rOLFo6No+FRtrAx1syr/Y77HJJ/6/rs564IzULlrfNYhsXFqVC9YQ8qvkRCzJeRnWTfP
Ah35BDl6G8zG/FG3/Kx0DY1FkmmnIoilj8oxytmoad61m76tbScPuyHOybzDZ14qCIev3Z48N3L4
yc6Afo26Rjt88YzwhLBx/izigY/OuYinSnwyWCdd1fZrDS/8XPSk3fK8L7/VRnG04BK9Gm7FYj1l
D1bhIfNakn8QHSQznu7+en8KhlDZmyP+aHrgVd/SSX0FbBq6IIj+l6GNi5Mfd1csBMP73HYY/vDU
JL/1XqXhzIbeGcTF/mPM2pmYGzKUi/bDmHMYifxsrgGqTqd31cX62s+Q2ONoczIOBwsuAOGiEPhv
ARUXV4+GT/0+VUXnIsDW0zZ7vBYngPljgk/zPV5DZUEPMm9E+9iUo6WBfjl6GUP9YePMhCb7l8rE
xcuO+ZhCxY6+kOSZtRAvyYVqqBR0CN+KbklW7x2SKM+uGQfbFM3rp6Aeyl3fWeUukKNq96i2Uwz9
tIYFznQp6veOv4c8YnnW4y4ele7833X26zJYl0YAqAyx3SDS+BZg2PvcVOF3PzfSw2Tf+1wOSHtH
nTGua8nVnqSARxYkoTqxZiKhxJ/HmBtm4P6RcrKx6iwC078nmWyHzFtYBW/3DNJjwL0eSt6umjrL
Yy7P+Un7kCvlGSd8DeJ66EHer6aYpIfFP7qG8EMwoJVoWmxLpkJUH0XmAXyvlZ+PyKdeIwLjyF2g
gDttF/MyqxA1Zos0gCUCzlc3W1FVagknywGNWKdL02eztFNwV9JHiEgFoswj3lVZrBwkBXdCKXPS
j7hAhA0N4R/Ilb9qpte9pp5pLPSyUndozsqHJijkeRUPgCLzRILLnYDQdpXgKdVM6YQY0K+i1xFC
6ti1rEwl9s6iocYX4SQ3S1EZQt21nqyhnAQrEQNwQvR9caPTcBz4qdTb3Hfif9rA/xnINqdbUsSu
wB/HA+ZFw7YcO9zu7C6/Ak30kVPSs29xH9ODQayRznXuIDteoX7lpMZwQkaBnXavLxQYiL7rVHOY
8vU3DGIF4jkoUD3qIYyh8QqqD674ZsjG7KJLGKGreqp+q0fp5NeR+6LUgb4ykKJZc4Zevui2i3eW
mX/pLeNllJPsakVtepUtPInZ3sYrURUNsBTXCZyMowhJVsLpPQeBtfbGbhncg5L/UKLqDd8tyC5W
VS81x+uR5YjGE1tD/G6CPv2uZzt7jIofSVtwSI37zyV2pWLDW69WDgfmz6h2TRR3ulSDudJqpfuA
ymHOvcJy96Oj2ns0ra150471h9Ema/G6JMT5orJGveZGaS6q1O2OvTn+KjLgXbvEw2Pyd9yx+5Bk
UgjCv2DbhOrB/3d+9Bk6jgswKUF6JjIugSuHiG8U/itLPXkudHruVbtCWdHnPyGqIyqXqOciCiSq
RqTJT20lOzuSaf6rUYNvKJSoPIjWoHbfSUhbR26lwSvbYPR/rOZ8n4iDdg/p+qsYqGCj43Z1cmmG
fnZ/biccYXURLhTioS1iDWzcfVOah0dIxAHJdQXZ5BpWOBu+sL7qZeOvgGt+VeoW+GiBj9gmwxAZ
4PAIqbxKTlnBD6XA9vG1GSaBNGyPfgwcMqtDBmil0KpjQyb5S5AaeBNhCnp13WkjiI3N3nQ79GxJ
XqwQf6ovZNXlmQzgdB6PNtrr7gCWpwBrjXxAeBWF08QbGSTU8V4LKvK0prTBnTS6d7AlY0SSDH1q
q8YKs1G3khH1B1G4ag0FU1wOzns7hsux8tzXzLX8XVdBKtOj0XkN1AGXvtTyl+pUdToXl81acTai
tdTiH3mq20cx1IgR0ZJJl5H4yFFaNe6dTDtX97kWjWidMEXmmfh1J6m3kLHHwloE1+5OR30qG/A6
Qay/QO0JnTotrGyFXSGGkHKYwUoTTZmTKU+ivyY+gmTAEd2LE3VWsRA6KY3dbkMN39uplhleffo7
LqvY3bD2o1WN40701Xy1uncDs/rHHCIuQn0wdHtSVS+ZnCzEZohTLHXRNpyhW2oSvPVYtol4Ivfq
wsyycoMVRvD2d38Rb8ssey49thym5u6atgFFPl1hNyHtsM0pF0jnY4Q0SOj5F2gi3b+308rTwPNr
P3bFToRsy3bO4itbusiBkqwtcvx/OF7p3v7j8k40qLXxM68Un3XRX+vJx1KwiTp0kwysbCvznaRJ
90EGvF27BpLv1lRFLPhEfpSFUByqB6/iqEfE0crli12OPNtkM31uWeeX7Dc8VXuR/CSA5KbDLklk
6SNSpS+l2xoXzdGiY+CUbASmuGmzkGNrnpPQctqFmrXmtpMdd8tXj0T3b95GpVjInEdDvRZAV9Yb
0tlVERuciB6C+5GHGN6NndrPRQzVLNzFwqZaKEW7AIyinsu+NG4hHu94hJXFij+vcSNpLu8QMEQ0
IZf0m+jye0APnJOtcghE05GT5x7tmVG1gos61aKSe2KWhM+h1GH9XFlbpEpJ26WopB8TK3GhGSXn
3kB2BZzDNo3jegcd+4n1Q30YJjieKNRp4xUZ1rvbTWJiAqY3bdD8qTBJas1AfEYc0HCEJ40ojo+S
NzjzNGuULWqzh3tV5A/1KD8EualuRa0cVW6oto2UAtIgLILcmyiAdL5pvVlAK3Dc2xgp44LFu7Uo
p2qDEPNez6UvelRb5czL8yWrq+Es+maB48zCsZHus2nBlHe2kFzhmFW6aWqr3sbvfSdPCuRDJuN+
GrTbvu6MpVM65kYPX1PwOf/ILlwVNJbePR8/Zys1f5hBhaxwmLC9DqKaQwzdPMpKWF1K1HEvit/c
Q2nash+femAqYh1Fo+g2hRAL28LtyNfs8YDQQQe295aZ+eUcZ7KbXMrZmgXNCBZkAnqI5nvPQhnH
ea9p1eyPkaKT4Xko4jXSrCetdi0r7ZLo+vA+ymz1SR+1S1GFL/Al5uZ1roLx3gtbkbNl18DOAzaK
U8Gahi/j2AIc/h1LvdTfcEJaQGOsdelJjrFIksH29iHL0q4Kdi4y+DtRFcWYeSnHSnGGEFvOUlgE
lVjyJ5V9xkRgcMyZuBQj6yXnm/m6rsxiDde9unoFZsyFbrU/gEZxobbf5Bh3V7bP1anGuXfrKTye
XHQ5XqpW+sLRRPtDDdWtGymXJJblbeIljYfZpMEResBpv52WPsxVnQVV24xnrUN7Uy1T7aWFwZDE
hnw2Ull76alFU020dTBuRJs89Zza8jJS7m3/Ok60KRMG+vc43YlBk0/uSZjb4KTRI0SeDijLgTLv
VjwGcsxwneopm+BMJo6TOjnB0KwX2NTr3zpwUQhfJOpZGkt8SqIiWyjgYb4UrM3yUfvWeNNHLpPL
aNsgQou9VWeiQcF50FTYMZUdP5qy8rVtYNR8QQuk68Xccdidek8KXn2FtInaKdlaqSMceVy0RDRP
N7ZhkRjbKm5/XfVmtnalDluVLJmAP1OXR6u4egzz9VyGT+aiD28aT32hme+epSK+EWGA2jux+94n
mC+nevKVx1S9UJUETRxuz8/8mc4mN74nz3fRkQvH9tktfcBpUSMvnUFqn6Uw6smcV+lMtLZyBR+R
dISWWm5NDqyadY0WXQ3otc/w5EkEyxhcPWaqLPDq2TQx/THq0Mpd6UbNPnEcbea1k8GNqFYWH/5U
tLap1SjrcnnvOF1FUviq8E1aifijKEbvAtoOqn1evnLbr/4pp5wDzIYfLHnbpzZw4ufcxBbC8Jt8
jxatvNMDfGAxujhGpdVfcDYbkNorWRIBFBAhURh9MVP9qjmJGhns/nJvFQP8khVCK9ezxxylw+07
LnrUc5hWFIFuDzvHL19FLeFWclTyDpDQRAUGoG7tsAmxdpOrye5RTSTvLZDrYOUJRrFoANcv10t9
Yg+Luiiqye6vCbHfmCb4POsfdfxyroWq2xDSjWStACKeK5Ykv+oqMAyzVtoVprXKa6sUBdCb3tgW
oxJvhim57qkglfw0yJZx6icvvoVtOB4aCt6BafyC3666QYEcdeBOjl9aI/L3ZqrhUyKqPiwl1cle
RK2QQO86RYmtnxMVuzLUip24ehRSYHNEIuohZ1n2vWflNcUurDFOCvJGWZjS5HOB7B3+N91LUIXV
tuxtzLynamga8Q6PZEyH5KR/yXykGFxdhw86tVq9hOFmj65IbBrdSxfYBi585vd0qqWkO45hiJ3e
VEMGXTs5QX4WAyPP1c6D5+9EW6wHxqWwpKVoy/LcuqLVghgW45yUJ16d/hRNve5HLwp3Iy/EMS+M
1qmV6M+iXzo0T2FJRlS8ttXhxxP29tzH23CpNWb64mIXgW0xTgNJmr2MPvnJzKmOos0OgQGrYR/t
RSM/82SWOGW4Fa0SpvZznRX1WlSzljxB2vcYvIYK5/65vUvdPDjkfxcDPilyp+xFGPcd7A9MffzV
LVTgTyHhMG/wJkS1cxoqhxJ9Rpzj17FaXn5VxUDRLkYjDSvjFYDbERkZZ5ubnbxlOUDOiUc2kB4j
1vZag0OdxGE6MqGaw0c1BTtkmcCdik42AlJ4p5BcxMvq8CjG3pMPaqhjE2CoaIhRE40iHg3kv2GI
O+WqG7E5EMEUtccBF02muQ/OgmBRlXgNscj7p81Bt3HkC1IX/+l51pvxXhS+BzC8vWMfRWnjh31v
SjCUwuBh0uP43UdcCvcTiz92Zg39KbIG/KICD5UpPaxesXpD5N4xPPIxVEu1uI6RHJ5FTW/i+ai1
w43VC1uNbB95ODN3ZTE5FnFAjia4Nt2x9IuPbugSeS1vHjrYc81Y6qR4kOJbiNQyfL3E4qTdkzk3
u9eV0jn5iT3ucaPQL2IeO+cBnmrncZovC4P6aAwukHNeQoQgXOEmGdX/iNA9jubuKvMRcxZvQsRa
O4PW2yI07LdKtlScTmfVxD0yGr3q5OGOEOmudkBirjqVUyHiEhIUviJrB9FVL7rOeOIvdY89uolR
v/uKeGIPxV5R+d43eTB8cfGDl5QMtWe0ctd94+APALdPxFEQHN/tcqzXhlw0S0fHmISFir/Xi7Cb
1UWhr5qkba8DskpXX1n7dq1fRIQViromzyk9WaPjxrMwlVHAto0KXUyrveqA+M4K+/97K4AgyEeB
j0XuNJ2fRD9boMRzsxmi16YvNn2aqBetiSOIhSbEFW4UShLYL/5XEawCu7mVKCCLAWlPuiIz651o
M1nvnxxpeBNtHunag6pWCIQitXu1W+PVG8sfGIm3zyGOsLfcXFZS7dQzpnvBClA66FObGVdYUkRZ
vRZdW1sbV4iVVNwsaE1G19n/nkcdKjFPGLFe7QKowxXW3tq0Myqm3VKeajfsNbSDqHlyTS6o7ruF
lLFZQietPE79RWM29Zcr43N/8rf43EyNrjaWR2vQTziFAlqabAVHu7e3Zo4oet7l+pWHlH5FrsB4
Cgcn2+BnaVxTRfVOQx6sRaPo5is4xlYe6fjHKKO74T4sX8QYNcf2CvtKY/YY1Cvl1XZVzDinV0LQ
28bTkRfWp9f89MKi6oXhPiqDF9NslVNplNVcjnz3FbmUf5xSG3/62jNG6VgcoyV6UWx1/Kgnqep+
1AAf8ZhZFqUx7qLMJbEmsQnKQEheAguh+M6yjVc3n1TDW+Qf+v/j7DyWHNeVrf1EjKADzVTelkrl
qyeMtvTe8+n/j1Dv1j79n3sHd4IgEglIqpJIIHPlWulzPTeVj5YIshvqNsuT9Nl12EjooTjJnvSw
yxoFP9ds9nKW26XRqRrdbzasnznLIggEKrkFqWX38JyaxUKPg/ihcwZ9n9rdBUTEoMJJN7eh5/pn
Tf2UHjcTpZdIgM8zSrJMIOPUozabpN2aOJxkUYmMdd52F2SUOIIkcfk51Ua1KlVtPNS14b331YuT
6sXn1Kveru+aFmmcuCQGmVAUE081t1AFzQC3KJ7yuTG9Rl0EU1Dspc3QNAK+HINax3+iADB/8gjC
gu5A/ECOSa8CogcKM8qz6DvjYsyNyES37AXE0dJWazEcwTzsL3ZgXzm46Ie7qTRa8yHUrnrNvmAh
p0PHm/CDT5f8oimp+TFZsTjJRnFcQl3yMu/QgFrkJopFKacj5FD/caqH9rc7+V7BDvSfbuAjtEtm
dm960XfuGz8HyHqIe07TSfOCkF9w3j1T8AsPu6N6XzMLzTfdUH6Jzt0ovlp+Gy3LWKRNKp7RB3PX
k2Jbp8ioNWRX1G6GVftXKBfg7vXBaQlUvWv7M0hSZ4PW+bBFKMb+VEjewZIk3h3Dg4W/0+AWjkmy
5wGUFMlMNy8SxXh3/eyVEkPxqA9Z9DKRXZXmOg6ioxJkw1J2fQMB6LRLzf91klHEyJxPFegtgtOF
FnyzAoFKXNMY/BoQ2vYzf0Gn+OBc+WmqoGo6U4insvRO0lxp1CWMFfyebZiUH1lsQZs89BYJ5iF8
IxNzmz3o6IxzT28fEyc9DCRjPgnFwOABTmgDD67/aYzBo9eDyVO4jV4I45dQ6mCH7UZb8cOYg5t+
8FlOmz4SxUeQaRYbjSlaBTn01rAeaWvwlifVI4DScWI8d5oeLpU5uw1HYgyfixGdQc7GLzwPjjLN
XSEbCuNmI7YyOU59G6rT4fjWgHo/jkXlr6QbomA1dW9VdjFh8riOo/iQy5Z5jCSm7gNlml+lXTtw
PX/WCXxUttVEa5lZ7ybvk8x2T+yzrrmjTiVSvWTop0IJVwJ0wL4ev4lOjcaFZozPURwYu4LcZL4N
dBgEM2qeTpMgjxC3jbtVm8CkrKHpZlJ0ShiGqD8SXNU0vnnSlofnBhpPxNPZOphdBxdkEe8Va1SO
VZHDo9Wn7ktYjspFuMlJ9mLDnF5mzpN5yOl6aGzztJnDFlQTUaJ3yivy9CFS3E+eZqp8u/LgI3Xc
7wVCrj88r16SrIADvGGj4/TV+B2eEYhEw168wR0TzgCjEmjugG5tOFTPkzKMUGmVUE7M3Y7KZKTk
gtWoaQ3hbQO0ZkbBwjowPO+h0B3YoIFWcSN/CoeeTp+Wq9iA5ECOKUExnAOzpEiTQURD8Ii1H7E7
xie03qINr0tSKzaaZdFxvpjK1LwULepjEgSmD+WvTB1T+ANIqtlscFfSrnUDIghIdmpVXewMU4B5
GwzoYHNCrjUaxsIf1klAOTm31l+6F4zUxZSw7XbwHa1qY+QOHKM9rg32QTaUbwDIlJc4colAhX0o
5+bv8X+53ucbTdv9ni+NcvptuIKv3C8z/eq0xI2GIu6+2iqwEBsS6UX84JRwSwDUDi6hqwRfdT/T
F2VnIjlRUvENEka9EB7XtkjmxDCwVfVRiepgYaD4AWO28K5QTiFA46Kwqw+Nd5W2vkU5nu+yseky
FOmpYOB7mMC/kxVTuW2BPH+MlfXVgWHpsaKE4TlLjW3ADYLTajst48kCicx9z1q3A0EiUAztydPr
3jmPBTAGN+hXYiQBif6V99QAktipgZ7vwN0oT0HPb6hg3/RqxBoCckadklvzqvcJiXnUUER8hrGy
eldcyOCdPHydNU0eRWc/SXOTDe4e0uhg5bFXeOcZ7wHKR2lcjjqu+EVZrvsgB6VJdpu8P5pU/L8O
w6wS08fO2uxb7ZOI2LntPPGsZxpSkUH9Eg8OYhFqF80gB14cbd1Nmw/uWp+7YOygEPeQhJWjFCYo
B8UjEw7BVfgK96r/oAXE9RXxmeXBuypG8VLX6PSBFcvXNX+AF8ObkbR2FSCSq4gXh+TEg1lEr0lf
u0g19MNGqYxTKyCd6WaEZwZBDQDfKD6OM+oTNil/PyWQRMtR6Rc14bJiA3iVvX7U4YNIgVw6pXsF
JAznZ9ZYjwFQAL639fBda0uOF4jAeWYUrNnbs73RHfWhLYS+lB4FrHJKHn1viFota4d8vDeB6rAr
W19NLrRNdYvIjTI9WGV48qo6+7AjDXVmNW4PwvDSj950lj2PoVf01LuHvoD70+cP8dGhtLRmJ6pv
jWqcmaCJj0D65S8mDYhL3gXrpORrHuqUudkmCk0RyM7DUPCY4fcvXnRfQ2MUkYCrmQTRLjUU5ez2
2u9GTconASfH/m5vQF4m5tDsx6xHGJjv2Kcy5ZcWjPMvD573ylKT71lIRM+C5/mZqst407WcE9VB
7Y/WxAuremo9NQXCKzrELd/sQt9Euhh/Gb4H0Xivfqn1vFqqo++ehIh8OJWrFnHrvnoLjSyClrhD
GWPuVoFlbcGskKWbuzpy2esg9cQGfFr1RuI2X9ma7ezGeRTBdWVhmSXBnXmUzRB1ywjUPSgEJ94m
MK95WcRXuVLRUoOQ1/0LMJ3xZTQgRJ7n6Iae7bwiR/poGL4C6EKa19mbalP/JBmcohyjFa8W5TTr
ejSzc6oR3EeNItuOxHmvKnDJ5RiI/GvsVHDXWs2vtBT7nkDLlwhK8GWG2OE11kOKupW0OWRFMJ5N
Nc4h+Gj1V2NO1ToUq/5EL5j9X/OLW8CP1IrVtyZJbMAEbs43jpr4hOLb7QBzwyMsucBEI3sjav6O
wPi7g5K9ABrVwn1pN3Aye01NTGu0I1IkqDwcZSOH7l1LDwFVOfCW/WtOllBVoZWusuPxkT9Uc1OD
OVlpVd+tYJ7MH4gvAWGTw1rtxP8aCTnTsWPHR45S1fLqcpJohn3u8Cy+NQIVdTYPzabsIVyWtr70
AGZktf4JYZa3b2W3iiIHFkIAq/NcVcCeS+yxI/mihUcy4uhjyMvR1+bLKUMOyesebiNl54XHrvNQ
+ZGX//IPnMtIgOXqoq0WEh15n1QjO5NTBFI2d8PGr3eGwc1B8zr/XW3hcydoMu3kKE9q6Nfztj/L
UZLqMHcp6rNA9uV5XnJoNOVNLhm2iMrLrlyyJ/u1kl2f7c1tSdmFHWKL/qi94zeoHuqGaJVPORYk
Zci53W3yqre96SD6Cu0V2b83ct69K6/uNjYsu9ptzmR4TMgEXpsipSDc6JzH1redR4darsTKp9Pd
bg4DUnMJ2kbSg/Ot85jMqMSGSCwZqn+m6hV/Gt3q+oX0Gw6mQVKW+3O87YPWOVfzleZEv6+kjaPS
79G//P7bKKAE57ZejkyxB5trHOv2oRmoJ4SJiApZxzVNRD/mS9Oc2HXIy5uD9CWZpy8Cp0M7bJ4q
m0rOl5f/mkS6xD4UGpIrY4CCGAe7ahd2AHXTpPIfJ/TDqNnQ2FZWwHTKzCX5+GdgjG3/gfJ5JJZw
u9vdGI5Z7hfA7QlVOws53Jj6GVRxf7z7KZEeHupw/BiEQHDcc9WNXavDQY/d4dAJM4Mqbe5Lfc5Q
zT1zfR83i4xx6SqNN/9bXzd9HVwgIFBYnxaResmcbPrq51a1VpOsOQRh2D+jJfQh7V5VLMQ4Digt
BBnbvET3/Wtaa8pj5sCgxpe9WVW1pbDtCIx6R+pRha1ugHR2KhvrCMry5i2nsLl0L3HxIjvk/pjV
CwWpQR/2zXlN2RgJ2GIgvNxV1MBbdE49B0/nKtlFj2YsQZ7Y5ZeVKYeujylN9cdXz0ibKzTv5RXV
3jezKMYPOBNgJ9yUQaG+Nq+VZ3evtdcZXOtx171KrPPva8uAeDL1pwtl2s4ysnIksAxU3P0Ooigg
Sz8ro7VPepgMLyGq5jywOT2FkTe8sNX1dy078JUcVeo8OdeT+00OJqWhsUU6gktI2mU4VRvN8C/G
2IFoNEv3LJu0Jcm9EN7YbDvFjRBinPv3cXlll+1ONRP9gFq52m5RIYecPCO66kZFdxQdsYqF5ykt
OrX07bmRV3/ZnESnlJ7IJBsxAwoR3QTv4xjhqels/9I6/e9G2NAFD9FUbv4aoGAAnqvSUREn+WcG
8T3/kppZdOb7svzLLtdEp/d5hKtjL3uDpfdk1Qgkz7VBstpn0vp8L8ycWq1/yn6kXXBIoxTtXkiE
z97A7266XTlUD92Xkza55h9fafprdT3wEV0s6505TLFCNTNkHcJrd26cRgWVCO1Imq7P833nxPMl
fXmVwZSKYHuIaHTB3cf2jAcovMwHU598OIQQ6O2U4sEaPYiItTDTVpESZYDu51GT/UPfuYt64osC
VplPV43h+6jzNcrMLl3Lbuah7At5S7kHNxy9G1r0U5+hTXIwFk/8SuxXfLxHEoyPpaaE72AZ3YPV
QWconfxhFlJxSh10A+vzs0aO2XTqo3QeAu9ckY6+OpZFPo3vhDTXqaigpbXC25vSTc5yypcb9KHI
PsvYih8lpIE9Sn3FQgVP8nhHOoBB/8uSa59R3MWPgIXrG17if17n9jq1+Liv0Q8Ui1GufGizEUwB
gebgWKneaC0B0AMNmxsqG5tVNqHH2WVFS7mi0kZIcJnRSV410jhNFodzHeWAm5McD2u9+e1/85IT
4pSMOlRnQHP/WkQO3yZFdhCfWuSv4GGL3bbedq37QoBXOQbmIKqzvAz7zKfCCuPID5KbBkUNoP2Q
lDcVCh35HoQe0ZDIU44h0RH0LB4G90fjeNFqDiMijjknHWUm8r8nJeUQgIDyKD0VI9g0fZUdTHeA
IIUC1VKf0aQV5/MbDdut/2e4Vnulf/jTHUJ4qhEZg7RNg/+oXiXxsOxLER8HLWr87Z3JrTHG2wtE
gizLw5/ubQUYjAboclLkFTkkXbVPSwjjKpvK0tszaunA7QPuXl1QK/vQRjy6y1rjmtWJeY1Ln4oR
xVOXd5vLPXhVxzaJ13kpOZDbaKaMOhnGu01VrQ83npqjXEnaua+uavDjlBEx09Dy6FGxq9vrSVPl
mBnp2fZJzkHw4UAUSd+jYDtQvF8MJ6PhftV5bscOtYwWGYQdLS/cR7RqJUh2zQ6j56+UIhoO/jyx
kE7y0vNJPGqRU6/vu7Fq3tndu39tzu4D9w3b/+5Sx3WzANDVboaOg88EvsFv/eriAWeGbXhurP7R
H8VwaHnMC4Bp2MrcfiMCa+5lz46r6pIZWnmx3fLHIEpQ1X9M0mPUjQQkyVTsRgEVcdwVCtK3VHx7
QTe+I7urLofWa1APTq01+vXeGUFabWdqdXLQIXA+1c7kb428qR4VU/SrKA3T12kqOTR3wnlL2qE7
Kq0KPooEiQNMk8ZPh/RUlEctC92T7vkMQhX8e1B66PoYnUw9WKgcjNVERI/5nFiMwsh+cKxuLXuy
UbgLHBKj+dGNPvpEdhP228ItayoWPGtVW4k5C8KVKz8MlK05Ts5Lp1QcWjP92KDWZJPSfnTDB1uI
GPpHmpin8bWBujd17OYieze77x44CyonEhDTXGtXf/GsUBykh5okydWBfHlB6lrsTNtX/SUFGkAS
6irY3ldXU4hA+4zE+d2W14mynowkXcll5IJticQNaXU+0fymxNwMWdwgpx7ki9tbcFWDvYGlvZj1
NPrLWRT7HDTd9v6eW8vIHnPCp//56foB8aQaNd/768HDfvt0d9OfT3h/B5HpkBKJfGt3e8mM4wZA
FbYP99eMbBsGnowM3P1Vu1Dx1pTC/f6EcsEqzH5/wttfKwwcqH7nT3dbWxc++x0+nfSW68tPWEOc
dn+T/fwJ0+b2/7v9WfqCIvB4+P3p5GzVFgfFd0BFzX8IOTtPsy+RXonDfXmbtONiqJRoBQyvfAZ3
NNe7qsW5sFrniVTZc63b7ifFN3DsZR4AS80r33MtWxaWkj7kumuu3QkpgcbOL9yYxHOmE5FDXJe7
TBiT9UxM/aRoxlc5KJsSMIYh3PHmX3UUzTcEQDcyH9pHQXtyivjH3d/ViB/yzGfD6SBUayjs9cqZ
pj0dhlUdOdpT4Of6ExxaJ2dolHM098bS7pE85E8rB6Wb5UFZz247gAcTF68JoKNwoDye15CN3hTD
Ou3s4l82L643rmXXl9urjFFNzN/T0dljDTmrMUNUQawiPcjuoI31A+DmW0/OGhrojEqrhI70z/sN
dMRoJ815lKYIwocdZBJo/f5ZF87wX7ma1EfpkTRRcLb1+vaa0gS3O3HQIQ7I9v3zZozP2O/a258E
sH+xVaMUGL/xZXDPBspjD7WiUcA6+uFFXokkpXQK0bGd7Noigcm91EEghGaD4vl/eruxOqD5Zr7d
F5AesuEVvGz8/Qp3sxUXiHT+eYX7QFK2v18lpwgF/nj2Q2oHR7KKTDZQZkLbbDo2ulAMSur9eM92
HjLryR2OZJ0d0u1V+eC6SCUMatBcDdAFK/I51osSOEiEGdnwIeoe4bvBGL9FeXOunM775aKOp2XB
wJ4QuT+o0mElTxyd/YkafLdN7SfCeMpHkM6KrkabverU9axS+FWvlC5xNDUM9YG3q22toLOPttI5
ezdzqv2g8M01clvKsLDz0rzv/LjGE1Ctol3UstXY8jdGl+7lyGC4c8VRRi55oXfpeLpZbcNdDDwI
1iAqMv4FDf/lbBmiIbzSFC3ZtBrbk2WZzels7ZrFtflUwj+0DetiH1ZaSMzU9S+qCx4EfLECAWWH
jqaeNuepttSnSK1fpd3xY2MVTVVz4O6uUVNprNB/Uj7Bs2obV0dmVboN/TnXW0h3ezPY89PQ1tLM
CfHYl4P6El3FFDiUgVlJA/mrS53lhm0iQUgyvsmxH8zkWNdFQ43yfDnpsFY4Qjv0mp8TXwxWodMV
62nM0lfXIn3WDogjOLaVvBYKsgpWDr5DdruWkqsoV3/J3qQ0Dgzp7lnOhPNFPMGSvoQbmWfx3DjI
9/p28yI7fVxsYW5vrnJuGk2vph+qD7LHJ4GJ2Auik3RNekCALaH6PeED5SXl/Lnnp1CoCxPVQWL1
NMaghUvVzoz1FIa/bVNKPRcM1zVAYUHYTzpGg/7P8OxotRMag2MO3viPvRBzoKFTY26k01uM2gqw
6jJ575RRh/6fJ7/sGgUxTyMy/YMPSOudPcCbKsrokXL16a0VK+mkZW5yMYqO7zErOHpEPZOlsROY
pySOIJ2veKAE5tFR4+aIoCmyvvPoRP4bHJL/OoKuugqjeaiaJH03kUU8Tk1YEY5nUt5N+cYCY7GR
k0SBdjnydhweUFg5wt7vbfy5YlI2kdTlcUN0eJJZskcaDbCEREehgpn8qnqOCGuNcatf29ioYFsO
43XOX3gjB/vR8S7kGW89aapaxNKyZOQnNE93SWkftQalMmMoSEBChPqqtH7EMYGVCAS7+4jiAhDM
vzRRf4PZAdhPOJeJm3bxGJul2FreNNfMDfASKjyy3daqnxvddJFPc4uvtU35lDan0bUWsSigS9+t
WVI5TnP1tQgsUi2mrhPINt1dD0PU3lWmGU9ShGu4ZPPXOuFoxpey/058bXVbqczifdF35tfYpFLB
alXzuW2IejVJmJ4NNSdzFw/+LlRt7xLYRr5ytDh9Dy3lR2rb4mcyXG/rIHp1VZBa+WxF3wC+6pSr
C+vDypsmVJqG5HVC1uolRA/ipatRgort7EmaotpEYz5qQVbPgyUaipuccPpajnJvjE+diZiyHC3g
U35pjve1yMfNUa24Oclx201T9O74kimfmdt2L2OXrkoInN9b4WjAL0JjIbtGIeyNhaIp1N1N/c5J
DCmneKB8YnY2Um9D4qN71ry0eqK06mYeLHTds3xGR89eSc5vjvKRYTuqrTj2SpMsTKH055mfYqXW
Qb80rWk4S5tsgCIM52RupqixVkg64TLP6KHuHcGuMiL7ugpF631Y2uQodHCgpzLrqNZJtGz7yXuo
Ld8+N7k9oBQ/OV8JwR38wZveigkBh9yryy01meGHb05oSyTOV4WC5lWGUN4p7LToMSN9Q1mvbn/N
ovFdQ3wCCV0URLysB9fYh4/3xm68c81G50gxY+ksYseN95NiBQvpkoT2b2dUHrepqWbo0lPVtLAI
1S1K0dT8/mWf08WmTPnzhCIbH2sIzQ5TD5RHVgd0Y/K9mmBWkpUDDT0gPQFsTlQVjG74XbXa8EFW
B8xjzez5f5gnVzHFsHe0KryoE6UCSk0i3hOx+xSI3n1yauAjjnWVllEl6ANNDvqz85i0WU6zGdxm
usheIuJ4V/cwlwWIwGVLy6sfoekdztE8Ifd0ZzOhIhXqwnoK0FiBQjPlYGI01pOeT841sYG5MCYt
tSWUtUc9+yrJa1gbozhaIwGcnzVQ2U5VRYhDx9Wblme/r6SNMqv2eRyKJRiK8Ivb/zKsvPqwCyvb
2xS4raXZ88Oja7cmyV7uVkjHQGWQ9uGXaFK/U7LfXYO4zR9GY7QX0r/ODKgicrt/cA01vXq6+VPa
hVt47ANKC9oafmeuU56knXsrUsZD2u4jkfofkUlyfn47Sq8k2wQKtq3s8u7En3fX986wzud3AcPM
sWzt3++uYyu17HVvU0OlEpV9/rO0tQsR2fxjinKxsuJBPXuNWx7LHLLHvg/j16kDokCcJv9JNfgy
bgbz0hp6umpNw4Pq0kcEZL66N2mrjFuri0+u1f7bLn1N1XzzTSd47TrzqCWW/uENJTxkWRycS62l
PF718rWeevb7oCcXL3S0H5GRP4GKS98Nn4/VV7lyjIypP8NOQeWoGdSfYOX3PnvvH5pXfEGay3xV
KwX9y4LguxE26kPvT+FMmul9iRWU3GdX6JBQdHKL+iWn+nvTma1/UCllv8AeNSx1beRHPJod5OOj
B6ptMu29Ebk7DhixJAt6n7KqQQpzTL6IIvxWpLX3jUjCQw5Bx89Sn9Yqt/1g4XZnSE/yaNFa0N9Q
MbKg9GNj5mn10w3UR8TU2m9GF/6cukDsFMvtNyrKI88e4L28eIYuIn/uqpID6OhpG2nrJrO6UDi2
y/I+v3lAV+gjZ2wSxkBhbszDpyCL3EsRClDM8xWV+PWqTfJw3TjQiawDGMb4D7jHSicpzeOVc6Mo
46fbaONRlxQ5TbiObciLSHe3rPPPlJuNv+ptilw/0HINNdqw2SROpywiJVEuntPrx2QEKBf7efW1
i97AH9vfkqr1lpCNa2f+C9bZhGh5Wc0D7fg9pQ75a2T10dqvOAdYIxCVQu2hV4sj+9tkFlRktMFH
0cfdJnQida8UQn1yImTIpcfQWS8GNZivYWb6O/hBHcB7VvXaptqzdICSKF1A6gfkrK6rra6EOn8C
8kVAMYHX1R82mOydkqTFpkIIxm7j4A3Gf32fmG6/dgZVfLHGdhXa2fjuVYO5c3R0Q6S9Ur81Q5h8
tsi5bVvgR1vNDa0vSZqKL4ZDRGFIVHtbtn3yOSbf5FhMjfOGY7WxQ7Jleh8NNLPnOZrgoBrVqU7M
awjeCCjv5EsQ37FXoRJuDStRlpUIkDrjLHGUV8XcvdvkgBlU/59Lb7om9RStufpr7gDS/gCPPYqW
UPzJporAKZdhYfzLlqV9fuFNRFsyBWgR/XFO5gH0CRx4tsWPv+x6Q8lt4Dfnv+yen2fnFsR/F1vj
sqZqedn3/Xsm6upazpWLDhw+xz8mqt7rK+I0NxNZtoogElWxCsfawBy1VYGi3tXPhbFuzAHCk851
N4VhFmeXk96OqtjhqDb8P0mLe3vfcotjmgfdrobl8yw8GHWauCCDoaDiF8OF/BhENZwAXuU/p1oH
Q2zEZjTSUWWfP3ZlGerG0jpvkWXC42B9+1uo4w6OBE6mlpVdpE1eeYkrDlQGPcie4UY+VEZpUJ5r
ElJh0meXmy2qUiQEUzVZBeOoPlMM7h+aqQLA6pljyVkvWAKA7q9yVCRNubLR+N3KrhE7/akY8295
larPtVm1D5AtnhLfg7VXj0IyuiLeya5pav0iKyLvNhr209Z0Y++J7Kn/0ujtSno5E/uXymQfr1Kt
CPALrplRTOQJ0Qo+BZXZvIVmtYxHAzpmm0jhZHbtWnbbJv5Bbfz46KRdfM04e4omASTqmsa6sMoG
3ksmpahV5WRMdmqOvqttifqpcogCm0l4bmfi2rgR4bnj4S/HZOP3TbVu9aBaW5Y2JQCh20dTWOrW
B0Gyz9Afv8hGM8t4pZYWgnZGnt1sYTOlVCv5ASqgFnDG2Vna5BUVnNVObUlw3m2eEngr2F60BcjD
Ylp3yUBuZObgSd02PUQUNW0T+o/Mg86ua1tuUO6rqxverzA58MBwfkal90tvB/UtrZQJWFIdXJq8
dnYwwodwLVrmQ69Rv1sYRfmmRUVIfqPsfoLlFYbh/jKq6CV6ySrV5Ak1WremSW0Y6rr0WsY5kqb/
ae/mwb9sxDZQXGkXiQh+lcKv9QcXPDMlGeq0NgEWnPMJbWo0/H5CcD7C6jKOR3l1b2yhpVstbqmi
Rt7NnZuAfQhVj/NlZFQvnU6G+C70Ju36LAMnbTfnP35y9O48VFq5TlTT2ylUo20RWx1BG1nhu64p
CtyBqthHtR++B3H6NbRc2AogGXk35yx4Ur/5nj0QGk6f5ZSprPUDKcN+KZ0STrAgv6j2IArLM2Xk
sTH1VBaJwTZercjUVmk81pdE05OdppYp+AXDOpVRkmyCatCebIrElj3lJJ/9ZD8RZJ+B/Gy/SFot
PCrZQ49tSGAa1ZJyx+bJrHmCpKWmnjS4ag+Zo/i7qVSnSxFk42pEyPSt7zklFx/cc9KTKQpSAFHd
LwhwqfEKeGty8ucyKbelFHIh+7IBkheBcGgnNBrjf0bkGtJd+tzmyL6uwNjad59jbabXYKa+1oY+
Pw1ZeZGmaDaBQBDnqG+20iSb3tTbC7GChZxzt8srfebEvtnwuLn+WR9qsO1tQTUlTpfG9cUJsvwk
/dUpVDaemGqAWIa7FQS2jlMZlYcm711C8G1wdmrD2IBvix/hxXdWHFzG53wUDQljo5yfuQXiTIa/
clrqzszY1I4wtkBikM5sIVrVxBtpjLTMKW+Xjg9Ds0c0bTyqow4ETeM8nftt/dz1CUhw0yNYnarp
Vm17iBGHwtyPaVXuszkyGcHIuJncKnksFBnK1v0XU83TpaXW5Qc6wgE8oYQWO4hJqebM2CqPW28+
RC0AFq67voRqzMvtre2MCzEDPrpSCQ8cwNF7m7t20HoL6iWUU5Sk3dsft9YGXegMVMzkgfHbzast
D9Ey3FxWk3a5mjW7gWv5txu7EAucwJSc4qaptkrikNyPR/05tKzqGnAHt5pAlEtPpyigg5HgULmJ
/mxbmb7LfUEl/+zsIG7znFHaM7uaRZovNbBuO+mqqU1yaBXg2rJr2g2Cl26p73qblBC0QepzGsCs
KVwRvxU+p5520q2PJmIzzL9f+xpPUEkEjfZDyTr2XAlE28QqFg5hrmjhV1uOGYiugqdZ13FaXhWl
Npd1S6l5FXVwNLUpoUOSAF8pIj/nQUvcInJ2fpU7v8jPvXpDVH4WqSiWtlKaTwYouU0Dj+rZimJj
346psUOCoXuQK0L1k0HK5cGa3Q3B1ypnd8qza44d31YsU9A784pm5xbLcSYpNIFF7eUZ57+dgv6y
kRErD0FKaHsSu4AixSg3hwyFnTFdp/APwdKtGEV6DZsify3b8jXvDf1h9LrslXeZA24URGTmwUnJ
obpzjOogR+22juDvFN1OjpL1KGF38iz0OZlLGFZsamLdQ90+gKEpwb8byacTqicxq65YNscT33M/
MtOa6UbD9sGNaoCZneZxPG8oCIvLblEbdvNz2ni+UvyskmQAIAIlllr0n5R2uCdPqX43TVuP6yRP
jMVfA391rarmtEVxpLRPYQ53iIuEYDqZ7iloCENDvs6hNRKc8Mtw+MGODELmof8F8+EbguLBh5vC
E0xdUX+JkkHsaupyqHVxiktKQngFzba1tczRXfJ4488+Ny0FBkdLc+CRGwzkxaUxt20XYekxJjMt
PJ5fU7gITd889XXtvXh+P/9Q9AZhRrpp51brqhVIXszOqARY28kwoduYu0HrwuOMGPJtKbtw24dA
aV/l1IlT8ROER0t7drWatl+y9Qk3CecJ6iL9KV4VCQfP3FAG471Nuf3UK84NQ7AAkjyg/BBCOiBW
RTz2P9VCe87IMn71Oqte6LblvqFgNi7R3E2f1VYN1xBPH93UhicwGOFsjaZ8P4DEgflEU/JlU3UH
thoOeHZGNdtMtopwklUee9lzOjcjmQUyDVdpUT3/5NrTXmXoHASWe9a1XEzodv8/1s6ryW1d2cK/
iFXM4VU5jjTZ9gvL9h4z58xffz9Ctjl7avuEOvcFBTQaoEYjiUT36rUon5ZNN1kBEerklZgvByLC
WQtfcdW455C4/LLQe3uR+vJTZFF9ZULJsB1IP21MNy2XgllIEAeFUwFsneWTdDywVnms0FeJ1RdL
58+zI/UiRjIhdJDXT2iqVlcFzuFDmaXlykst4/PQZn9ZiZHc504l3UEPTdLb6PgeofMwRSPvySZX
3xK/+cvgPfvMzaVB+xJYQKg1wRLG5itq891dRhHTOrBtkMSOhWSm0lX70qPc2oVvckAtCIEheTzx
bfmijPxAogOC4l3dehvTAWEJ31vwl8M/RislZRcpobQjAPhtKCE2T3QIyAv40H/WssAQmaq59YqO
qLtF6iTdmkXe3Ptmfo7dQUWGTOPoXybf5RpmF4LO/tUKi/tO8sN93wfmERJvGCGnxogvXv41K/za
W3gd9aJZ0P7o1I2syds+KJxPfuZ261qTy6PNAeLi8RKXYcNDlgaDwwbVbf1Sjo237IhFUi1UhDBF
O360qJvIouxTvmhKM35VJolVyFPShWvlOZ+oYZPJ9qsP1+432w5gVukoOOOGEm7NEmYUVza6V8cE
rlXqfvvdM4Zt6RUk7hrtqU11hyo96d4z012tQ7YwWJCODJG6rGtEprvEt7cRnOTHrK/6nWlLB3fM
0rUyOMcxrtqFTNCDQEzTb9pAMzeZ23zyrbRG4d0OFlU6BN/gZbraRmG95Xx5oHJGAxYa9I0j1fUB
6teDQ33zHQ6TmDkVCnfpAC49AgbSe354LxoIypSjFMFKP5kiSYJWLLGNNbkd5dxZg3KWu/xTb+fX
wkyJxmflE+Xj8QViZ/k5kxQIvBTrTg3z6jwY5bULgfLkSRgeA+ctlJv0JEM64YT9sPcs2FWA92f6
SbpzGyoVfTP53IHK2IJNh5ppGkqDeZkiWw+m2nZ3jVlTuC4BatOlMFiVcuMfVac5K3Vjw1k/IQ4n
YKLv0OMR4a8o98FIDdAXCLtoKMYCTy9cxNjxqy889KewaA/PPWpKlyIOn2slq+4ItPJNGjsyfF3V
vsh2Gi4oski2ZdD+ZZMJuUcmWDv3vUVpo+4HS542shO9ezEJaXx33/YWcOUx+kZYH49OMYa9E0T5
4jYOVKtfDJUaA6pL23Xe28VLoYXNGhnMfCuGpmZy+3EU+GW9kfo3Jx+WXU0ZKFE2LT3euhan1qOr
U+m3nEAVx8jTH0gFS0u/Q3bRdw5pNVyLITQudgKqtavXuqP9xbmuWMhh/a3TjfY61glppwyazzL4
PJZ8D0NJXQ5NWP3o9MfOtmD5iXznVJBmWsBC1a76iOKZJkSKPJAad4c0HgEnvs7XBCbPazr1SENf
EzUuKOLEJCbbjEKpruO3UgxlVU/uJKX8FoHqyVA6eyojueUeBC2UGFqBN54Hm2AZ97knMJ/dQ9Jk
S8ogzKc8k5NFAEyAxDm6b+PUzMpxcaRx1/XNr7Npdpt9HW4Pe23g6r816yyYsocg/lG4uX3oC7gf
7QZ9G6pukl2gU2FFfSaVySXcZBy5h42Wa8VltEuLYku5IYbjXZ26yHYZj+rH1CYv5/P133EPITmX
QaUA4eF4gZQ5W7tBID80Y2ShMtTJT3l8X5Y8gE5yvfdtG4a7VkcRPvSc+jIEU/LFicvPqpue5YJv
ehT3qK0DZyLKpS1NS0uuWmPou8Yd5R1YaZTMMzWGHdwq9orJboC7p1tGV5CZ5rmUguS1Kpfmm50n
j8qATFCVyTKyNdK6M8L8B6e8O5/fws9eyyvs/CiDoiloduVQ39l8lbaRanfb3rCHq2zZ3goOaPVV
JkGpmkn4IzXPZLKAjvNlvpp9bX22fHhOi1apHkgwNZsirjOwLiXYaMJYPHNV16zSm2VaWdG3IuuX
flbGb7JfIoKQBvGzCTRw00J9chxHDZYWAyyv73QKOf3hrNa6/WQ7jsJP9oYoV/E18A3KO225OLh6
Z4En7N4UL+KH0raA4huVCRC+CY9QEYdrIjfDXeKY+aI1jG+hkntPlCIOOwXi1C2kp84zZ3SoIlPv
OzQWAAjTZHgYEr2j7KeUN2XaNq/woh6ER2DWIMYL4nNqV2Xbpq92suXFezghzL1C/uHE/zIi9Veb
F6gnnFUAkf+66Qm6D2ownFLCvos+cNwnQ9cJB5X9YcKedBoMwUUPWrCv43MAUI+KmrJelwYy1R7v
5cpE8XPPzUV6acLRX9itTfp7mq0aG8UZQ3+S5YmL1M14KKq5kZZAKjS97fZNQ/R6tJX0sxNbbx1I
02vhhPo10/y/EGtPKYB2Fjk46iV1fDAsOLK5R0Rq2PZtlD546hS5zprquwl5VhI0yhunnLdCDqzn
AuqntaJEn+2hzFfkPZ1rMjVglmFSJXe0c01JleD3qJTVWIJZ8t3SuQpHxzGB5ocksWdbLvUm0V9+
WKZdhFtMXOlq3/a+bRabiOs0l77tCDZLnr+2szw9S16FAMEYQ/zUavEJ1MUXC8DkOdCMdeZXj1BQ
B0t1VE9j5Rz1hDiu5djKOUfUfTkOvrIy6rrfOXGl7tEhGS751AS7dCDkAsog2OWeE6x0s1FfzQE+
/bLvf1AMN/odJ3ZorZ5L4u2LqnaydQdBEj+XsTceyCAsfV0yEIrKtZ08AGKLC1MhVuNZOzeS0iUf
eb6vSvzJd1RoYGxEYDQ5H04jxarLRCMdHZpav+qMiAi9PFiU1DVNu4jq5hGyoGQnbHNDVdgvl8pW
u3VnddqCp5GzTqrg1a46wjCWHrxMbJSrNjG0a+T4zsanONtNjC0ZqfFEgVG68wwUbzq1gPEnqM9d
qSWPMCrwXI3KHtgrvd8Lm5IAfYFdFjioZF85ClhvikoYapzkyOwHT+MpGbWJr7IkDQdfz8YDeGze
HZcMRkBR/6kBe8SDYPRJqkg7dBThrlsImHdJ0dv3MoKmsqW2HHpQmqfulVhpwBnHD5pl7CXBCcxw
ug9GAhY2MI9VYY3qSvMdF3KX7sEjGu4YJin8MZTMcw1C0aVe7V7KvOyeZ+mp2hnZiNHkqckDvfts
IgSAuKHPQ15cl8+ofBFEj/QnPj8mGJ0lDO/p1W4mJeXm2aIY+UrkM7k1BXnpVQFD2HqYvMREWFTu
XZ1/FwOkXeU1CdNoZVnleIVhylloSt2TZdHG680mG+ZWjW0d/CsuYoLTgn4xgEhOlrwLo6VsIOBe
S0156h2rODVN/LMXQ7UAQzc0jJBeA1IWPrcuv0R8rmK53cTcCc+lgZ6xJBv5NlEcl6pKGj4Gzr6p
LeL36Xg2SpMbQBLe14UU8fXnZ5EnWAsNXBi6ETahhKQ0rHthq+2MQGMFbWloqxyTKpckHVFdUH/b
UU7TVVYMdw10QFcZZoOl5vrevc+r3hKai8kWdrDme+PVBkx04ktXdcoKXkGd27SrH51cTbZ1qH9u
/TY6++1fBMHLu7gZ8o1ju7DFBCgQVS6km6IHpzI0OaI7N7V11xf9QOgU+ZHelE2EJiz4qqX4swvH
yRcDeYuFoUv1C7/3yrIOXe+xsEuU2sLSvZgyH4oggrQniI5mgxqx2hjcWqahaDpIPaiCdLI+W4gp
tSdunXYrqYvVq1Y9BIKcSTZj5Hl4g2/cTTLhuD1VYaQvRopKOPWqU6gPATdBsCSawld4LPDNZqN4
snYjcCrrBvnVXoVfaKJwEn4dulbwRZunKINHIA+9eNVYin6oA+r1HcBcT4pvVg8cpxdyn2RPMD+u
gUlK99ODuttUyqsWO8WpTAL3NjTyJFmGQxduIHBBYyVte2mNXKu0jYHpPlR69p3SCTBiadcd+K4F
i45M1b2RReDlnHjcGo4L4KqUXny0rR66IVnqTVk9ecNQPmWJfc0hE77LPal8crTOWLbD0PALy9C2
FXdLiiJcubV7Z2R5d27zwb1LkZeHnzN89ZKw3Aeyn1O44UWvZkRskjhksBOzEXXUYORJlYlZV0K4
Ko2kR9nW5QfuHzth7q02PcV+BrKJgyYAydGHvIEMpqFV8Yp6CPPZiCMIvFW4w6moMp+Titg3QDN5
ZU9DY5CVbZ5xe5ciy3hOqFICEqrEa7FWdVpvC8N3s76tbUAOc7fXYPjFmSe8apONrgdPGltFbR9A
2k79lxiqiFSuYeaXN8I57cCk69CO3mZlL0oJ3fj59ra2790VhD/yVjhrFFOsSt92b7OxWTUrizL7
nXCWgw7QUzulYcV1R19a6nUdbcGN7gzLaS+tN1ibJBjzkx0dMyJ0T6h9tYrcPU2VNE9J2b+Qn3PO
GcwCOxgeYNfX+u7S1PGeknbnaGkSbCzCVitfi5HKrJup1broTgep4Mq5GkBdmupHsiMHu7O7i/BP
yyBecX4OEGxH3cRKOx7xAvLEchgjW0fuIlH672lutF/z3FfR8dWMC3Xp4S6AN6omHXZtjOi5kZEK
M51UPRBTb5eh03uvJaHjjQbPwUbMKhWyH3URoy4yzWY6kL4qa69eYGsvzdeqSLyd6meQlneE7cLE
LFeVVJRb0Mzct2xvHA4OMhXGOjSsX9146upKUqjLdw7vunqi5JtoqvbyjAfEbb0Xkz+PouVhJUED
9KLxabt3Y4SIppFkdPol9IYHMQrHNLsrQOeJERgr46Sh0LMIJnr1sYTkye57+M6nXRHo1DYTu9Yq
NCXtMrjyz0aX9pbUeZfZzAN/fohdwJST02yPdTgX/SEwlx8mMi+UF4WbDNvZWbgQj+CsY8I1//ty
bsuB0SgV5Rlhgg313cNnezTd1Vg73WlQUvksq4S7GhXgYMgZ2R8gmwgmRSHRFJOskOjFmjHxYCAM
O1ooCgmb8rsXZ1OSuUWe9sOEcBazsPYi+jHtLJah+evBowCRxXoERH3btSK2DOyJpFSzAMm8ioYx
PWRV8LOhNjA9EPlOD6I3T8x+88QHv//AZd4euBmE92L/eZ0Yzj7zlf4Dlw9bzWv/+Cr/eLX5Fcwu
H7avPOnXy//jleZtZpcP28wu/9378cdt/vWVxDLxfijtgL6jHzwI0/wy5uEfL/FHl3niw1v+3281
/xkftvqnV/rB5Z+u9sH2//hK/7jVv36ltueXPB1qGaK9A492wfQ1FM2/GL+biiqfVSk5wtuq27jR
o+z9+Lbg3bJ/vIIwiq1uu/w7//mq86uWO1Ro1vPM+53+3X7/7vocZjh6d3rI0/l8xduuH9+H99b/
9bq3K77/S8TV62G8GkXXbua/dn5VH2zz8OML/eMSMfHupc9biJl4+pd/sImJ/8D2H7j891vZTgl1
bql9HSQjODZSOzEkAjY7xr8bMRMNQ3FQtaswC4voVWLB7Gu6ZXgU0yUJpL0TI8umdd5DpjX60qsM
aqtqQ7rPghgCtbp/4hQMke00inMKIFvwLdO8WDMGunkg+/5DzAu7C23UZixhxBI20VQ9bBmmDgis
hmz/BF30BVKP+FLYUrzvbAfB5446X9uMbg0MlfE5T2Egnby0KEJJTswGlgSczZNPN5uYViP9DTk6
AiJWA7WM2Cr3e+qcc1Ve3xxdWCVXlRHY8CQb1JdkIxI7nOzBYSKmuvEjtFxt+G4M6ue74qITNCBv
H1LdMw2HwCouhRIXF0VptK2nF0DXxepWq4adW4BseLfa6h2AyWnzGXJBdhQLKzNHlsio7+e9xNZ+
p1UENb3jbb8gKZpTmMbQ8v66pHBL+64/qzxY3Nz0kSOape4cuewpYkYvyJvU7W9i9dAjU6L+Tri+
kam/Godua/B/OwLK9U5+NWnZuwaLhFEsn6cLcCKO5OiHpGtAVdh5QdFpCtNHZu3zwvJvA0cJHNAw
kz0HjgvBFcGr2wphnJdJ1hgtSXrU63drbp7VUK67OEmPHxeOyuDvm1C6/7CXGBqZeSbSbeyVykCr
PkZobZQ77y5oEu9O9AB7eei2lt7WBTJLXpvZeUL4dc4YnUcqSyfXeeVtI619sO0oJm4a6AfRjITO
Digj6wfRQzBt2CdSshCTyW83MXR13UspOGFFRnE0YrPSonVk4GWojfkQjzWFetdKknInrC1icmsw
tdpSTNxmJ3fR60aZkLfqnYTv7EHGydxIOZQe4DV++s6zkeI/IjKkErD926Q2ZvpOV+2vs90ET6jC
p5VmZHlceStm5os5aBiCquugMJle9e/XdRumlOpRamivxYswLE/lHSkTGLZs9yAaI8tQrL+1s7WL
TKwZNSFECyffBGQLwtcDyndj3EnvNtCLnIBB3MXSbcPboncblj1crxIMDSsVZvSjPjVhmDdHMRS9
uflgo04P2lgOYst54r/aYF52u4baO5sMaruUg0/ZnxKOiCggq8nVl/30Ghopp6sQQQkxQbwtQoMa
kdoMjnR4ae0DpQBjuhBjsKc/jZbhPyG0IG+EHfSYc5hXzL6lELYU24i1s8+HYe71VGM49X6Uo89S
k5LJyA2Y3PQwegwAqO1ti6CBzCfstWi1nfCggMvhzO34V2uCsacZ1XW5GZdAqiwo/Cc4STvBSZoB
UE8+5iapx6krjPU0I3qzj1hS9RurR75pdhXmfxoGAqIy7xTL453b1sP96BhXvU66p4ID9yHX1XI9
lHH61dMNUkoArAidDZC8TSkoOXI/FQbA1aiAfi2sa3ch1cNegI0FClk0dWW7S8NwkvVsE7DllKq6
dQJ+aykmbvBk13HDrWbz0X8HevbqNtrDvPjt5thQxV0FMOYicOUenMJxDpxc9XQhuqKBi90AQlCh
aX+zlpRp94VqbLTZE7JTFxnOyYe8ETKxUyOW20UdALAkLJCbVQ9jaAqhujx6NbI5QXVX5vA+i55o
8iGh2jbVQXW41c+J6Hcv9gA5wOSsb4WzrGnIQUc+nKi1VV36NH4JXceCfDgGcirFqGH9toWksi5i
wp96f7InffoS/94jap8IW+an2smjM9z/0bkprVXlEPqE1OunSUyORTeCJ6mUfA8J7Uke7aFbCJ+q
A0FN3hNl+NSJqA+c9kraugq2ohs3xpsdqNn2nU1cKvyRwwt+En2JkGnfawlEd7pzSKamNxUYKeex
6KETjC6JWe0+2qXWOfyTrTd89yAh+oSm++Rz21VYxVisEU07UHqyFDNFMcg7ssqtYSpXXffzl5p4
sy8DZDdjX38m6lGbTf7ieamMgnoHrl/OXhQk5C9GZz6KFWFux+cy56Ex14nWmg0/NDol10c/9d2j
6CVd/mXwbHMjRt1QuEevApLMzf2XS/i7N9s6YKao4bioT0yz88RtsdhH7PjhcjXVOqu0TiZO/L+t
m51/rg1kVCisYCP7QbYtRt27l+QSFvrCiT8Rvfts9LryA3Ftx9BJ/dpe+BhbUf3ZaSNSOmHrP/ih
zW+mEUpHszbj44d9Gki/jn5XwnfDh/ikyJW176Sc+BO0A4sa8ZxTgLzEcG5gBdy0IdBLsAhm+RpG
krOOYetaWATKSZgm0RresebUTA3JuvfNbBMuiqyso9KW9rNdLJiHwk3Y0lwzd2PkoNX2ty2NfHx/
hXm9FpKOqJPk6hoGhVAx4g4WrORbMYzlPLlzkvgOgG2UL5sUNQvPR23L12p4vnoUuBQt6BeQanUk
zv/WZOj1ovdqwO29EFNhp8BjLbq5l6ACWxBWe2d0i8xca10Iys2pmk2gRMpUcuA/iqbRIZBA6/5e
jLwCApzZo5vcOjwCa/zlwVMT+EcFeW+lSKsVaUfvXAqSpKKOeWx3s34tjFBn+udBECLFk5Mw/tln
XjP7VBPtkpgIQ83byWD1YBDKtWe4QiJXyZ/bCiW6X4NfM4VUSJuU6iiKYabfPc3L1iFUDkvxMzj/
KmYDzLj+NDHbbr+j04Q+uATSp59V0cxbzRPzsnmr2TlDsIl4bZLyu16Pj9T69wubjPthjNCLURPL
I9dKSVFsuU2xrOAq8Rv1oZ8mIcawl40CMlv49pJpHINq0rvNtLYgrRIc7VINLmI2yPmPpAk05mJo
kZm/071+EhKSH8th3VIfU4GkA7IwyZ3bmbZyG9PfpwhdnBILFi7ORHm0El2IxYdqYWcgOylDLTf1
kPbVotDkn663+Xmp6HXBxMEwcFYRQ6LsVDP1gPAiKXuwqTa+c2tNeRpIei61yNL3oKaUJ7+0bNju
PRfF6RyqMFnvluaUfTWQfN0bWvG9GGWb4+pkA9PoAQJryv045WFFo3uKvg/q+rsYNVPOVvgGlO78
o++057xc9MS+SiaVe1i64mMfdQX16zxPKbwPF70EMCNsrUK1Zu24znYsMukup053PdQtanO9ly/7
KlEOo2jiCoBTNskJLoTh3dQ0n8H1cfCS9mdPuLzz1qLgU5rJ5Q70TnlQZYglf6sNCslBMcyC7Eha
xD8KUy1UCauE1JkppxMF/y99QuFcmlTOSb0K9BjJwncreiU/GqblHW8biJl5lzGF7nr1+2UMbUWi
fPTipRHkb6RS80cyUMWjJMVfyPW3J30aKbLR74BMImU1eeSFWjxmQbOC+ny8Cn+lGBEi7imREpOS
YVb3ak3oflouFrlurAA4Quv7dgE7Ts5JalDbr+X5siNUsjAjJzsKZ1AE414dqBQS10chQt4PNmlJ
iKutVnttqlI7WxLwWDG0PEiVx5qqHDEsHKtayHpknVNPkl9/rmlbRTtLCTzjbuFor/MaHmLDq6qi
9ufDaRlY8bcEDM4lmxpSmMrFVxNj3U/qpbNNTCR6hk5ChMqPGIpGuPh68NiDTjzMJtGjZrQ3Cc7M
+5A7tA9uCuXv78vdPFVqzd3eAes6vQTR9JYOg3rqbztXqo8GZ88ctgG1Pqp9uTM7b9jZSl1DT4sp
Vk2NqhUxFl1hva0Ry82KJCJQ3KJa+yP456bO/mFBJlPzGQXSTmk4Qogmbj0X1NU0rmRJvRkpd/k5
PTt+sI3TisZsnJ+LxbSuxepWAZf/cWsjduwEbc+/bZtT+rLTBvgb4QWJVxGKM5+Uxum40+qIdJpe
9kmxnyFFtl4gOivPVYhkoNXH6afUHfK17VFezhEboudSXliZrKycCZmPFHR6NCbkpugJ2wgQHVjx
NCOa7HdPDKFJY9oxYmh5uunGm3V7mWfmE7zUzVXxk/aqKoa76joUb2abKRfeucrdrTB1FF3CMjtR
umqD3e+FUTQhxBBbE0DHxHPdXOfGfAxrN7uCzrQ4KhoUcWZV6QC454JFaMrnxADNRonpKoRec5eT
rX5pKt6hKjSQHJ6UmKn/pbrabeqjPg27GgQrFcLuScyatv+1G5zhTiwFAXtJSrW4ijlbz7eNbsYP
Yi6Q6gUInPhJcRTnuUN+GIYXx5SeApjyrgA2q2PmgkidRgnUBrde48SIEChttRcTveGVV6e0mx1M
WjyPTM7zRONLe1nRGwQvcBO+4Ni8TeMBTJl9xe6IyBWR799W3+b8EjiGpClryfPcjdP58BDEXnYR
jWwgDTXWCOiKIYLGPyeqvIKaRpa9zeycTrNITnQrP8qhnvu9S9Qr2cXzVWfdNTkCQb8nxAqjI2oX
ShZkTLq0MWHa3nMdc58qqMZM5JTyJLWHLBdawYLWch7P0wgXQngpxkNdF7tKp3jZj8ZtRv4fliev
vbqayudt6mnROUQD8EJO+acldLNuivrwDxIO00Sb1yUVDIBJiRavXSmmTj904AmEgHbfObV1HaaG
qlxUgEuiY7ESWFc/MayrobjWtu4jazHbdEVSTlQ4HYVJLBW+0Ngs6lT1wSiym5hUPC+4XWa2zZdx
WiqOW7hpjo5vtXsKsylOj/Px1eSRe5XoDfHIaWjDRkXZvn7ft1L1GOnW1pPVEaxJ6x1jEKbLQAx1
K1rHjVftxGxQ9F9Dd0rVg855Lvj0Ci+4VSC+50CIaAVbF5WSbqDlCLZiOIYFKErFd85iqJQgPqX0
NdX85o47VXxbhD4LzMMwNayFV64Z0qIswfOLYWpB2KkiuK0XfGzNPENpATqgfZVb6ZYfXe2RZAO/
5BAJ/BWY0G9DiP8NjsB+aSH1ffngq8MTgBYLvmmMyjuPjyuKd51VLY/asZ0a0RNNgBTV0Sp8t4AD
nRkJuNWi1aIawk2GUVk9aE4dvnZR7YRPedrUr7ncvClNsLGtorjPO1l9oiwdeGRZ8aQY+NpTD9pj
5RmduxWzgc55H9USDQAGzgPK38fIBSYVTc4lMcQrJeAHMSnWh8X32OY0JCx+Hn72SgmG68lbyiH2
HyGWlw1DXsV81R5EQ/GVbPgPndHmDxRzjsSSZMguRzeKl3bMcTXVdYhRf/vXbbbVfMO4Uy31zU0Q
JOs7Jb50Gb+UPE7Cjg8a8dJMjZjo09Tce33yXJvFL9O0IE3t/Fya4fLm35jeIfTHcyMoSifyedGb
m/ofbENi/Du/eVkY8vnPpLpf6bEXgZV2YdwZdCqGp5pTtfJVGINoRK/NyZMsxPjDNFjQYOcH7knY
bzuIJR/8Zts7nxyujg3fhzdFLlQeMrjwuyvNS0Tv46tJdWJDPY91iz86ih3nvYWf5kvGuuBXBaZu
NAKWnQ2rNJ/aKN8YE7e0GENtEgAeBtA427peQ8Po3Xha2AijWDM3pW2FhzzvpHuAg8ZjW6Xfpczo
TmJEyFXdcDYzVi2fm0eEQ3ZBlPWntLEVVHKo1BjMUEXfNFUvwiaaNjUgubTVbC2GuTSC3S3acU/M
ls9/U/ovoKEDKtSUBq3ALN3oztCco6hyqFMJvIM0Mb+yKYFrAEL+WHpg0D3/InqGyt0mUxrYkf8+
gcoY0WPXeBV2c0xCaCgmFyX+UXUkksQeSWb7kEP0Kj9zkomCLLWht42FbzmQMHC/xwiTHJM6zo5W
H94HupFsw98mYS/M0s8XH7s9Fe1YeaNvq8X8O6ffuwnbn7fMXefX7nXubQE52Wulc9JzFQctRAtU
GuTUmCwCs/XfUmCeFBH94D/zSYMb63VUsnrlKnZ8yTKYBCH3U3eDWSgXk2e0ldk2+ZLSfYfkQz2e
fB149qb0KSWyKqtfvTOKrmg0D4B6W2sucC0w22C71fE0Tw9Q3DeLxuVtQjf56zwRQA+LEhual3KS
PXC35ecYOlIxolJCP1bZ+FmMRNPl+vSh6cq1Wg3Zg7DJAUQw5Wjz5cbkIppNqjZYizl9MkF/om5H
SWuWsy1JansxtIDV54366JuroF1+25VysANlcuFC7CFsqQO3rBv34UbYeDgKloUa1Dt4Ri5ZPiDx
gczSQ+uY/RnezHM4jSiTLx4GWPg3kKaNKzEUDTH8N4DyIdFJ3OLKcC4uGW+xSJhqqq23MBu0yxJi
aOqE+wEkmYs0Y5+rlxh0vJ6PwV09jYRd9U39yLPDQYxsedRBKapDsbWQ3FoI462pZPXiqkiFaQ1M
c8Lmd7J2pw/hokrKcG06UnEX5AbZWah5d7GlaHf83TaAZ0t5bk0SKHKr+38NubJMIEOhmLvVD6ke
ZF/9gsJVG1YqyI4kaR2NhXXSYSg5OJWsby2CIteWesgVFCzyq5EF38hwlT+scIuihrfhd6bcWlTP
XRtHNZdZ4WEzm8ZZZDybn5raOYhZU4pgvI8HPuJojZo7GSzkPkbiZqWppXmibP4NSgWfAgoFSe/J
NDezzYSjfZfJDfXmeAi71A95C5f1r2XUbv4v2/3TVYVteoWcu9S1B1K+nNKX9dQ0U+ZVNBQbrUIA
v6fZJDw8dVA2jSrzD518hU2sF0MKQR/Auxt7MZr3pUomhQtkm1EudWiAlU8yy8lT0cYUi1pfoLJ3
LhUZtqFKi12mysFd2tVU/xqaeU80COUpx4VcCR3SBbIYxpfeaB67iE+w1FdLoyPHySn/eONXfUe1
KrqDk6jrstAplZmYVVXNoBG9qREu48TO2kxR62BMfoxqPlz4RYPmuvfbbxSrHArKKl89yI221Je3
uyJwQ2Rs5G8Gn7FdalvQ72RW9tJTgLR17HFYi2HV1+0aoaZ0K4bu2IUr2dDCvRg66kR+hdDFceCn
8sWDyYpyI6i3ClmWzug/g2tOoV8rZFt97pX057Cc4q1i6ESOCxVZ+3NWDJNrrq8HT35rx9GB+dWU
UR2KdbC+dRqBju44wZgKiiX8MatEauWzGIkm8ZOJyEJ9CzstTda9tVdNAv2EDTTKYWTt1pse1imM
KTqSQBSaiQkdKYfbLF81nRKlyTsuDXWdqx3cs7+nncLQ8pXY8bYtlbWLIXWldY1UzLKN2+xgRAk6
gcjFrkbw599kAxIG1fkijZ2xHhU/ODSlnT5qkfYNEc9km3seOJ3Gy86isd2+PnX2RQyGqiia1Typ
SZ6yNEoklvqm6HYQGr64aUExoVOqC0e1pLt6EgwhG+Bd0hi2JUPR3tnzIvX0RWdDPhnUDXED3MQq
GGjb/diidEn6IvzcqHBUmob9te48bnRRDk98S11G09UtnBGZ8xWaoK9K3paPujZEBx6VlDUUz93X
iMfjWHO+6kTqyNTmMlhYVXnQR/tNrOMcwO2bspP7nopH8hGNzn03MG6UZHL/qCum8oWKUrQ7gYjs
xdFRNAlHId/KuU1Np0nRBAVln3JdIBCeWjZMw/lonXPHXIlDqB1Ocm2pt1TcWr5UUShfssr9XAae
shcj0YjJMHIXHbVx59muqap+anJtLJCqlCvnxRy18Wy6wbBoZUQFR0jm1o7a21sxTCTjGVXnJWqs
aGJMtDW6Evq8a6p/Er1o9JNqIbqeZ0fVYp6S7ZpDS6mADGfJO8efXWT/FnptOrA5/h9h57HkRrJ0
6Ve5dteTNqnFb3NnAWRBF0oXq7hJY1GklpH66efLAJsg+++Z6UV0hocACBRCuB8/Zx5PyVKEeGEK
vzGGN6e0u61sQH0rQPokLj/ZZkHGYdVEgu96AD0kH6OFdidZRC2WDed0KRYmn0v90qkj5Kah9QUh
1oKZlqhoAZ+bxvUzctAYhZdawVWMnuus79pFu0cAl2dXT4xdm+v6i9oHP1uhvksO04AyHOcEd0Uu
XfgxO+m2SUzzBwz7e5F0OPkgaeD6GOxt4ZT30pGf6fW8UsMiOspqqEXRTa1CTeamzosYZ/SR0vmz
HbjVJmtHnI+e07wt9rLWp8+kzELLyp8w4Z11DULqUKpj/Ga6KWTGnnjuJlgg87j/Ls1uPkTbyhhX
Vr6zuaMdYO6GqXl5Mv+sTso4LPKFNF8eL90j4FZIh0Oe+2vM3+a59NaQFyhW1zlDz3lwyIPYNoUz
nJSwHBC8R8rKGrS7Di1zEzFfbLI1VcfhJIuyKZ6VMXS2qUjs4FbaoAYBQ6NXzUqOAGQS455eZq2L
Od1pxH8qxF/R+iYnqcqGTformYsv0JlXstWKk/dSqN1ubjWdrIZlRBy1RIIqOyZL71dHmQUGpY8N
wOwL19g0hdqy50BTcQhpWoIYW6VJ7U0Fnxls17qm+mHY/qgqXPlKVqMTSN4LmRV/ib3zb0X2vRt+
NkgB+IttYcj4W4NbOCS/XqeRvaVK/EU4/s/5/2maq+0iH/9rRGHBrMJvl3cTL+8mXuShZe/re7Ui
/TE0C2OlKaL28TGU9yiMFffO8gS+gAQm+05aZDFHqMg1g+381tXL2on70O4y5NcMYz3lLGNBdyNH
yqlNV+3PE74saTLzPkLxwjJxI8dRspkTK/RWGvvqbeUON5qsynF5lZWEM1Vzo4akjZPm13enGETo
9Z3JVyff12HBn/vttcFru/4ocDpe3oapLiJgio+Qs/OQ43bqPBylulW7D5nwzFtwLwfZpi6mcnAg
6jAmTkdLVTa0VTfcNJrn+XrCOXzNDS5YCdoXNWjn0ocv9c6GvOckZ2FV6B5Qs7m2g/1r97C63Dpu
unPjzjq3Vpmxv+aEQDWhAtGB2eCczKZ1lk9u2Bj7sG2fLv3kkHDIvhVBMe9y/jNwfDPC4Sexa4UR
r+xlVtnvOtWCC52cqjxcXlKDKyMmK8sflmjj0HchKXhVtZNVtM4RArZIRZJVN4fqo+meEAxwj+hL
OJfib1XZIG29l8SbaooSmAfB/hnJkK3Qt2ke0JhrHuKEmJdZ6WR8DVPDx0xBnsnvNtmZXbD1swG2
DlmV/eTYNuHsYeJgvoz923xCRO22EuRia6ieH82y/1l4nXMcODSQAg/TEslUfzUskuU1QgjQcVqJ
KJsN3OVwTkAzWGt16MsZfnuU08resiWAQYQfGtJIs4p4FOKbSGJWOZrwbeKdSJnGyTZYqKVXQ676
lzpZqO7p0mvyQhgs7OjjtxZLDiqX8bCec/0mT5BjeMZ5xWwC5TiTVcj5isJKKwUZZqJ+EPro2iEd
q/gUk+cK+7xxSPJsE+Lj3CUOaVVzVVsHYrb2LjSHR8UYyLKGFXllzH274QI1fU7xIpB/Or3pIZwI
/IW0mybrL/bCbuaLfcj13+yy/wyc5NLfzDrlFlVFKFlG6JOGuj43i7pulnI9bqspPsyL9u7gIC2g
IaC3EYvYrsHFZccvKvJlawg16ymwUzaoZWxdTPa9qsS7bumLcoJ7cMPgFQrT+UHYvbESDaw9cMGt
YOw2vhhahzxG2MfQmZukuOpCX2WJl577uMqeUFy6q2ETfwdmVWzsUCgQrHnVu0cmM/6jimQ/NNoJ
+KOamN+SotncQl2NgFCNCNDgNhdTaEcQFBHJb261RsGXlgPPlp1lH9kgq7KoHPLYgxBFnjBaOF+u
HeWTslA6l8PX6/TSLCe52oYo/tw579lYzpvGEKG2qWebpEWF65qPEGm9Zh0VHKOWJitJ69PYGazi
uZdkGxxI+eq/jQJLlRwMz/Avk8j5Lp3MtP+kKUazS4wkPl8LuwRFPUzrqwV6pPgMjyVaCXNsPeOS
DPfSdu0in0TlzutA0xT/2qBNLsPwmoZbq8/JO1xe7GKUj2UDsgP2Jt/IzN/fheHgiuuq7ovbpMMh
DKb+4KnOz0LaZFU2XKu/dUlqJVv9Vv81jTIH5jpAVmstW6+D/69zOcsLK20V7dBs3kPtMW/j0YlW
zUKh1cLsDxWAW/mV4hnHIvKg3pJUWymkUbcp8Z31ZMU4e4NmUlG5ZIxa8qVMs36UXaAfiGFWQoAp
DCtrN2aOw+mxUd6HQduTOQcbtxqNBL8W7vLFXs/1dyOFqSNOIv1cteZBRN1mUPpDIqzyI8pdwS5p
KC9xYtb+KJTh3lateOvArXF0kZ5Yd9lUIW2nQ37ftl9y4SQvRqU49yWJxAV0by8B8ZjnMjzIJllA
/QCkWRXoBtKbc8WDEOYKzd2vNVrBz6mhs38aylrWLMSMnp2RH5mbdv7EWdt3jJWtxOlTGHX9Uzrm
ie/mQbvNcrt/UssyuWUFfJWNshjD4LPLafEka9BxOFthkruZqLiF1kzmLpN5TvRzsllk3RZH8O3U
tQT85pIzzELi08OQDeZkqcJ8cuO0+rbOYAOKY2VgE/5LiUcK42iZgNjZAl96bahF9QWZFweKZbwA
Sh4RZRrTe4m0AmV4V7d5ei9BWEubWGqyLUySO6Fm6mpqOXU4VlsRLkzVFVj96tEpzfKRszTJEsVc
bGVVNhglecJJ4pylSVh9c9Jb5/nSfxkUKotcasilJ5v6JFsPZvuReGF3lF2IZLh37WyvrwM0tV2r
LJInoZmr1OEQnFZxb0EVnAV7L1fukiZUuCwB/DwjWdaf80EQ/1czklYCqDy3hkPOAhpFzTYINIMP
MRDr2ooIkS2baaancBsnyP4sNVnIxnLpce32/7ZNPSp8oyC5N1VuStuFnZA7tQvdyM2U5O5xHKP6
Do2Seo1Ka/71/98jZ47xzzk6rUaTxCjDXZ1m7ZOYlLeA93gql1pTdNFuHkZtrSimeDLKsX1Kszfd
zNJHabHQGEHJ0Bo2si2ePOdsjvAkhaJ9yBIdWHNtnrmbosyd9/3HwJYdWUry1jqesRGeEe/LVLXP
HYuBPbjBsWGba0jX5XGcPeXGrQBAovruQoc5I7Y0t/rLBPXSpar3tv7S9YHzW/XaKjv/09gC398O
ztt81tuTLDwV5gM23RIqx79s8kntYLzAFRwQBSkWgOeUI6urwizpX4zdgiZNOmeX28Z8mCvYsSUp
e4cCEnuS89xrs7Kb+g6ofqHH72ptrCH9jD4ATgIHi90X3UmQSKzA4KQ9xK5GfLYGRT+nMMiQ3MTP
5JSH1c2l0U5aZ2+H6qeIlAZCPcFrKVgiPHvutj0CNn7pzcZzHZniSPijX8mqDjn4fSxSRHoapVsb
xidNr7on2dZAsJAqdXSWNa2aqrV7nmOW8ns4cNzjlCrpGgAA8iKTPd329WyskVuKPhzD2XBSsj71
bQWriA5Dlj0p0Wu1CIItHeTIdBEmaUYYneRIjtbxx1xbm2JyrE/DMFTbPr2JQqi/ZxDDzbe4Rudw
ajXl1e6Hj8Zq0jtZU/VX0bXqC5C67oHg2m2WlSh/dwGRTD0L17KqF0O+BQps34DTe8vJj9/XjV3M
oOyVeVeButYzXEPqUljRCOfUr6cxhymDy8CwkQ2y0KrMvvRzIPw4Qhq2vo7PBEEU5I86AQNEEG2c
AhWt0e24GTdTevY6VWfFzLRHmJqHdVoJlw99DlfCaUzouIxxXblhebS7unYvj3lQlUfNtXBBOxWM
jMrXzoCdG4dbidTQCAx8YpcqjQFZnK4dnvRg0QzPzeRrFgRrXI/djzzp703IqN7niR+MadTVfeul
1a4fbHyEWq6fjaRW/UgjYA9n9xc5aHL3FSxE3x1ryFeRWjQvRY/QeuME/aoJUQAnPtjDKMpvTkxm
s2tTu3vGJ7FojYFtl61NGYUEecyvstEpQ++JD0Y2yQK581f0u71bWTNs4a4NdwBxtkwNdfE/ziUb
a2V2/5wrRvDENDTv1lwGy7kS/TnMctOXbrfe6jLUjeL2p7/ut3o/Ku4672AcEsvZutXh/pjhg9nB
FWE9Z1ribOq+SG/a5azdJw3UtworcL9U1dGYz3itiftSU7RKfxrTBzlQTuZY1R4Fj4E9j3YEgmqy
tXLvKOdSjfGfXyl8qcKYrccIg0sR6q0FdDRK403Xi24lW7y+/tksq5c+ai60PTiP/XVwUnGzCOEP
WmmTwTLagHE76jbaZsBYiQVmrK+LKVhoz9VIm2JkmXi89M5jwLWKlhxmKPJUV3u31AiYcdsFmyEs
p8/GDPfUX+auhmlXmlXnH81/9JaTFItP74/e0hwlyTevhNt4VN1+x83J2qaw0T+bU/i1t5vpKyQh
jwoERK+mnlgkV1kqmZsN159unleyBzSLm6H3yOYMogpAe/fJSLRxbRCBv+U0CfOqqrTlrax34MaH
hRfKG75ytEa2qzR/FGF1RlfGfR/0BrWjGq+2gz9128Czc3BEp5z63tNv5nIQzxCbD/DKifFr2RjL
wmP+wDG0hXV41RXe/NwDbIGfRAXjtXxqVgPc4x/saKjdtmalPocuXLCDZf3sHyMUde1/tS/9+6V/
4NBfzi8/0D/7X183ZJ6/9Zfv58/+/zC/fP/N8v6dqbwZCaA8G571PTK64WsHC/ScZujDuCsy6WII
/61ih8tA/4p++rcxMZ0DJLc9B07L2sEelGwCN5g+w9cGFVujfHJ0OI/rxY548fQZRp61+ctekGh3
sS/9Z9fsd3hP2lWO4MpRmGnTrLJcsY/1YDgIePS6L1tkIRuuVfnUCIMhf2suk+7QReO4u9onbbDw
lEXqE7LO8DLlqf5e9eLFJar6A77dXHHgG+vmYTeiUbMeoWHZZJXXQO1HgZ5Wc5JV+SQLZSBcHpqt
gAmFLUkhRaua21tZpJXX3sZLIauBNVprKF5a/2przA4/tqyHypxsDDOcV3KcHCIbpgpWWXI6G+j9
HfW9nw2k3prwpXSt+NQPjnaxTwkUJ2NmI6epokjC3cA89wP0L2mWH2qnQ0U9A8219QrUveFuV044
esmbc0hFno2F/66Yn8aY641Xct1ypifUQeYnF+0CUkp7xBcXG2k3E8KuHDhimzQ/W78nuW16akcP
ClxgGTAfe029DkeXjIJMP8tWO17yrECJ3WhGND91EHEtt2EOk+3aUA3vLYmmTxq8hD+y9N6ByTBc
2Tb4iHnJE4RW/6bLOLfoJbCDXu0+62S4DVuU56IzFFDLFdMYkPKFiWvcqU4EMkCD2E2tq4OsjbhG
7uRTfSf6erw8K+yxvqVnfGYjQCBy+MkaykNSz2syE2+bohrLbdNPHJkh1FsTnBxvLdK2CrigYPox
+o9AlOuxmkz4bivlJlTz+JBqw/worATKWYjldqNqeTduG4mNO6IYqynh+NqmC+FjW0R7PenG18lN
tBUXwAIdBlrnOmVHQQDPzOMRlZKaHeNXgQjkzyr3o+SgeDV89HABnUmD6l+E0605ixA1STSWjTRE
E2epkmcP6V1f+Mlo8E8ynIVdswRLjAv+xq6E/lYpi4a4SL07Am7N0QRdgjaU0pMvGUUbJm9XdUt2
ROG6+oMsONzfGaoGlWEId9nFDu2AqVT3AuT2Q5mRmBLrM7Tbfw0x43rAbxi9XU0zJJ071cChfZ2G
OCnCNuyMl6ECYsp1NneFrwUIITeAcW7TWTc+QcVfh2r7qbT08OxC5rmSZjXVUdAw7TcNVkvi/e4G
CXZwUykORV/RF7iyWuybtPEUv0sa7khlYW7mXsvv3DQsLkWO1AnC0FBg20BRziXIyq1qoMNmiW66
y8PeJvtGcz5D0bypzLD8Xg7tW9lo46vpqMONoifihMLbcCrbsvYHvWuf+zoPfELk8U5o8fyKfwEY
TdiQfDFo02vkdp8VsCakCVJTQ4vzTT48mUVrPqtgp/h659cCZZ77aPYeZad6+ZMh50FbOTFMy3rR
bRV1TDe1CX8fuS/ji9F7J4V994vtwoNpjIBz4hjVSVIy4aUbh/ZLPZFCVzqZ+zDCLHYcNHAAE0jt
LzXON8Nzqk8w72e70AnjrWit9n0JGckOqPTCgTsV/aHpdf1Jj+vXDr/rNsQXsGsW4tfW07TnBXG0
SRsnPiDjSxIkZFZrxL70j1H5UevK9A1AKasf+eKPkefEO6OKjZ0rAvWhDeH2hnhs/gZ+CAIt5WsT
uhm4G6Hfhw6y1aJ3kJwF6lCUIjl6C4O0LIJpVk9gf/LNtEArrrbLkwvJtNvyB3VpsZaOkcZH7Bgm
RufXPHw2NkKoyKvVVTEewtnBtfj3R1mXhW6a40EljeS/d1JbRSXsHA7jwUpqZgHAGIERgipBBWRm
xFp/DpvYeqiasb9PvC+JaSCrnuVRcQqn4FG2OV5rPURVr+6aAkzqQEpBsk6tyLzpS1sjhrXUQ1hm
1yzNJbRvdPdMOB4rd5vXsPxNla7t5oaQNMnsDudgjYiPmMF/I2DZd/dCxMD+1eEsaxDedveV7eJh
LlL9RtpksfApoFWgnREyYSppawP9LdeU9nDpYb3peXjAQzHDJdqTu1WCtUA7ZsE/1rrzQPQ+uctU
D5GZyH3Ijdp5KHKrPaCpHa9kNXRG/Q41RVx4vTt/EdpwGHWQLoqXzrtWMc0Nhw71HQAi9KfKXozK
A56n/mF06vTgWrq3CoPwh1mly5Fv0bC2nuyas0lL3Gw1wqD8oqdJ5ougFrx+hhAAKMFbR3BgcRxS
1tW8cY9dpAoitmV/FyxyBVDETk9dB0pwMpX8LQyRbXYciOpsG3YB8rwfqkCkH6j4has+NxH2GKBU
S12hIwaRAM1w+vwZuli0sLrEeehw/N1MI/BD0sa1TVsLsjEAHuzsQjeOPYfefdjzMbrqskaodrsz
5yG9Jf2bpcge0zukFtkWuQU8TIuYSR1W8xPyZiruEQTZRse14F4ZtTf0E1IyDvlROxDZtpFTfzPV
aV8VCwl/YJEx3M1IHOTRtLJ7zXmZbeRx467hUh02ZEjrqe+JsHkDgYQyhFFCPmw4zVuVrbgLhW+T
apcnqESyteyVOeR8G5mL7MgyCMoX380KaFF10Z8tETT8pu0GKdRaeXUjj6RID+9EqfdPVqis1ekU
Wec+q2I0a8bioCOh9NWoim+WaiXvqgZ8MU5cdGU1m7hrls0AZW2oLvKwOUu5Hh3Sfsd268pYqYPo
79wljUxm0sqMW7CYPXT4/aO7pONK05CGsLNkvX7w3Kx6msldPCAy3a/qJu13I5i4DfJI6l3axjH8
FdpZ1kDKAkxZCpgL220KPzE7ZGgmN7Ux6Culyu1H6Fj01TTawee+q+9QgXDDFVutvRDa8qq3cZGS
OVIX8aYwSnbKwUgVwFEZmq564pCY0Tq3uKmM2Q9JuOKc2J0u1boP9E1rQcjkEpbma0iSjZtqqnpQ
U4HOFjSjq0wP6ltZ5EvwpuGTHy/GtNjBXmOeZKOam7CP4CO7qS3EPDIXVEhrhsk5M/KNrUB9P4ED
42dcmvdJ7xn3UdnXZxIMYXX9yySWpxaGyWCcnOPVPqaKubZFX220OA3hiUawc3eZjhUR7M5kXaaS
EyM52p1EM/zQxAy3/hiV3/OzGNz2u5Ja3cp06+nJbWaPf6k5HLjZev7Qlh+cAGxUNAgh92oREQkj
xU5Wrw2XKsGr1BPF7d/so9mpfgKvti+7XYuyxIVhFvfSYrp55frjpHVr3fSKmzE4qHrYP8oicvlo
A71X97IKU7kG4y9MPKPoHxX+Ch+huSy2oeuiLr+MkjbYNMle1xLvIPsNLYkv6RxsLgOWbqUeFRsx
B5MvRw2N2T82jfqKJGl5kqbRRWu2F8lZDgK7V6I2Eu0qIhRnbcARN2koVxrNgDMWWn5WT/1dCfNw
Y9pGeMCtrD1qM/SussfoiA+8W+qTUN1m31hi2AQtWsFqmexFWVkGIi96cK5b8v07zzrBSgKFK1oC
vmUuJFVIE/rQwDZ7/Jbum83mEleO+RrFWnIawKCtq8B234xIsBSqTcItu7RerQD5k9yN1m0JYl7T
3HQvckM7gU+Lt0mSDHdl21Y3sI2qj3jr7bUpRPJa17EGv0wOL709fVYQhPgq+mRfpYbB3uZO2ziY
A/JKKLqIxdkrJp3bDd54O4BYP5veAytz1+3szcc67Z2XOLNvomrGDv/KVpvhTbUKY3wvdLzSPbSu
AZ4IVMgNQiDL8KkEFhZVY3XXVXPzEETDFzm8cnXbzy1o2XWi12mc3+JsNvaeB9S8q8b+bDhOcROh
tvts1ZpFCmsRfxE26tHyytMM+7gf7B+QHLxYdlq+x2VZr1Wh6Y/FOIUbOePA1eMyowNv61nJB8Sn
Rrt8rsfRAtqvxV+sqL/VU51LFDMWoCq+aUS8pq+L9oyhR+67HRt8H4NtnIw8Mp+iARjGkDnvgwGU
RYF9YG/CIv2khhm3SAgK5kotEPQqLii6sDC7IytHt5YoOlCt3XoqPgK3jhGgCtx1ozX6LvSoDn0G
WdIwoJqMvwYMdWtuYwWJcNk6ptzQIiDZa9lq1CS1O6QWou1nHRVPd304i8OPLLph89c+6k5rEe3K
1ZMVi+xuUsxiSVUbnxeEWVXq+0bY0wt3/eoQ6kl0I4Flf9rjxS6BaH/aK84L/2SX/ZWxaohI5tZO
zZJwk3tahAS9kbxEvaFsuxT+AydI0pdBV6qDrSN+KVtLLVO4d0zsSEur5+moqY/Z7awtQZxWfEi4
h6n02WEYoCm4oj+kjXgn4fhf6A9lNLODtEmAiGwQFnEBATjUMSA69lBou3VngzCykujvtcvKLnQb
yZPqvUXx+rVZCPRxAsJwtnTNvlvppitBNUpPgTl15lk+6csThP53ozJnB2m62svCbrfDr1GygYD4
z6FBa/02So/mb80szJ2uacldl6eOX5Lu41sVLOvSJouQ1IadXnmoWpHEcyeavuOAS+4feV7mup/T
nn/hryGog229unOPl35yriAgabJdEld+MypqYPvODN6hs0Ss+L1ZNrsGottV5okIwc3lFVJeQc4t
57mMXl7BrHrHzwMNv5PReQ/2rJFpp43NN8/4XpXJ+GFVhbHmY8jvCC1bhwiBsI2O3O5dpKUWGmnC
uVFyj5ul1hevttqTnVPr3W5cqoXVQL2cus1BtkLm0ANliobTpMbFq9Xln71ksM/kdBevZsJVnl/V
oY34s1EzXlXMavUOhg96o8hMzoni5U9kDt1Ju+WWJQgNkoZnFJXenaHyJ88uXpF9N4/VEP8cHuRQ
jMWwqJ8NO/vH4SGglnd7Li/DIWE3j6Hj6WsnN0BjGHGwTj28PakxcRdwu+ST6N48SI1e2kYo92FG
ID13k0+dEbkHXDwtmjZV+mnk1rpRHQFaiu9k5Sm22OpTgMKc0UTnsUWdfYQfeicmJJKUcOr9Nqqs
1zm2f1QZ6hR19kBqMkfsJQmDfI1VYpdn1zDHk1TalXq8i4m/d+Q4rL8ken+ZmhrNwiFPAiCsTbdv
svoxgZ1a3ZIT0P5WRTum2yMV9Vh3anmO0oYMw8DLfcM0YUBcijzvPmfQpeynvkY4cGqT/E6DcXyd
OE63kVXZT10a8kkniNgYxWWCZmx8z8hA4fXG9DwGeBESQ7yhQFgTIZ8sHzTS4lCAcBtO7ux2ZFN7
tdpslVpp+2YatnoIRldZy1FhqHfr3EImWraqbxP0fm84WuJTnqGkRo53y+k9yf1JBNVBxKrt49aM
Nn3GDg7HQG+Tx8gNzDEvjyVE3QJA7gn8EF6Snuh/Gol8byw0OT5nb3fVDg37Oxxla7yPyYvbpiCz
0Er9nguQeoH9LQGGgNvYmZ+MAhnacTTDo2mRzwZVRHyjOOTcW02JXtGMu5loOvyI1sfAKkxoMITa
EtmE7RhUzp7cbfssYq/2vSnT3xrdupMvZMbRLiUXEmk4NtJKnYEalEFyJ59sUX9TlMghEPiHvW5a
DwF71MVzXJ+7UeHC2atWf+ptMZzkU1ckP5+cwVKOagxUnA5X89+6oo4+XFq7fuFVsSsckylhs7SL
8p2HlNUlbDbwBd3WevImG6sFLlLGqylzs2cZ/HIU8wtHpeJWNqEfUPg6+hZb2cgRJLvMVceecshH
wslRqof3iNhZPkJNQJtistmlLVie8LvfKKpOuBiVwou9DnSx64nermSP64AshlrKc8YalOZfk8Q5
b8WNIflZXkba5ai0d03fS5Ejlw2/zc4LmndxolYPXCW6F1G4t/HUgwRZaq6Wvyhq7J1lzRHltyBf
ODmmvH9xUHRHa7KaT9ZSrcAzr2rTHYBOMFKFtGath15/6MTcv6R9NK1zdPL2ciweb6QlE3PeybGj
yoI9DZG5vbwHDYaRoEc1QY51CXJtOkPNNrJ1SAML6OOir1cjwdnkNhKK/VC9Bnaym1Xd+Wybiu1n
gB9IHoqqZ/IH7y92WDn8lPv8SR2L9tE19S/SLueJJwE7p9fO93ZB7nXfzu7nsTM1Vtu2uYvi1Dvb
umXjhtDgEGzz0RcjspK1Gw33ZGEO98qSnt+wTc6qB+Tsl93SrcgncGlxQqOHbAgtDbGKAgaWxRRW
quJB7DrdFYiVHKUtN9NkxYpp+fW+TQB/a5zib2pPn/Ypgc3noZwf2mZAJ6jFFzg5on+2HZIRUQg4
DUvtYopgM2ngnJW1hHw1tMyz4SirU5AUN2EWTZsgBYPodp29KWTmjhoF3apaHhGP35hNHy1HGGzd
kt2jgeut/DaJAOEsOFxtTre5Nx+KylHeW5ZUK+dEztV6B8kof10gIt/b3Nshola+sEmIIwyxi8Iu
djiCvk6o3qjakzUUZeRP91Fda8eYY/bRIE/G7fCQ6yzaK2sYm8dCKbxdNCXjdkyy6TnXx6+4/u2v
ic06Al/Cp7Iys40L8uKAMz2+hwIXOhk7tb+6xaOtjt1HqyPx6wR2dvY0QAFCgHpVnNw8wo0gVgHn
HpY5qrII0sE8Lo4Z4P6L8bdHT1qNrs43xIfhfFzaW0tL195y1eR4v0aQIDjhvzZdf3DU2I8VxfG7
vHXOKHh33HkSfi1RVe96w3DA19AQWgLAaG+NJCmyWO+kkYiWe2m2oohkE8/uVyNMXX6nwXeiGvb8
iHautV2EpZDwmtqc1Xj8jrhLg0xDMj+GHhdOSFbOsiYHED1U/XG5qqpK1eUcbLt1nYnmXnYJ2MP2
c6nZKwM24EdrKUId8o2wSL29rBp9mJ0jdUfG8z0p97j1m1cL9oVwReL8o8pbfo/CNEUuKS6fVHJX
btQciYEKVpa9E8zRnttSeM68GD0kfC9PUVgrK3747ee+zn7OqBMD+WtGAW/W1psL9QapUH1naimc
Fk0TvEHE/L2xjeY+IpMAuUfvVZonQ8W9ks/e1l16VY6xtfRYe+a2PSP6rlt819h7+HH9ESz3AWUq
8Vbkvvx/nJ2G0Ta48pJO55QVudjZ+HsVdUtlRRDKXufTjNDSYDanRCHhdDMtj/0iBSQLodUO2iH0
qSBAaVfSeO1jwNy7tapcXccFbkepDKzp065oCVQl/CZXFhjNl8nJdOJAM3nAYRneDE3rvrb28hdU
fkJYzDuHQ/zjUgO0uROc9vzI7MpPU523LK1BsQ8DJfbdIOg3Sg3uWvdQ6sp7dqpg6Lf8yZZvBaQn
3eK4NUmB8dMqRf4TItoHK3TSFdJm85cOJCk7WJ496GmaET4NyVb8RdUonyTh4oWV8dLCRZtTbrC5
9uuTIV/Hdm6sC7T5hq4Y7qelyGoXP3pYfe9yOEBkTdqNMCaLtJ44i8K/fOnmZU19V1lvstfV3E4c
cCy9zHfXhrrCgZU4ABjlbPL1hNpr4F2NIv1SDeGNydJwzsSIzlU3xY8FWJ61boNCnRoADENU1p81
rX1F9DL+XhhEQ/WOVdfTtkWnVVwBzfCguwJRKcX6bkyR8ebVU4QHJx+f9SEd/aKqzfseCpiNLhJx
2+lklOiDuSR0Dr1/xcv30dit3cojRY+AGRGWIRK3slmQD4oyzPBdcEHc1riDoeIpU2Tiyoe5s9HR
0YBxFUqF7z3VEX9DaJJvO24PHXi8NzLzZPcEP8s+7UW0bsRQ7liloF0UielHy4Iri7ZNquhST62m
aFaGIJP83//6n//7f30d/yv8Xt7jSgnL4l9Fl9+XcdGK//zbdv/9r+pi3n/7z79NR+O0SXzYM1RP
dyzNVGn/+uUxBnT4n39r/8PlZDwEKNp+ZBqnm7FgfZKF5UKtqCtiH5bNeKtYhjn4WqmNt1qZnIVX
tPtrX2lXK/2FP1R8927A92LVKolno/OMJkq2I4Cc+f+Hs/NakhPp2vUVEYEnOS3vq73RCSGNNHjv
ufr9kKVvWur5QxOxdUCkpdRFAZlrvUZWW83SjxXmO3zl9IJM8K6GF51kra895wnaO3ijW6/ByhLJ
y6vsyPUBalWZo2smEOoyu2TdNkbx5otQ7MWUNCtZRWswW1YijU6DWRRv7QpEdfoWGySDkklLlnKQ
GnfdyiUUujez8DkT2WVqhupOM71i5/p5t9CMHPq4bMxKAV0t8E6yRki1uqs0ZVxntRuvRJlWd7nT
ff3zdZHf++frIpD5FMLUdOE4+u/XZSxQQyE023xrUM4BU5ffF2PV3fdK/ixN4Y0MTFE2WfZGWsxH
nfoiR7GbSNhMsyPwtexHMXNm5MHqtBZPn/gH0LzqnktOexS3h39GWXOk5J8m1bdNVHnVdln40fCS
oFsxeaQLZA1sMGSU8CVokvYhmwRkXsb4ildfIsskKnL35y/Ddv71I3U0oeuuITRdE4Y6/4h/+ZHq
gB6njq3it6mqm41mtunGZG24J4yZPEd9fhVmpH7NREqCpbVC4tlBdA3cRFnIjkKYz2jreo/QjaND
l7rjOh5KbPaq5hHzUSwrpyR46Joo2d+qwZw6kPkDlYDstlUijGeCpIWD+U+PzDGM6LnHPVZlHxkH
WdIVwzl/zJWzPk76y2Dmy8+VIz7avQE4K9KB/N6BchyLbPSPDkzz/FYPDGws+ba2steeh3yMQyAv
uM1w5YyP7iRKM3uJ6bz/H08RXZ8fE7//XF3D0QxLd+bNszDs369QrWo1euaQuzslLDd9qrq4B6H/
I1wIlYQZ2JdijXaJvKo7FY0LSb/Lmzen1sOjkXTZfWhF2b2W4P6Z9K65l223Qwfzww8KDEnncbIN
cduU2EXXbmW1He3svi90QRA1aTaj/HDPK0jq5mW3hhLiIYMBTTk2jaxZDJWCLrMRUyxB1BMiFfUy
drTi5CYFPJhfig2Cw7to8u48tQbtHmV8431i7bg37dM0lPF26I3wmkeJvgY22t9H3BErjBjjJ78j
RMUu3XtRih6K2TAp70kQfFNUwOeKLk7oTU9PcLEeKlNrdhPAKMKcbXynE+u8kyW4Mt85AcqM/zTl
DSKHUZO+mO40iNuEovRhZqbgQj/mNx20Qo8wXKhwN+az4Ntk52X8lbAKxGQHkSVfLZ2lafX4/OoW
tN+5FDsTUu2yWE+he2uUVYDm5qH524rJ/fpLsNrxHA5M1m4TAGGWBz/emWJU9iQ3YxSsldpYaiLA
AgAS/QkJfO+UKE13JN4MAZ6abLf9ijX0L0VAzWvU2KfDx5jcZdG2knVbt79Fpl9vvbzZh2oRPAdq
W6wsYu+nfDLFxSU/vDTmYHebzoaSifXGKybfkD009xhykx/1WvKVlT3eYPoSmT94PhZ9AirnDOQf
O5c4aw3cSHYCvo2ufQXf3/KmYmlW6bgY1Qj7q3mw0bikWbPwCxjv5jS5vXoBLfnzkGUY0LDXdbbs
Uyd9UXepeok0YHnItm/kOFv7oY5NcHWaWJzHDGv2wbODL24P6yMeLbYbXW3dOQM6bm5uhF+qLod4
5IkEfIypPJJmupid5z0Tk+kWbnQgRzReFK9S/XWHdyRpTWBkbllcDQXeAJK0WGenU3mUbRlYTrQu
teJKpOK5L9COqNiB+mu2eAR2wHbuRkSK/XVhsWhTMnARcp6cIktuEEGkSfhrPs41CQThE26WdRIk
fLER2LK1OXnBymG5vNYanTc3qvEXWA750fIq+1o7un0dI9B0f35zmMbn55Jh6KpmuppqmBoMbvP3
59JQeWnj9471dfC8tTH7KGjzgchby7afkoW4nQc27X+NpRiCVUV6/Jc2OboFHXaMc8VEbWSeLeuy
FAzIyqtTSvJpMpAWbNoN0e+ELaQdX6qAx548dEMW4Zchy8gqqCpCPIySdb9yYRX53VHOke23IUCI
ntGz8lHUqTV1kVsZfDYDo+s/f09yOfHb89uwHcMVli1cTTeFXCb+8oa1ygh3Y8UuvipmlC0dokLb
vCzwFgXI9N5ZKNiha/eSC9EeiSejXzC3iwilRLWwpmsyKd6db5nf+8Ie8all/8Jyoj5Y+qC+RmWx
kO2BZ4Q7oqHFRla1DItQEBxPRO2MkxkM1e20pVawIG/U9DJZQbpJdK3HeCEJN7rwBc/e2HntkTeK
Z1Dsp/bUX5pFm3/xx1ise4yB9gm6i6+hmt8AxhFapbd23Mzb14R4sgT6fhqf0S4Bw26oROg4HMNK
5I9zXnJVZKG5kVVlbPIrrNRdTLyrQHhZh+EddPk+avPiEYNsMixN/WMcFW3956sl/rUe4l3rkAiz
uF6WThrj9191VdaGIIsZfO2CFidoLX+d7Nq7j9LSufR51S8aq+3fhzYAP+C7NmxloT2jkbPBErt/
t7oh2YpWD7eWmTbrOgDpYoAvOWrzQZBZO8qqLMm2wNLJ1TjOIdLj7I71DpIuKrdNiRfyHWKB2MUO
PFz6Ui1Onjb2pwKzjOdmtK5BFU1XRInyZ1e3fpDvaM6yFsxByqYI6qOspm3YLyvX6ffVPLP02ar5
k+FsZW8IbnxtpFW98V09PQQz5AwMZHvqZj6RPWvHt8um7usTqD2glrJF9n2MKnsdGXHBbiGrUZpq
o/47D317zu+luk1+jNjmA++xYhdHNcGURCWEEasMNeJuHlo3/s7xIGfW7uicHaTcpoVl5s45r8xL
lVvjvpw7ZK9s1xrb+Y8LLy/sr7epTozS0lTHUE02a9rnhXCPFHXXu77xZdT9apXbBYhaS+lvh5gf
PGok7kteRfaGLUV0tkth36cTwrsOAouyRh48uVqdCRyULfBsKtWtc88MF1kNrmbskTKTB7Sisotw
ePb7jamwGMVzXKA6RahluHQsifd//lH/61GtW4bKz9lQYcIahqF9WkLGplUKQ4u0L47mvdaQms8N
T5lfDkOPOh98R42F3OQsUsSlz6BG+pWZee5dmer5JmZ7j5ESGqRWlnuHUoT2QQVCs+uSaTp73VBt
CqyZ76Cf9YveGJtjEWrE4s2i3gG6BiWUTGvhpd7eBL93kKVCjbpbKfun9H/1frR9jCOxFv/HK+1f
N79uubYuNFMYljtv3j+90ljATezZx+pLlKY/suxKeN47D1FkX8IZyyPxOZaexisUj6zVR5ssxa3Q
TxoGW7cJJRo1C1mMphlEbJTjRp5ADpYdKNnM0Q/vOJK0Hn9CvTsUBspgDNBaEf35Bv+WRXWoZ6mm
MVn3xEDBHUAY1QH0wA3T66sjdUzmNidstfNtCKivW9WYh/horizQmh2Rga2zu6pOn3RhmQdpNoQT
cXbnq1azsxDRhYBFVR7k2DyNb2NT8P5iYZVBu/OVYdNHeg3dV7Taoh3KM0h58SVQE+zpBWA8IiQO
m1jrzWx894vdO80S5gLqIlov7qoEMVZ97kBsiHBwHmRXkDX+tZg8RDfnjmxkjdd4I2bgVpCf20Gd
w0N0RFPxagKI/PNt4sj74LdngM2axgXY6jgCEKLxOTKAZGWioWX7xR5Ajpd1SPALd4F1pPTOS2l6
/cqqa3sXzFWlB8OtGk12lr28unHvJSo8Fpb1lLHElM2jDXaKl9s31ECdl1YD/yFyU13KTlfHhsXj
VuEw94r8Puj7J9yJyotVWs7Z8kN92aKs/A2YO4wqY3yb6gLUH64p+yz0i6dKqV7lgE7J6oXdjs09
co/xMfCnZJ14g/K1CRdyQK5n7qpwg/HoFZmLT7zHq38+NX56T+wD7CdWMcZuMBTcyCTxUqQ2YT+/
5/oic7RVtai+H+cD9J+fbVVmVvfygFTKr21y8MdcJerq27iPNj1CKYk1xW/n+nz+0gEVxHZSJ3v+
6DjqJYAT8p4Y2AvF5ZDt81px3voI3fjaee8aOHRJp1aoNXn2u1NiBw5lkQV8B64EgxFEzmiHXgk1
oc7suy4b0LxOoIa6brnvChJ/CIUk3CaGj100dP8I+lw19kcWHn3w4ubNo9DBvuh5/eJCEDhPZiMe
gbMZ695F3C3Ejfhx9KsOmzt8jyKkK5YsXECYD+1Vjh0mHLySSvFgrTLW10iGVfmULGTv7ZA3S9ON
pvuEjePJGjRjq/8jlCL1Tj7Jn3yIrGCkPW2xYr77aJITPs3/VP10uhZG36q0dHsh50qZlY/zpViO
HdQCS6PcadZdnxt3VqE1JDj4WGMuDXOb7FULV7+V/jwuRzN846rk2LwZ425LuLss+rn3bLS2eesg
Nq2dXImQl71iHi1LxeADTmFcTI5oMiBBTKzFQFGr0b085F6DmIEXpssZTXNrayxz2jvZDBeex7Xz
QW1a+C2xfv2YGjmtctGndtlHo75G3ejZFO5476hTvdT6rt7KqjwMmdYu+k6k+64ppnvZpqXAgxVI
T7Im24vR3eeiGM8fTa0VoZ/fRneZYTV3VvbD00gV1wmORoRaxzdsvX6Qb/TvXEUzHwYtuDSjM7xZ
pW2ApkG9CYeUX0f1MU8aqJWXMS3A5cMYXEajkZbLxL94SJs9uKoyPNZ+RLSBlOHW76bhUS9H4zTz
D4XbZSXxSTygwLmAFGRslysCMgovJy1+1HlHoMs/3rNdLh7VIW3Xttbra1kd3Ti8z8ZyKWu3EWOp
LU1fV7Ywlgkx+sQSEPZyqo3hmcYx1DtWf322wybS2Vmm3dd72SEPSQ/sc+Naxqxl1VcLOVr2NI56
DpKifNBcxLPLxurPsSO0i9cCSAJEWn5LECBLkXV8zdM022boKe4sNS+esf66lwO+hLrvHAKnVkLU
6OB1uI15HoQYiD2NwxUKbHqBDLC4jdBYyRyV2Dx9jJDD/CLDRc1uQCabqmCxXAmiCAHW5IM1zN9Z
Uh01HxH5IKWa2I23z7LeWKPWUKKsSUDHGbz0m4GAThnbw3eMigAWY6n50E0+8jhpY++8SB159grn
NiThnnNt5y+bpLJkV9xlWTrueR+nKFa8tjC9MOkbEACs858Hd65+tBWpyWWciZYbEG7uIiCX+4ZV
31IqB6SVg+6eChAzKnPnGqi8lqViwDQmD05a6qei51ueih7FZ1Qbv0xipixpynBJVUJ6JmYiuskm
FeT3smi08gu8IdBHgZvDpWnbd6i5dpKVXyZA/luvnoqtrCb6oRg84GHDWO6m0aw3cjKSkMscnttr
ryjIO3nxuJbtQR3umkiznotJ7Q5Jb1oreRqtci5qQrjQy3qkA1p0JxPLNmELesO7iY3xonSkQdE0
3mPk/kW2az7YbfDd0thgeIuHYzAP1xtF3bkY9q3lqEK1rmZtk/IFAX027EJBsbMf3kerQQKgXMT4
rS37WFjPtto6i6Gpp7fGr2PcnsLxqxX58NYr/bsRZTvSJD4gTOXvHG5kREDnWrJjDxakuTd9nlY/
Yj+9V4bOuJ/8MIMxbQ13GbD5JYQJbxPH+qztq7TebtSbnLXeENRrL0oWFfqJV9dSMm9haDAEK77S
TZz5qORH73qguuywyko5e72mnAcHHbBYL4+y6aNdltTe6/mjWHB+6jADQ1lPfNi2Gmwcuqb4KpIQ
2R5T8Z7HzEhANLvKnZsX/j07HLEwoHCQiaXN9vvsYunBPSnKU6Qa/dEYNPOqNr51xS8knmXZ1rJJ
HlKANti0DO2BVCQR7JYlg6tqwXMfA7gF+hKDImnDZ5Q6nGvclTyv6LS9eHj0jR95GYbPhapXKzGm
eB65Q3Me5kOhR8g7ZNVO9bLmrAqHw1ySnXJYaRrF0oLEt5Ztn8aVyYDtpf0EaUc7Vbo6HXs3LTHQ
qaOnaSAN7gO++BHim9GY3o/OCsKFh/QU+VZ/Wvsgxm6TIPCVmyjRFhZQ6aOjIxyrwUjrEKw0up1i
Nne3Kqry5mmsUYdZOGsTvt1zk2FgUBXcJpGVVs8lRME1xmDBVvh2+ZwZyFnyVHdwi6GqlyZGoiJH
9HKuho7j7AK0pJeyKtquPLDAjG5VFBXdI7xE8Efz4HSy1bNe+N8T/cmLJ/UrUPC/IiCa70Ndegu/
spynpNLrVS7s4B72X76J+kE9D0o5EOQf1UMycpESu0BiBT+fpa3q7R0M23in8m9va2NzgZRnrfxq
1Nhkd981Lej/5tZQqiT5O2Jlt4ixRngpwzFYVwUQ4b9Fpqer2E64A9TIdk99qe+wWeQGKEz7JSsz
41B443g318qm4Jvyg+wZFHCyUDRjQsRUTZ8d3wQS7SvVQfa6WobmIrr2QOLp1buhR+XOnTayStY4
2vYE9NbTmKXP6FGZi7RV4pOb18FV17W/eRh2r2GQ5rsCns3aRpjy1c9djbBfoaLKQq/bBSc9aPKH
JuMJYvkI28zNTmlWR9jM8oHavTbo3a6LoVa3spcfCyr3SZWAz+KUfb+qgCm9mMjoXZ3e/OVzIQWm
aznHaIeNjj2jrXb1A45jOdDkEsuu2A4vPlKLK1Gl9Sty6a8wk/h9Rv2SjLf7TUweQK15kgX3ZDsE
Flbh86RAgNQysDV+nYLkNskW/VJUhfjm9ykCFU5UP/jzJ6V68OsnAYKrX7PKf7UVX/mRlt0vnwSr
dzcp9oJnqQVKdE7GyxS9PFRps/mPTd4c68hlsv6WlSeNppuqTeAMANK/4zxt5hWBosKncKLAQPiz
jY96lekvqR69T35UXxH+018CIwbBWldPQ8nSpx+9lRwEFxtbY6DWtylBMx4iE1SRrM6AyS0qdAYX
jlOIQelXaJMYO3lGJCJBWRQxSbq5dwyja4wFzZ3GrvxA9Ce85LmX7YIEnwVWawh/WFN48t0kXwQR
W8o8HGCXpgPOWIn9JEf4wyuab92j7A+wHeGzm4ushRqvonRUk8PoBi+idm0EUwx246q99SpDmYGE
4gS3FHrQXK2VLNrFcRSBN6LqJuWAvKbr7GTVbGyYoUWjHwMxPvIgftGFnT04cZc9xGw5QGKSyegK
7oWlH3Hzhll6lL0gRtrzn6+gZnzOPMyZUNdVLWI1Niwh61M4K3J4mpS16NnhDeOWAOFkkL2deDB6
KeJYDWba0bm1VPNoVxk/Kv5WiHYeiWZ7tO687JuuiuihqPL4ocTEei9iqyGNGEEsd9ESVREm3tZq
qKzHvOje1I4Xc5sazdWvBWorxbRPFL17m7p+2k0WMM4Acbi30kB5YyIEdrFNHHLAh9+mQw9p9qLm
1unnsxUtDFlX2OW5x57kZQSeLafXxZQfCrLoGHAxrJzhFJmZVqcU9Omr+PmZrlvHR+Fm5lKO8i0E
/TSejkd5DjSRSGqOK0VEw3IgEninozB3V2C+4PN4u3w0uRaYGGNAtE22yYOHFc/GRF33NhU5Z+1k
lvarionuycdfcZcbKXpvc+mj7f8q/XmcE7k/z+f+U/p0ljh0rS3QaXKt6n3dKd42CsJwyQZtmndp
072WBsnGart89dHma+206lrNWMtpsqMz9XJppk63/WhzLIFg2qiXG6ufvoMDRx6z1izuPF/dWwZh
rMnqUaquQ/GA/nu+tLOgfdc76wn8WAAIR1nTAIFJFeXFKLv6y59/3/9K+BsGewTSajYsdMK2sv+X
hFFms8kJ9SZ4R6gmjA+2s6uN7AmCV/PDFu3WGmvti+oLaxnojnEt0dTfV8FkbyH756cc9ftFDnBw
AcKKH/l8UJD1X9kxSFBZ1evm8uf/svE5a2I4ruUYBDdtQ5jCtD4FzmxN9cOArNSXaRxWkTvVQEQ4
mEmB57PjNDu2yfGiV72fbergYPGNn91CT83u3cnqI9Q+4OYaFCvSCJCn0rR/98HrL1IrVc89mmGP
yphe7VTt34uKC6RjKbNLgxW06cLP9PPYVIQ2BxN/7TzhJW+7QsM2kR5Zkgc5EKRCj29VmP8HVMMQ
nx5M/OHCsRFRth2TrCh5xt+TR7DoQWJks/2AzQPTSsr8RH7Gn428KTrzIdX9/OQVcM4JYO8/tcuq
HPExVrYlVo5Wa2Li9Tef5NO4j+rH3NyFuAOrKUIT1uwfDMTNj4HlvkMcIAZSmyMGDY5vbYRZ0zsP
gQm6HGDO38km0FrDnifphDYtnfIkvYqNUy1Cc4cc3fCgFmWPmMadFeWcUun4bfpVi2rLPEGeRPHK
YAF8wj/Kk8AwGy8x1nGy06rbeO0VvSkTJceEGCFLTmAM8XyQpaY28wUyy+36U0eWotW+kANtbpWl
riEkW7WFg5xePC0DI+yenMQeL3whD23aoe41H8rhHcZU/HjrtwmNskiuT7IPEIueZc0pT/C8scsG
LVc/0PBsMNRTopU/S7JNHuK599Ng2SZ768Z09paPOk0/+cVRdVuCD2Nyb2lFQVz8fwfZOQkE7ze5
ORZHWf/oViMkjUkaDCRpXfx2lUnZGPObV5sPKviVSGvTi5jfw8Bo4vPUZNf+9hoGJL/BrLUFpzD3
zm4+SHBmZBJBVciTdGWq3lvtRvbJUWE6VXtUV0cWKvO7/P/6VK0b96Fn/vzUKB3UpRgsIBvpNKGg
i0FjguTeew3iB1Za4V4hboqrrPb6qLzrPVF8AwGGUzfo2TXNmq/4CxsXVOXNiyzZnskOEJcMuyxM
tokTIBzZEbHPx0aiLtey+nGQMyp0XT+aVJIPi1aLkUlpeuUMEAgxNj0Tm0C1lbNs+zgEth8s/SJM
DkSP4yMaXjgAziV5qBVvzBeySNYq2aCNeo3aIDlFfoYCliiyteAyrKqoqNYpMhuoSqAHTZBrgPjW
/u2XOfoZfZc91g1x637U1fWtWrftvYttkG6YXr60sorQS1l0+NExOHD79pJF04ngT3L2yeEhe2qJ
hdeYxusw6Pa6teppK6s55oALcxrjaxnU/kvFikVzE/M1mcYOwvJvs+zuLoUkw3KziYgL6PU37ubD
CLjv1bPzapv3bH/yPChQtAwf5ACU3saFE3j23RC63dEqciSEB7f4Bhp0PoEoFLHKAE4dERbS79rR
nBayA6jYPZGS5rnz/AJ1GQRl4wz0eij0gxxglWhSKwRdOoGfarGMU8/snnqXTauHRhs752ozk3C+
DiuEEwFZxRDYWDIbOy/UzRezBpo1d0ciBs1ts19J+8pei8AaDjO4GN4X0nNKoBxLqTg3qKvMQTxL
EjP8It4HdZHCy3Wb45D7Pwkb+tB9J59Q3OOBNl6qsiQ9BQTzvTantRY2yhW9hfFhdIkrFWBId3Gm
Dw86Kov3rXmSfbKl0pwCdFJgL2WV2MW9aZr2AU/FYF+HhrGJVS1/G7N6I78Le2i7ZdBM9SVNSlJ4
o2Xdvl6EmFdZlmfvmsFNjSuPuh+CoXy0MHySMzMtRgKtsOAk1ACVFNN31+4wBl/gatwuhO4hstcL
NDoNvDqualJmS7tCGEHpkLzMTLRN6xKeHOTW0r0VRlnASehW+KdrVP9/xvz7IzhPVrfVvCz4+AjF
163/eC3r/34r40xlqIBcTcew3c9vZcvyGze12+HZNCdxjZP2in1H+a61+GN2aLRsZTVDtsOudAJm
FZnBZd8Sghz7lZf7Shfz9TjFMkMQD5KgEgGJ/19JMR2XVcYYbWXp1lva/5GaRKbk923rvLIiLWk7
GOQCITI+73nYO9RlAYb6yax6hDdR3VUrQ9s5JmKcsvTR5v4fbXKcm19xDV2MSkpWCs2YZB8SnD50
U0nkMXG9Q6cX+zGbImOrDZ6zGVvePLc67jQb9IzRRBmS965tkpVRV86hdBEUterHyFESVmV2tg+D
MOXxTDUau++4L2p3UJkMSH/hdzmKCEC6NgROZrJaeU8OkJbXAljlpqtFZV+SISvRmguLV71l/VEH
Df6PczUs8pVveNWTn07mPfcfa74ZoDM6OC/lLo6bATs9EXvJNkDJ6dqT5T053rCRtTFu3assVa1Q
URnDTy92kJ9eyEbFTt9R0PL2H4PlfKJUG3Weehsr5yYtb2PZ2A24joe+AUvW0LytH6ola5W+eCUE
7IAEKJKD/Esi130gc2kSvA27567JiPDyF9n4FSzhlA8obmWO9V6k4dcgmtK/wil6N6vcZNk/ePxA
BQhQzCGf5gEh74nn0Cp51PUukLl5uXQryjWUPsZcWW1s66Vp8J/4WFhVWlt4y4+lFAqleC7AjttO
rZluRDiVe9bj4ok08b1hhMbXwvJiFBN942IYQXHxy5qX0NzRBtOl4MZ6dtXM3zth1W3KngdOHf0l
+0k9B+spwZLebNTZm8Hr1wbL/0uSsK7oNbf4qrvRKyyvDlk/3TqQyFVWsp1vfRlhD/w2a6lu+9ap
t07hKm8B4jVyQIJ/1FrvjeqAvnr0lIUEaOYTqr5ZLcU4iTPsYeNaFx0pmbmj9Uj4omSl3Ote7R2n
NC1Xdmq5d1EPwwVd0pe6ymvkywr/2WJvUPja+No5TnEaKxP9pDEbX6F5hJsmNDIQ+fSGBcKqCtZP
F9lbwXlyzOwVlaXhUmGbwJaEUXE4TdvRVxBDasPptYnaeKlif3OUkxzXX7dItz0pda/cORlOsvKD
4b3sHTfoVnISpovJqvGEvUfSrD5XEdos0zgB7KjnXVMYGc8fVXyiflbLwquOhJZ+rcresCLkIOc2
s7tSWPqEdFNyj65J4t8KvEPod9bPIq++bvanLr2DBo1bWf+rT85QPGttxLYKJmQfZ55nvZVDXSHZ
geAcQFVC9jEJmk6390k+S9N5hYqvlBMdi9GzHuNJPNzaE9cm6gaSWDSDd89q+odsr1mSLNMaQQBI
S8ld2hTNIpihJsqIXUsaCPNqT2V/ASeLH0SErG7XAqxBnHftZI1zuBXxq3EOsu6RjNliu4lGDi9Z
xHDMczYiY1mXWPXc2srSPofqpBx+AdfMbb52PwJp93hYsHwF5dZF4beq9x+cyAt/dH25xak4DxZF
+i3FIDxaFO2VnbEVLPI4QtHCn37Uo3e1K9F/w33n+1Tl2rs+mQOqYAjcDYS9F6jEI7PrOQ6Sggk7
CAhsLu8h1UNPsxMEueaiHCRLtdHgFSVEupRtSgVlZqEEnCOV5yCDEG7R7/xbdn/MEz3WY0Ew5evO
S4eFi8w5XNPYXyt2aV7Y46qwWTVtn7lRewa3hUycFdSPSsBaWUxV9wWluKvng1ZcKCs/67obuymc
SU2S2SRZTL6fasdgAvkz85+aEWsK20jzRVcNDgA0DgT7oIkUeNa5fsRCBDKrzunvUFDrDn5Qv2mz
P5s8uDOTuPXTMwbxylE2yaF2gCikh87p6mOsE+A8qFnBLokqa6Xro3/V02bCvcoecaZLzHMTqd1a
d/PsCV8sHe6t4X8zBiAwNWvoRRcXqxhZn7/yIZ4V+DTz2Q0RP5Rnqnzt55ny2aDVsBV9ayuVdSa0
lVthcBZzJWEZek77KUHYrS/DTe0osy8CPU5iRvAQ8edcgoQkahI1OwrpaZhLkVamJ7+oml2OA+Gt
FPzT9qk39+t+rULlBx2gHlxio7Bv5mJgq+pBsTjIqjxYhsjs9W0QyoaWjtEGQ0Vsa8tcK8K7DunN
RBjJK5Af/SDMtl7pNlRn9DJQBguIDkBXS+9EYuDDOnegh1asercVh9IP3JcqaZeJbQ54pECRyPpu
3MgquK89TnLWE94+EeliCGAJ6tstfq581ay+87D2vmDaHi7TfBYoU4xqkyVhdkKWFywzsrvbcvK7
e82dxmUQwF5XE5IPxhxh8udYU9OH5l5k1etHkyyJsjdX4exmqGL4o8WpOOFILtj0w5tDac5a6nNV
tsnDVLByWcA5xCJSIM6HYtB9RQBsqZEPQ0i3QEpB1qe5PtQ+KCZZ5y3+v7qfVq+mmqH5lalvKvjh
tFKzv9kgItqZWeyXABoEsWk/gBW2N4EowqPtpP65FXPCSWmq5zbPUL9A2fdH+y1J4vzvTAdDWlW6
eFZ47AEcSJqz31f6IXfSeJuUbfnArhOJj7RMvnUYbspZWldc/ZGnFcA9b8mjdfvnyJ9u/U5PIkto
uo6uEhZ2LctQ+Tn9HvMiRhl0Qi28v6x8lj+YDP+YEuuDA/O3Xvv1tzSe1m9Wi8x1hMH6Mg7Po441
nlZDK1YsLby2+rDHCQnLv9IzWJHllzCq6n3rrgynCLdpkQcPQfaQxM01N3zzoCqWcSBagKFLXiTL
sGtBwJiQMtg1matcHVH9GhKVRweng0GLxuemfdVMxVw1I/ptxO2aLfQTwslGBaWmCbC10A72DL5x
VNhTCEq/6RriWpnxFv0AOWvcTfkzZnQuSB8UjHXymzhHieykap62Tav2WXEnjIp8Ephw7a0d2dR0
CbFSOTrRI0EPVL31vr5aI05cXgcdKURF+qioDil3FFIXGT6tmxRk6qr38KcSQbL0LC3fQHVTN72X
GJvJ+qs19WzfEWpZO8THlxZCphsi4MPSqQrW3la796Yw2cHFBSszgRuKrf/H2HktR44k6fpV1voe
s9DCbGcvIFNTJIvqBsZikdBa4+nPB3bv9nT1nO41o9GYTAEkIuDh4f6LykaiF0InHmpCwil3FT2e
TEPDuWjsWUzW64RodCrg3rjErPnQe9EUkTPDA8ckeADvan9RTNnO4onWfdY3roggG84PaMkIk/yW
VUj2jXrZeGUUlrYgNIVbRHJ9n4IGBFIgnxGxls89XLBMSgYcGWIHhZv5AODYOuJgiPB5B5GMnmF8
zSBNOvksU3LE1w0QYtPu0eFz0cOkmZ/2+xUde8QaalufqRik6/BeiI1yAj7zPYqVwIjJmfSmSks7
HJfmQDU86qPiVCjq45zqyiHqRcPNNOR7yVoiJ5WsHu9IvaPH8sCurjhB5i9ODUF6iRF9HWBktGlY
X2O1ftC0vjhoCa3qUD1Svr5BFkt/JvbuYxNzd3zHzbg8V4qePrVCHkjGNGFqlXRORTvyTgVMN7aq
nccG6Ic6xgAOBz2Ysqk9jmN/HvTDCgzC29Q8fUx9z0Nurue4AqAiGHTFobCd6hCXWRHmmm/Mqnao
m/SxKsLpHC4UZTM0M0ypDXfDIt+Z7EdtQrK5R7YUUWh5vkppO1y+fskGyolzU2LBF7eArhpROSpL
B1ROMU413dibCSSKu+gx8v0GNrSAbZ0pXO1ePEeNqT1C07TNOD42VLEPQiHM+8UaXwr442dVnsFG
KwyjAsDVkRWMhdnRA24EP+mOLQIJ4WrKwUwm6xay4SSC8i5OjScnMsvLMs9nsSxue7iLuNODr4Uk
jzzGovRuVg4YoRexR8HCCvLIqFxElF19jt50WRn/JqxJf6wZENWgAiiapAEGh6LwJ9IllTWryuCj
/SiQ1zqgAKgfwY+4uJqnWATlqDNhHRLaJSxVm+JhiA93jsG2bMIX1Eznr4OsJf1h8/91NriEI9hq
WRKtz5+Z5DOQc3lkev+wyIlR4Rha7KSrj9GMNwrN0ruramW2nqIbYs7mpyJk70Pfz6dhstZ9pZpB
Ixpk0BSxdmQq8yEUYuBPfWL4Utygcr6ibTiM8TOIJPHSrfEl6wwJqMGYnItBzoMBXwjN+9qMY5z4
JFRJaMt1+pAMzZWYanlRPRX4a+Va0IrKU5JjO5iqaIipeoaG2VbuTgdr4HIhiTM0uuhJ0bgvik52
Yk0cnSWSWpyjDEgt28NW13Ovm4xjBBEJF4LCLma8CZGN/LT6JA60pH+RyxWhv7q6r0zVOsiRdJgS
4YpSVfqYMYdsybS+FxXSdcoyiEdQIuqujAhnlZCngRbK7TGNvHZD2Q7Dp7aoN8xOOFlt7i0TaqZt
mA0nWex7EJ4WFgJifeyboT/nBebAelQNDuq5mZ2JZkLVQrpFyl+gm5Dgm9kt6+dfj7/0pzWWmbjN
R9DpqmwY5k9rbIVup9FoUfmjNMT5dmytGrOnUJ0cugzXLpZJ0mtqvPI2O+umiu80M/0bfoz0xwLU
1xzUDA2iOHU0TJF+xsajzVcaVmuVPwDiyU/VAsIQNyVjFKCo9YZAGQIaP6pqXh1yZdVRqz9xkjGC
mBwP56DsJIlZdsjAnQzJuMCjZ7X768sk/+k22ZqlgDq4VxR6kD83TiXB6GZ4susPqcrfsUHrT8Ad
cuTYighYJ9IqX91cOWvPICMCtizRPl6k2aMGDF54qkw/0eTvKPkP5xl3WbRUFuGYQ8JPl1J0p2mU
T+uEj+Zfn7b0U22PS4tUtwiT0pQla2se/oRnkDL2XwCBjB9Jy/0hZtqbNUyyi1Mfqhph1OxLQwdT
svaPWuxR7d6jNq68Vua8Z62DBYtxH6t2PV2EsbYpV1qHzlhyOzUR80f935GYVuSOpvSQNJLoLXG1
Q1BJdPsuOkomYg0hnn96V7gYjuj7OVo7l1KjGUwmxbGpzxEmKTDYxM1o08XOn0JhLn1jQr44prl7
bMBbek0YIl0SJePJ0BcaIPRd4fji4TlUaWc36fK9VGkGxlAInUxYBm+JZsOvNDNm41aNbpeODfTB
xfKjQfHjSmvvlKkvIOXnhjdjdOWHqpqyhFukd1o0UQ5bewhiSuO2atQ7YU2mZ6VvMOnirvkuqKp2
bnISMkHA71Yycdps4L/bRposFI/CB7hl1n5Sk8+BRAmaz1eyOS97NGvrXd31wG8pUwQssdIB0dkE
ld13UcEHF0UNpR0xoqr6eK9vzSmV/Sl2kQmWjLG676Zo9iY0vxxL18qrhYz5zhqHDw3twYIsQJZ2
Egyy27ojtbsBscOGSARoegiXkyXX2S5uJsleRjVZKS+UjtbkzoJX+K1iCPiwNog/TqIVlzalfuEu
KZ9LlY4/1g1SccSgkmSqlNxo+kSdu7h2larv1LFbnZ6arahJtyjCb75A0O+qte/+ZqX6iUHz61RW
0ZMwqFdb6NT9xKAaxNDivjTCH3qbxKQfY2lnhmD5GZAdXxKTgS7tOF50XRsvaiRhiJlGxyqHM09s
8Wd1vI6bQx9Uv4eCQfnrO03+I/br6+wooMPwkWSa94b6E7lTEuW8LZo6/ZgxU8QFA5veSazumCcV
Nu/LtJMNjMdqWidOTbnVz6XOVibAyV/K+/WKkFW64MOh5L4i6Z0PRoFKX9IXd5VYWp64xrK/btuT
MpsShj9XPLXQsM2r4qeekPM3X+dP8c6guaBZAA4kXTb+JDCjyNO6ZvOUfUzJcANsWLpKFnD3FoSx
E7JSusvQ5rc9amjgJEZHkhcYaZIpOb1GwBYUXL27TqpeZ3MAQZsZCiDIdLwa04NVmd+XaKkfInr+
fwcWsX7OZrjwikwnRlFMSyWQ/HHHqEtJV3RYFnwIEcI3K5KKU2V86/OUVAH5Ul+f5dmOhbDaw9mh
PQQs9ora8K2RW4dS0rX912ZqFJWz0M3g9cq9POGWVQ3sdyT8KewIdKXRT91Zkep9SuEwkMxoEyyB
WINimnVop1W0lbALsAZ6X0CKvSiZCXClb89pEbYBteHsoRhbymYE036Yn/565H5CsH1NRFNl82aK
mgzW1foJL7MWA8oJc5Z+mIXceVamR6zgIbTvzrxTkjo76rOke3ClPhYBo6hhPghLpx2LufVgLyFA
PMVnZRbbk1bENfrW0rOBcf2tYgp7HAtHoVcfIfviBglZwwW9mNhNl48ORRW0T9Kouaxl+DqIAzE6
ZFMFz/VbCK/n2A5okf/1d2X+/Gm8wf+QtMgmk1SX9J9iQjsVWmdGZfmRa5rogqSdLrCBLYy2x8jY
J6SZN0WSueBkyrO1Rle1jz/DZpWdTJQ1P1et6Pz1q7Io7aLcg9iDBrISulU6DNkdkTfc12b3ggXz
fBIo95p94SVCe8FQeUaogvIo7MaLyrndqggOJcytnaVGeNrngno70+67ZOVLYuxZp3PcLPFxQNWg
tBRbq03orqLyrdEHL6RHr2SqdMSUHCx/P4oo7eISNoCbKaHH1wZLI3WvXRilsTNgGmJ3Ubk1P9hi
rfdaUdqLqguYmhRIpUDQuUH2oTz1m+pRVFgNFvYIgoOl4cS0QXgUlrxxaVHcgF+sLvL80PdrsmPL
GVGn1yF1F2WNy/CYOwDBZWdVvpESAvHspo9BH45W0+Llw+KDGLhNUzG7yUmj7RVAq5fieGIXmw6/
rrVYFTflhZzdOpp6lRxpYlV2n6naTorD+bCYy+ecDDJdh1I6hJujayiXH/HQIHVBHdPGNGA+1bh0
hA2+lD3afjOR3dfIuqDIUfAQEffZSqGqtlXgxtGwsZ45zmOLqFiaP+pqi6fl5sArm9TcwAzBjZGO
Xbx0Z3X8pEHf3+QkQzYyInu03qZADdvsEaD/IWypEVfLdzMXohMRvPHnCFXvFmidnS5oR1AbF4/a
9guGtI1Da32Kwvo7GkUfLTzwnVRpF4Sd1Xt1GOadgZrqhC7tjZwAqZy14r0c2rOqo0rfm9HthM/W
LWKpTicV9zhHVJ9GxNKuX6jtG0+ltOr2QuvhWIryZdYk+bpIcbCYdXY7scdE82zpd4Ql6ttTPGEh
FMOkBa+30xNK/8iTklvUheWlZCZHEO/LORooVa2m1d1G+J/9TUZv/GlXYeiSpmgshoYlgTf8KQ6P
OFMy69ThQ8c+xsnihSyugJdlWgMxlAzoxjQbJmTny3i513YaIXiiS5EbY8wY6Mn6XsyJFuQZgvOp
hvD4K1UPw0Ymy9pn6VahYufEcn7CIRIyCFJ4hLjoDDfDzvRywv0l1G1ZgSYdTYvpStGCfH8xLSex
e83ycqcA+rxHIqDCQLAczmiQaH5aSZ9fqjmwRgK8S5S9NtMDQr4seym6MXehjrGKDDHbEI41FYnm
w4mRA8gDcEOjpDpOiGplm99n2bXDdUhlyVnHh4LOF7prc+qJJRJK8Vp+zCZII30e+yAKaShl2xQO
2+QypuNyTnTttl/r9tc9zH/+QTWu+1KRe6+QFQMM1v/08L8fqoKf/9re87+v+eM7/vucvNORrD77
v3xV8FFd3oqP7ucX/eGTOfpvZ+e+9W9/eOCVfdIvd8NHu9x/dEPe/4/63fbK/+uT//Hx9SkPS/3x
z1/efhRJ6SZd3ybv/S+/PbXh8skCTBbB/9XX247w29PbV/jnL3s2lm/l2795z8db1//zF8FU/2FY
KhgJqCkw92l4/fIfKAV+PWX+QwS1tm2yME/59amyavsYlT7pH4ZmGaK4VXxU7kIWpw7fUp5SjH9A
KBYta8tkLRnCwC//8/1/U//7deD+vRogVZptnfudeaCppgRClo+DqCizU/1ZWmSQuzhZqRPsl9Bb
1SHIdfwDhTQpbsIlpnxjiU4OsPjSpXPi6enc2io7KYrGxR1hVnaVWQ3UvJzcWNy0WOGPHIYpD4oB
0EPXvvVdIdhrJn/XjXpBuEG6a3VZPYxZ8tZQO/InNgdUI016LdUQuXkxzHZaVJEz6bF42uiPayWU
GMx13b6fn/tBy6hQrkE9KCMKBRHrKhyqrIDwUxjlYNPFQ9YLY5MYjNkI59MXK8iZ+LScN5kFV5DL
zGma9DvUtMaBddg53UzJDMYjsKnhfrM0bS0Vu79k1F1E36UNb2j3ZI1OKA9bbxJXMs14rVChRXqM
TQ2k6mMjqJTwzSaoIiqsUQg2fyR9lzqvbUHQpyqOPLr2khLSjEKs8bKqP2HdiKxyapdv21HTpfxu
uXKseVZaGMGCSY2jC01L30zlEs967IwAwqdW8nILkibOPJVd1cVeHN9QhflA6NluZAMJc+JIKd3g
RYFrub46AF+bRxZTt2Ybx/0Un0MseC5qSkFpGAcnSeLbolVzsMvqd5hH/U2s6pptZHqzqyLxKlwL
/L58DFA3ADSSGX2JUkYseQvk/YsVzuJdM3ym/Q2brOhpms3KZQeS0SiRaQ+w9UUpzVEayFKzlawX
tRiCYjXul6SWHdzV9Rsk6rOUA6K4DyA8p1i1GtFtRwFnX/TCvYD0ISYk2Q+9AUA9IsrpsP9oNrWC
KEiM4r4aKxZ1ieZnDNLARvOHlquh3AEKruj7paI71vl7WFn5IQX8pm86CJTtZJfWZ7dLTHAr2G1Z
ZavcxVRRGbpi8ZMlKo8jWgPgflave6xm+JfYKN4jDyu5mA93+9DA9E7W6xM2B57VhSa7lwZzRFQ4
ZA16/iJO0aVklfOGkNpCL+rXKavqp8pG8holSRyz3ZoaoB+KSEqM1NOdskfVco1rZzWoLJsqXK5q
mHa9kDxi8nqFjlq64Rxhl9KhVpYbnSPDSNnp+KXQCQShhA+UqKkFEGJhOMRQaSncrxdde4WQNT8M
Y2RbYVvhHkhpHtVchHEE0V1gQNMxbLyiam4MUx1JHWuTOnfTOlT+IDNmvtblmiMW+cQ+v4hPidi9
JasOoXcRabqkjmHhMpmON/C5IX8mYD2zvr4XkC065c2dMaXmJUsp8KZpzrZuFFN3NOCRJul+Kkac
dkc5kEDKuUIffRfy2M+6JUZ1GO28LLtA6lyCcm53MuPtyQOEB/qNtoK0C4QHBHwpemZYUJmSJDiK
lOreDNrT1acFvbFBv6VSFu/IszQUPXrdZxs89WgYrU3/nC4NZWCTjjxNicFc38scwfZkAFWR1qFb
UnPDyre/G7ThIxNhJgpyDzg8WVxDE2aoLUNhU/CERmio9w0FG+Ok9rD/RpI09FUwz+hPstxdIgmQ
Z7Rc+maM3DJDSL1Yd5kRmm4MSdUzQNI5qhaZnmSuOyQiz4iRI2RLW8ZDeugg4ZSH+1ElOEIhGs4w
baIuy5Yb7NDtTWwhQvwtLZu7uDQWZzQxzRtSex405azmhPbEUgQb5XB3lBQw8saLFg5wJAuqM8JT
Lg+JXwzZk0BbCL8xtuXLtOAym6l3X5aZvbJEzxmyx9Zcoy/SYzUR69UDjF0AULNGY26s3VUezWBu
m7eogY6WxJM3ZtUjZipQRUZNQP++3LVT8iFV1XRnWSUyG6vJhhbVCZrL5rVKJjtKSKSVKroN1+F+
BvltR7pYeRAApoNFHJeGsnEzrHRtxHVhLH1GUhIeKnn4VveFeqclH2aPvZheTHYNJxKNlFkLUnV4
Bl6Fd5/+bNXpuRLze2EW73sRZzdz4HYcYfQZyFqEOUteAsLwAMleEjEhlUS8cdBxcLCqGT0I+BUG
9QH4Esx4ZcWtxQuUHFyNJONbGUvr2ZS6BcJVLARK81KKanJE/u+kZJbgZ9X6NjdpHaxS/KGs1XxK
jU8qDeCPrH0pLI1r6soemw6vTKXhztjKes26ieWu92pIDJWz0IPmRuFwSJddu5YWG+ikCpJJu0kx
wbA1A61FyB6TvbZm53XIfEWYDs2zcSWZ3cuCKN5A8rcVNhEukNPaFQYBQLy4NqcO9elQxesD9elH
3WA7bNXaPgLax35zru/JqmnTwiVUVaKBHgKwB3hyxh7kbpJBExeduEm31HT2aDV6nVh/1FYpntBE
JvonaKXJOsaard4eFg08JMzGc8Me0g5NGfrQMGDBhlZy2oedr2vK4lASqdgfTd9XRbuIm/2dorfe
oFrfR8wqvZ6uX2CkMptNbN5tgMi3gqYfpIj1NrHWH9k4fE/x5Qk6dSv19uWCCGB6SPF4DeUiPpag
KJbUml0hFGtXHVgqhlWaXEh8D2JGioPa1OhpyurVUqLZsO/o+ZbrQwPNFxni/LYuWAspgGCeCvTJ
jaSHGGERx0La2+3rOT23aCaBCKJ23SLOFCND5NRZpzpr2hdgqj7lua0Ds9aR0wSjNhg6BjsKflQI
fWcFC3Szs1Zp2WVKNDnA88i+kNIKUtJEO4rBVOS9ibNHCdduee7aCH8/EH5pEmVnrYtdZHJE3AbE
W6ivCU2YUb30Y77sjVF+CxugRLoxGOcIdwFbBVEVaEZmOaLa/5AibT6xn01cDUNNW+ObpA9VAwxe
qtofszFUPgJ033S1ee1ruOA4jW565Iru9dZhwdfwmvQobBENTRSV6L8VT3HSqL5BG0Bc8tqPR2DX
M86rdPxn+vnC+j3p8LpGFXDTVQNxpfWSIyXqo9xLMtu8hPzNH632sb4VQyGokACycbBnkach4Jv0
HmzqDR7c49UWq/U9RgDKlsn07LwajkjYRW5tFET4ujxMddYE9SJmNippL8KAC/VSUH+ihzltZX0M
COXIsZLF4UZBK0QirkkNm3QB6MAwijf53NBX3zSyKGfsRw0dOwwoibRiQZeDHKRa00dTacSbtDjH
gnUF2YpGatKDApAWT21o1azdsUDV69AvCV3/dXTptMS2tTyuBPqZguFsocFk5qY/SlLklLhT+W2V
Cj5E+RhNDowp2kbe9yHN+KK+ZKr4GgNDPixk+bZWTJaTqnqCphIs6WAWRHReyyud3MqfSzPJQTL0
1cFYwupgyWIN76MuO28u4h+FIFVgTpBmQJPoIVHjB6DVI2X/dnTzCNUHypVt5fUVakNInA8Hfful
VXp/8AWx/e3x1z/JsaV91t4ryA+g/KCa9aHJCKa8N/Uig+9Lw1ZZHU2dcwRgcS/4erpMehEOpXjT
DGp9YBVpcDnlr3/38N/9bx5p4KP0Ythf74Wc3jp4S9bO//dTvl4XNpK8OnAdcmTDhPFfXq1lBZin
39+NaHThxibouX955l/+/P2kIkTncClpc/f3d9P3EewoqmSHKizX5fdX//6an7707y+Roq02U0+6
wy3wujS65P3+5K/f4Ou9WU3lvFAE69cDf/2vauHWhkZmwrLLGHeNPVVfKTvtayq0SoTc0PZEtc2A
r7+6HNhMFLKc/f5E2xJujG2W5WpYOFJPK1qXAPjYsYU/rN3Kc3X4+oXDybEimQ+knEHfQt2//Pr6
n6UgvIqrhWwX8ImCfgAllJvlYRCa8pDlSGH3cdKTo8v5Cj55s5Uv8m/yNqBxwQztu6Q8WMWM+aym
Fb/+9dP/VNXcIeE3BIgS1d1RblBTxW/hAM+QDFCrFwcCLhN+u3dkLWs4Dpg5kPcyNNaicsaEZoRc
RaPzdZzff0GCKQ7VJP122K8nKt3yc2PVglAqyoOA0RAWyKPgh1N2SkylPPz+/3GcLX+p5FOchsVh
MGp23AXH/HqTFev3sVRWPmLx4CeiCFUZ7hU+TjFwqpPHltIcJ1xv1/rrr58eyssy+Kt6ZEafNCup
D9sZ5B14W6Hp2kMmp+3h6y+TW/bXh3ENPxfcRuLqHRillsXu0Kp1c/h6+Ov/mHcuRjRBtr9d/PWA
AYF9m0KUKXqoPf6TaNmUvkiy4vvWm/zsVNrG+Wk+lHa0X/zG7VwtGBevM3bT4KSaf7seniY/6D04
sfaMbA4t8fRkhZ607sMrlbBDccJyMgivrafd5fbgn0ArOYM7OtC+gvUAzMZuvZftYCeCc1PZt1nr
PqWmc5qdbP9UGu6TKfj6zfLOPwaXA+Z2eNUoc1Q/0CQRsis3dlCcnsJrn1M+wE1vcGLTWQ/Jniz4
jnOTAlKAu4DPZm5/di6uQ650WJ3JBVo/uU3sVi3ydddizZyYa7FsFB1nek5AHZU3XJa1CLr1ttLe
uTxLJnrrure055w8+nXGdMiavDXpd7F8aDqvh367+KLgd/hEFh6WQg2WSMYeo8V5xSqVJkl14djh
Oe8jLydTn25R6kOEJkTnzGnSU57ttvL1Z4kyOk3l3JViR5Rcc3riPLLTYAacBl4y7WLnuT35OovC
PqXoS75oo/YE/tWMPP7gIU58aAoAa51jKgQ2zQsVnkogTkcLQCWleMBctaNbZ5MN87uCOKLgUwWS
9Z30OoYe/8UiqoaqFLltdp36xm4UzEgPSe4b5YXkfzvYfJFyl1GonlcVtRkbjBZHrzAC0l1QbRG9
Qhsks3izsq6dh8izkj3Two4GDEw8vSE+IWjTeebVvGn2pklF/pYVC43BW/Wp8uSAeCff4ZcCYC/M
3RWi3+MCNeZRucHvuHZCgP22el+eKbeO5xjrxsQ+qKY9PbDDlBpnMr+L7zQvNa61GcTfxdu8t7lg
4wdQwxKENGoWj+E9UdG2ZJoVb4O3+vHD6CaZs3zfdQ+i70En707VPmnPveBZBWaIrizskZu+z5z8
e1mc00n3i+xRav02mu2sOYv3eK27iSva1mf4TrKoMV6rc6nPsXzsL+W3vD4J+0+VG6eZXsb9nN/1
8g7cQrGnRWgDqYXkw4zG08RtMM0uFMUlxdFg/XzOnwpnblen9I0pMGiCLxp7VVrd1Buu46X4USdO
+yile7MPttr44jFO6aNe31kd44OnV4Fl/V1XvvD2vrVRD+N6qFBpEdxxGXUEEpi88/wqAGReADDZ
DNngPK0H8R3kuz08Uyt5ldLd6Ixs3jEfptVYO/m6Kz+t3J2dtbuXUFcubzh2ujAh3fyT4UeHmZuQ
V1JCVOszkyvCK8XYDomG/2peS6CJj3w5PpIbgp44fJL7fvEadZvRmeIsgs/ERxa2VHGPHGhXsVXx
u+moCj7BYJE/hZG9/PDGTO7avYyIrgD48rzhPw1301zCRV1yhwVDofJodkieb1epBD9kfmvqB6t+
H5QfceMEVuGBEq3avTjYBoWt1ucjk/QktN+7kNUHT2/zCpS8kE90Ux2IQXYpBdKE58HwpoS3I8oh
3PJFc5ehV0esaMoXUeydvLqV67N5BfzX9Bj6MiITSizc34icU1nZgLheLAV8RFz9eCpRkH/sOmQ2
SMRc7j1qgZrdck9mvmkz7oPijI76bgLsAI+8H9Zb69W8YYTlFrQw0fYtccyb3r4k8b0WLO/cwbpk
E564TQgLuGT1VF13BaQ21XtT7pSgxqDPIZRnp7UgevIXw2EE42H0tthNjH1hKnGMQDoM78TVDdSA
JklO1C1BvDm1x6mcShzgXYTayMZslW8aWW9gdOWr8NFSqHvlVsGHcHkX/dqr7a7dqRk5+WXx1at+
Y5wxZmeeJLhFUDCA1ndgEnImNA2foeggMm5Td6OKAUD7eZAAznnhzeJDtkACjWLSiYHDuJerZQzf
OAWVF2uGM3o9k9ecfcgDGAK8E30IpQCd+V6ZybIY7qSDFGwrhxq5o5c4NFkLr3wkWA4um/sBB2Y7
jVm1Qs8IzOSk35gZKymzXvimMpE+hVcMV3XBHw8MFmUc+UaXXBUM+d6iCTXYRfr6ol6F88cceuI7
l24AWcyu0eVO4nbcPj59opJC2AUUvIbc+Q7PEqq/Dq8UgWA4SD7Uzpvx6nH1hW/GXW9Pz6ZtvRp3
LH+MoxFwgeK36Z0/AnyH220Vgcmb5X5vl6zDLOwiA72thMDmLFs6CN82I0ebuaGUt7XMjLxJcVQg
TbhbGVGmFuda2rAooH1v06G10eQ7AJgPSCWz/faVHfH9jZnHcmE4od0fGpQpXBP1tcC6YzRXVuLO
X53sZEBb2GPcrAVPxivbsBNkQ4fOJS8nKCiBeCOchW8S4l42P0/p4+y8cxH064zUo8tlgg9DRy5y
+f58LSY/S+h42O5T7Vh72HuWtoRQpKfprlY95o/ylWGsTizP4dU49x4zWiFGBVZKyOJaGWdWP+2O
u6w48bHpW1weZcbPQaFNWHYccQ1Yyky7xiArAO21pSd8T/g7Z0IldVY8wezu+YU3k6MUTGmrOBIq
gV+su+TEwBN88kfCoHTgzqNfcuKbEQOeWdy18wvfQnnl22AZwRrKlUWjxusEn0MZry9td4KHJLzy
i4rngpSaGz0w7Yv9EnnG3SAwoWuPcdnYn378hjZRxzq57z3VJUoyWen5cAJGwBUuWle5I/7zrnmb
pPrsM83yT06LxZ9DsBVfd0O7q8Pb7p3bOjQCRqVc9yzZS0ba4HFo6zx6QrIni8LvmRtZ380mkF2b
UJ1LgcxEPyliEDZ7isYzyYLq4z32SS3eJNuD1ZZxRSFNXKkfxBReh2+sm8iZmM1ri8Gtpk23XILq
lNymi9NNAQR2pE9tSGRoFQ77rabPrO8tV5UZSbtOncJosSg7C/cGxcAd7l+OJh1qqztR/BiplcRd
x+sg1qijfszjZLcqbOH3veHT1GpEp+5u29bp9Yea9kEum0AZHO38Zl7ZpNs1hnc7AJ1cDVmyLWea
L5Hx7XZpnssiyG01eZ0YeJFqgBOB8s9woE00B6vWza3vtF18CXcCUjRoPtenvKCy6JM21R7Lqjke
5assnfTihhBlUJaY3ueDtFDB2IoANey79IXlFAdHe0pSR02h77GqzY0X+pV1rqtHDSUaNOm8nIaI
BIIXY48LCBV13KaBCQSt3WrDzjdsJe3VvMStj3wdmbk4IQB8jpmuZMTqUYWE4VUEfzJXxuc+OmsV
Gv7HuPiApCU8srQa37DUZZImkQcNS8Tn9aYhp9km2ImWPge/vjNnWc7Js5m7xW623Om2Vf3uZVyc
kMxfA0sV5JrfPC/DXtyHPgM9DLtUBaXnswaWJWJgl56Hd7N5kUQHZ5rRcnXFC4KAINe398K3tvWZ
adUz8YoZgFSIRk179gfrXJAORW5Sn9XEtbwM1QlnJQoQVhYHwoEk72kKssMgW5kd8YeZBIroCeLD
NB45YXYczK0grtyO/Q7LK7kbiHTbfCiBErI1IAEG3DbspEuOcSEzhTyFRHhigXKU87zsMGoqTt37
3H0WKCEId3T3So2L2WsH+UF6bVxuSiNA9zXL2W8ce9r/pMYEZBVC92qHVNlzcb5tqEj3obozvlut
xIZ/E23SvfQNqgbSNXliXfP0oPWPWcAbI7aoflLcry0mNY65L17rCktpvIDcFBWxAbiMg2lgfkRK
M7kTPHJLT2NyYfDO/osJCDydzRO0I9pf5+6l53YvAhZSstb+Xt/Rssh1ZxAc0a4vpt29c8tVKXQh
vLWgv/HZGkRf7sfIBgy6WohK7Kl8wf18ot60UI+PHIXq0Hv/yTJlHLH4xNdZOBNMGNxYDfrsXKUu
LAKgv8V5OlN8pNnZ3Yn/j73zWI4d2bLsr7TVHGkODQx6AhWSwWBQcwKjuITWGl/fK5hpL0VbvWc1
rwnvpSZBwP34OXuvnbhr8cZwt9kzaWF6EgeCBiKlSyG5K6SskfRBP3aX1jcYiU20a43dIjnD5Egu
2SQmNBn1LF5Jx+QWmnmUEcoOX5YdO+dG2sRaUEi0Y7+s+NwLMAxPE5NufZ9KLxm3TevOSAGbA29B
4y09VZOjn5YSqDrhA5SmTjK/zFgd4QR1nhj8zv5lGKxCr4PuyvUmrfYW72F6lLoDUaHoeYc7YoNs
8c5AnV/FSDZ1iT2z88lsr3xDBJlrPVxstwtQlV0LE4VTmxO92SceHPMCu6z4FT0uZzY8OKtWctDE
IaWzS7xxFm1HGgHsugV+gaE8piplyEZyl6+IJv1l0LzsULINOuWzNAQg8sOHcMuhex6CgWwyginy
vYBZxvyfJPLxTr90NIY1LwUH0PMk9cLpmjeT9ad5I56evzUnp9ijvJc6x25d/RLeXWF+X7nqFk/h
myaxZCDDtZz0Prqhv6tfbFgyNR5FBmu7utlMDCPvZUxZo8cyJr+FR/vSN/hFeyvjthy3aTqxK/Jn
1sZdsiEEAcpLeD/vWX+4FTALUapKTq5uG/Oo9/BUWqc9LCPBZOdoeljzF42YjHjZxPEr9lRSQRon
aZxCaxzVQHRwlDu3vc0/V9Ub7srX6a3JOcp77MCskgekbV5yXNClO8jej+zKSgncy2k/+De+zW+V
x/7MIKYD9lBgn0JSfWuPJ2QPoebhoJhZL1JfuikUL+nRP9HipyRjxejICBeOMTkQ4JAulLjKXf1Y
74zNsufaTU3vhG9rMB/1Y8zq5vdHvOEzavqS8uDd2txE2/Uh8zPoJoi1/YgrMu4604uMN9QLXgMn
wtxv05pamfMe6Ir3TrLOwuSZqneaW73ZgRywZrKZ+81TZHnWjfFIk8VXaA0LtHScMPYKd+1zPwah
HJCsigQrZ45qBwIbCOerbRzI1CihZ0hIHW8SCKxBdogo6O1b6XBYih1jDOMuOjSb6FEZtk3qZZss
9XQac7esptprdjMfdKSy2wIe71b1iost4HMeY5YzT4YvfdBvZY+ON6tCxofNxwqASvSuOong9nHb
l3JXMvzxwtdmI8CMaJvK74x9vdGOw06mK3u+D0+6Fx/NW4mWgmPeVn51EHDc7pMtFsSYKlQ5Ft8z
x7tbmJTzQ+LnARqvaH0xXqO34bEXnoj3qdc8alzxLT8xpPP1iJgu791mdthWn+UL4ZnVzZKdKuVQ
WX7b3fOH7lwMxKtTuBgGSzDrQFAkSOkoMSi2NtUNXOvrmlgRdrxXTzUhBDvT717SZ1ZR8cqELNog
YO/VXZKyfh8qDR2Gg5lxaN7q5AGMJ0+xfCEUdalx0gH4x6H3TdVltVtqBNHuUqAfVN1FIXhNFc4r
Rye2PyoEabweYmCanOx2diVGwtd/K73niuc8zUfLL/dAhCG57Yh2ylgz0StiL9xL/CzRrjAwmiMT
NdzeHY7Ti4kEgZrWei6OuGAwqA1gidtnNAoE7Wq5OxIE6NfSgWEWpypGOozaLIRB6Bmd4U6zvOVG
sSFkuVWB7Zv0Yx/oYDlsEWq35ga7AoPBR8pNTujLS6Z42I8p9WvftM+rfEerX6Bv5syOksRP+CYV
ETMggj3pZgneuQsUhyXOLDaMbZb0DWsDmlY/PsXb6YvRH6emq42AuYkTPeZAKu9Nv4cdskdi4SRP
gxlE5Va7qZzw9bp6R48Y51mvAgDe38nz8JHRhaH97smfOt0Tz95mixPabrjsRHfMlrfuOydtS0Ux
wTpu30j8Oo3Lc/FNlCprHOoCKo6j3HiMxRlAKd2RdoBCGyX2GyffMWZCH0T7AAUQFQKrPIqOGkLW
C9bRzO02ExOMrbWjyL9fm33nFpeEOyMNwvq9umvBf2MLzw7on2gO2af4ViPUsNziwWevgq+ruyiJ
w6+0lP1sV5DN1OEUc7mMeOLmffJKDCudIvV6eomfRnkzKJ6+uulFQsbE8dluXusnWqqffXpHpSVt
Cu089HhKT3a1lztawiBTq3XL0pHtbfASUuqOu+kkP1uvg+Rsmg3H+yOPpBqM9/2z8RqzijISD6pI
d9mV9HkbpedsQL1G9AIn919cAU6B38VJqX7pOtdUO6qXmXri0TQdZbzJ3hXOvZG/cosg2Q8SnsGw
9RkSVIyXn+uP+qP6tG/0fcvJnr7GLXIB1AJqc5/zQA+zSzS4T6nyK7Wv/ZEpOdsn9cDdkWx1+hgb
/Xau7yL6C/t+L+Tv8Nh/QAB/rv1rVXYbPoDkjaC5Nk6IWxPHqhH+ajqNp+W6GLAlkYdWKo9W0ju/
egck9rqNDrQGTF8xfcnXWNwcKgAW4C1u6Q+or87I48NXjRm6HeZtv53RIrjX67hlJYnuKG9v7FPT
OA8YEE+Z+bLSRguE5q0leSP+eH+xT9Eb86rYZK76Ku7psT29MwAyrqvtU/xMCZXyV+bb4nttHq1z
bgcVNUDksOyPz+ZJrzz64rcqK3nmAP+izgtIn+o2xY3+PH9hwa3e1Ev1GO4G6C/PyX5+4E781aTn
kaAHrMSkO5uXBw0fn/MJ+vBRdswTCTFEXEinbC+dBnZkboXwDIxm9ZoNyZKVG70VSBad2yzejoqv
iJf1ANt7T3FGdyNT7vop3GbTrrcfzEo69lJ0jq7zlKiYOfv//BezMLOgdqGGFCbeL6JDXNGPIIKu
c59lIExe0eFvFRMToJ+32U1yqNHxbLLrCCteSCNBIkFDRmlpSabrtLh/vqe4fsyfr2LUQvcgHnoc
ongnGcL9fP7Pi58P7bWUr7RkeozasmEd+PvnZ0or76JpnwgGOz2clN9fRNdXf94GzpISndS3dxvN
kG9wHDaH+C8f+o/P/PkaesWs6M+vVrVhFeRZd49aHvFfG/sMardhw7To50XUXL/Hz391Bvay//Nf
yyTF0DdFWW66OT78+eHjv37MP99mE7/xx5f4eePPxxR5m2zZaoI/P+7n7X+++vv/4iIW7j/ekxEG
cLWYIHq6frufDyTjjm/y83o1UZfhAgZjc/01/vLtf35tFKERZ+WFx6qLKCB5povaxsg2sXM21x4u
SSPBWNs09Bq4YWOz1XUzDpjsi42iNjdRwcyLwEh3XdUHOcPDok73nWxDcef4lwFalcZe9wbkE62h
Y4Vjazdi65JE0oeV9TedprzZZr9ZSnSUvaCNJtnoatXnGBKBqzKysEm65gRE/2eRyB1Dy1u6Avcw
vWZrMxayTMd41IJxlLeiRVYAvsfeqjoy2Th7Rqc+u0an70huR4MnHuofrU82YnPS5kfVllkFq/R+
mtYDgSCJIxq/HBcvlbcwuP1Zo7ZssnNavEQRdQpdjonDG/GaOwxQlIop6J8ph/rQJpxXktu4I2FF
Nlm71Oi8vgtL25tDg7ooBcdFUECdSO/CWO9KPQvC6GMaVWZB1wwRFhxbuV3bknyJDMSZVGGyMbA9
m4NMAxSDUBiabzNyUXe2yjNSs8it2lrncIQ6khMA01d2ETCzUYRYr9Zo6FTTKJHRcppC89fSz4qX
1coXSpIbEZkvUYaEVRnWzZx9yvIe1OsnAS+FM5UrRUDcoV8dvuPS+mCMjJVUYPSvcNltoEEHtbTF
y0KjT+c43SvIdPvy2VxSZuXyvm2WPWISPObMWVZCckkD7oAKLYsCGapFHVXul4yJUFsiyuqDos/c
djKoxVjuwxZVo6Y8DvZmtB4MbU3x7CjgNtcNqXGHiJ5nr79xmT46RH+ANm9lJf3QqLZyciKcFRa6
QgBITdej4JqpqfyrToePLsJ0OYMqcQR7fIvIhSu2GOaxN+UWmJgeA0q68j0JcSN3mRFMoxpePd81
Ua19riDi2lC/FP3yUtQtfVB7oJuq5uiMyl9yhOc9HqTD1FXerFXlNmuAexe0wfSBM5V2nVNTWKap
tOziJv2qCherufCiYnqsLXbXpdex+I7dvBuzFGyxjGhXJ0FJamunEHl9SjrxutZK5jWKJXmjynmy
UJ7mQa52XbG+ZcbKkoIVHVlZ6yEDkMA1TK+c9Zk+Ra6co7xM2jSwVe0Xd5Ivy/1TOFnv/WLchkyl
VxOpxirmx3keD2OeYOJpUO6OReTJ4mYxo3szLveFrJItbdP+UCflMj/h/2nd3B6VXcoss1Z6xY0S
7VEFpEMEtfLe4Nm1v5usGHdZxeWaoSLH5nJQQO8HU8MXt5eFzWsMD70OQJ7ACmj2+l6OpdMqwgCF
b3hC/Hqw0/4XKABc2Rwe8tp4RE3eIsREfQvT6mYd9XejRL4wV9TRTMRglTS+1AqmFkv1lS4kc4Tq
cJuJyiJe9YT4+VZuMuqPFsuzFoXfIflkx2l40WWWuUbMez03DF9WmW5jUrdQo9ulmxffrRm6vT2x
ixOq3IbkTOKxFeX4rXXrPWrnBB0Dx8IwTGaybtKDYXTPycDpolAmMs9R9DKxZtiRW03m10+5XOib
XofmJ0lPMc8mV1d/SQwCuWSJjkwCHj9amFUa8NeH9G2Z5OcxRv6ltH20EQBfqER1zAmLSntoid0Q
JIraGTegNQ6wmTHQLuIErp1KdYrOQCva+ivsmfPoDCCLvRqvwmu0xHTBUbumErqDYXY+Ocb02jDg
s7oxcYFeuret4a1amX7qEm1PibVn2+aYzpFLnuO8edPr7hFy+olrflpbZdtQ0M7YewjiE8+RRdMr
sx/CqTkDKt5IdX1ONIJ2pJKNoTXxg4ZF8q3N92o1a06kGpgjqvisaARBqEZOR16QIkRqpKOgMHUl
fUTRZQhySrPeFWP+KVVWjLi6/9aMa4Jj3uwiLcNopvVur8YfVrumO6TB8wEg5R5mhgfIu3JqIFCI
wp3F7O+7IfnuE2U5yz13/xqhVtfsiRYEuyCyhyoorDGhPTikfto1L9lcT24H8Fk9q3RCpBoFS/FL
LxTF/TI0xgVN/Jr3H0a88qgLZXKqRZSuXKw+Qv29UtwRZX2K5qY7oa6+qkppqMsV3ACFrNMQdz8r
UfEEKeRDx6Tlmcp11HXt1WmtNxY5ZOuqlNiep8fEgBggMZtE9qmQcRNzhM3o1yNgV3wpr/fSbJob
UWmMgTPJ+SFv1j1NEAtt71xXZ7Vk9oUUl4D0cHoWs71ASLJ2bQV9spxxyJIH8CxaQcUucPrWQ08j
pM0exKp8VmPskyi+t2N3jmjW1jrVU464xJQzFASLoR/VlE56z+kzpiPmV0WK3ijMx12pVbI7dRAt
99JwNNWQcZNgzEAIFFqTOd/KmR7eQA1ClITo01SXTzunOyWITfOLghYtZD5G0qdiqEJccYPNT8uc
hMzIhUpHptFel5eha7pg1DBBGh0tAEvZC6xpqC7n2UtC8DGtnLoJ4jC/G+pPOTO2Pz6p/7WU/SdL
mWpcKbn/vaVs+z69J8nfHGW/f8ofjjJZ134DxyFze+PV1v9lJ5MN8ZuCV0zWEP7rplAxPP9hJ1OU
3+CPmIqtX+1mhmLhff/DTiZbv9kw0iwAJcKUeY/8P7GTsc7/zU0GLARGrmbrBouMZSGv4+er/5IS
IQw7X1M9Uu5FndKQX/JhK4Gud2gT3GRJhtXgWkPVU3mQ+0F7tCDNOordLvuM2nozyit6BYltgHg0
X0sYb4pVm/dEg3t91kgHIVDrG3B5NiN+G5d6gPETg7JpUOlNA6O5TJZUIrfvHhLCIEWfwCLuJYoq
CKIiRFQgwRTsbYkmkIIyZpAZG2AFRiMxdVuoK8Yb7X1mirAw2MCxKFvWpG456tAtLidA/mVY+jbk
ivM6U6QJo+q9Kp6zILMGKqKROg0reIADjiZ3l1o3PaKltTPYA2JPsbv7ppq3mhHW/ir1Oigh3Z8H
OoQpsXN2xFSgNJ16VquDjAc54MZoXZEgAAuvsXehSUcs1ibttiPpqqMEkpZaAxZWU5HW07CZJOOj
15dniwDU0xSZd4rW1rdjTx89h843UXHcEQeXk/zCuLtKbdxFfaJfpjr1tMbsnzsr/G5q2O9GZhfB
rNKiFcRl+Gid3QavWzZBYVfsYfEFYb3bOYULNgKE17XoppjDEXoysgDYimDO5m98HtntNEgvUiLO
XaWsl0K/ihY4T92XSRv0pjG7cYOaZwRdyaQMJiusp++J3/GQxOIz7W3j1Joc4EKgxV4E+WjbrGjw
Z3blukeOBsuHrTOiCv3LM/eHUfL/lEOBSrHsu//7X8aVdfCnLfLnRjYMy+ThwGxp/Y4P+MuNDMqZ
Q3fYGfdlk2L5D9GAqQPimjmniaiP4U6X697n+8ZFnr4JvWRKSAPRwhP5O511tCvsFYBlcSFVmykb
5TsTVo3XraN6bgj9saMHuWIQsS4WXY6ayUMmxs0aw/LImasocpnAGWZUKGf1DvAHpz1gb/My0wyi
imbr5nzWmImnSvV6HG36nWnpC6nrTlXRbeIFRz34wAQhe/5p1tm7OZJ3dZWBwuF7GvNBv8R4TcZ1
elOKEsVKd9XXATwdOrW6TeXl0mmMoNSB5AkzmpSHNqe5U6rsd0Zf2Pf//oIr4u8YFK64JszrImRZ
QsDB+SeAowYwHmHFKO/NJhu8eAGRi9vcn8aYspqesh3qz2UUR7f5ccbrdUgX6TzX41svYDRnSY3W
bWFOWA/tJ4eLFvnjiFtbLtrjcuUEZMpNIidpkFrUofn1RXSl/OPvxt1XT/I+nZkpteHgSgNkcDmt
dkPcWftk/ohKLdvn9fjcZZK1TfMEbnjGeSkxYzpmxRO5uQ54neRRqSv5wFUqj5KibqwhMvf59age
NfNZt8KnSJuVDY6ZZG+QNg2Af2Iyl6zUSWb9OtH2zbEocLhcpY1mHQlf6sldahkA2QyERqt+xXVn
nY1J28NjL7ZiVb9Kg056C73HvCqmVKgixYhwsSnT6mmJpqPGvJGoGlrTeKw8FWEZhxA8GGltgsOD
800+j31Y4AINk8i8JK6ItShibY8Dfcc+dMrFmjjyAmRJ7fVNrEy7grJYHiuDfICREVZqv5j68FmR
C5bFanistceiq5J7ncFb1nc0YDvIL5GaMRiPL70lobCVR+VqGgROM0QC/diAR4uRbV+2wLE4waS5
dBrJ0HSydEWUY8iPRrneDhhZAwHM2ltmmvN5l0yBDehwmyQdyPAYayCI0YOgzmb4OVgYXhsK7kw7
4Sw2r4HJUmyxk4w80utYLwfOEShbFLwQRo1KNhp2GuKL0GYCMzJHDxpTsvYleSVOJNdXwaCm31vW
sK3HYdkvS3Qzjnqx4UH/wnqjoH4fmR4rdkLEbPZZIhrZ0r5SaMJ5ed+LG+4rGrSZpyhrdmxo/ccp
BLeBxUSp1/JmwnIXLLJMqyuKgqZj3j4vdyomznM4JKVbhvoGtMHqD4uOi9U2a5QbvCAr2Kmbodkv
/GYOivp6Wxa0/LHR4P0jeWudrDdVSaJAEGwQyLWx5SHAClwWnDP1biOFGHLKScFKyLkU1GiU7dVO
dyclUjfaCgZiWaFF4f84xhO7o2LV597oPoc2nn4vC/8GGvjrugvk628LL6RWizABsHKqTLA3VDf1
7xWEEo0hSElTuqQ57YSJZG1mp4grbEin6NyQJNuke2eNhUUPe1FrUt+u6LYlM9nxsJCWltnLYU5W
dBMlj1dRjk9R2yHeYHvfjdH8tUZCv0+KPTKKGr7GsSNdLdebvVVKxobGgu4XdY2onQS9IlbxYVn1
y2xrtBjWedhNOncyOWpXC+miHAHVJ74BUA6lmkkvPuLgz+N4BNdGf6brUN8q8rU9X/4yOGoTgT5Y
Dmy8Hut2OB5WhdxJ8h2Q/pTHBllOULX57GhxyNefk9TXhQJtzbWV8GMu1GhLkktxaDuEdxVHARgB
e5Gbyk0zsvZPEicx2BrLsebbO3ovKQyuNOqhWrbd/ip9wD1G093IUU1IZuENc18EvZqlCPck/dAs
Ap1O/DbWyQehiPZGoTNtCwN4Lr2geoxk2k0L+jBzcuPeWIPSbizfhHqH3qic9i1Er7QGyrHyAB/o
2iGpHNUxSMJ+AnXfazdTqaKHWQrhF/ZCXaZn0SGJ+PP2M4M3Y85TFoBsAwPDjZUELYFdZzf9jHG/
rfLSxV2fHa0o+6pg+mya5ZJIdhyATEFdQuvnoqRiwG5sPNA4BOBWHOXS2hBeUxyHq6X858V2Hofv
f795Gdeb8s9q4XrTqhTPprAMQ6EBbl4xhX+pFqZG7qRobcNLFyJZssfIPoRGbR/WXum2QlOe6rbY
Ap6bL6P+ma72wqScTgbkYcixzbsI1Y1U0ouSRE4VrMyAV5RKCeJMmY946Rmwrheshul+7tFlZK11
J+n58mqVXQ8YRcSXGviBm9gi2Wic85OmK3zdUkbOna3t2hb2LY2U4htc9GgFzXYN1mTOj0qEfLMw
pnDDj/FhJJNMvwky8tytft+pN+N8V4amdZxDo8PlRmowDCdx0UM8OD1M7t5oBYnzobeaq7wla71H
Ix0ZR33ye54cesNz4VVhjnRQ77wmQTX47y+8dj1P/OPCa9ezDagxoZqK/o/VolyzrpXjyLzkxkrG
eyrPp6Zm9XzRhjU8l7O9boQGhryy9GDqcQxL8aHqkuFYA95wF01KL0WFG0GX/KbPl4BoO8MbsvpJ
hEI/jE0kua022ieJ3hD7iupUlqyfylYwkorzg0xlsCOMhfkeS4arVNhbKgULf6WP9SFf1OxBFvpt
nlmvbRlX+3VE71UqYXk0yGOy2M7veyxWqP/yKKBK3kkaAvF/f41k++9InZ+7UwPKBooGpo6i/fMi
TUWbtEAg0NBMMjtmSo58It91qxhw+oxiw/d8MZQ0c42RNGMxrDPHlRQT3Chru2JkqZPwi22ybuip
fefJXcKCslZrrr7KmqlAZiMyTumsRfZ6I+wrhiMsWtbt0thBEUdb1Cc3ZpM+V4PQtlV3jIvxKMy6
Cro6lneTchXYREPQG4W9sTvzY4nhVbMqrg+m3TntrNq7WhWHlcTK4zgWGD+txWkFk46aitFTrGL2
ZCtdTtjSKBqSURykBECCWDjh2JWGXL60jiRUJ04XTgNxMgtuz+yUEhD4Ism6vi2T51Ea2mMyaCTM
ZPGNaagRWv9YexDyggAwWwnI6GoVNf/CQrJn6DG6YFI4XynkGsbjhB5yxsmOTr/pwBDgNLecvtFf
jInHcuKs488Tar7WijVkeF20nQo6nmlpyIcKt4Fg+Ggb0laiaDrL2pT4kt22ntTniNpaxOBxnHhd
ZRyrIR8uySoCqQ+RdvSNcVqr0PTSRMRHW09eBrVj2ehmV62yD2We+3crU9ykJ5Ow0UNrW1ATTpTi
Z4I4vsaOFFIgYD0MTa8s6IbJQwtv5LoDaXF5tligjpVoTkmNFmaSrdu2kdrAivPK19BUlHl30vRp
1wjJ2F9DhSuzQnzNCIZMP0chTmdfx8ZOELT7pGaF7hhLstwlTbxvDYC8ySKei96SH6cZPlPe4rGa
GZ8ITZLdRUFQPI4kUfWSVR5Syzz39WOhkHTW0CCslD4OFN2eoXWz8kTFJlFG2NFziVIC4BUYTeRV
+fTLlAfTExXALCaTxDopRfagJvs4keJjY0VVUHd5QsAFr1pkcJgFcTFVUe0W5j8ljxTHXqWj/rYb
7hkuu0ZINtUSjoKpv1fVpQA2M6ES6iPbWeZI3HBxrf8ArGMx++dSxwyC4+gVFvTTsLkC7f6yx1il
XAwdeLGLjr/WnQs79Wp9MPcdHZUTm9JlvbZ4iSrWbs1MulfiEE9W09UIe+dmswAww2FtUFFwuptV
hgcqXASik85SUd5pSlo+IIowlH69E0oabxMVC1msxcqjbWFaT2ATONYoyk2l1A99ivledOzbP+ss
fmJkDvkVOx4u/CWiYcLaEH6RC3IRuWo/RBHCDP7MpzEDjaOA/A5CGijopVrLJ7itdmFHzBsqXPiv
toRTopJzrDlQUkzJCLfYsGmkxkghbAnHVw43lcmsdZBWy4KUVkVbWCWM9ggp5RtH5a0+qAdGtyFH
p2uofBkNryZ2tjTN1gdDRg6VRwKdzIzpsqzvRtrtNGSq+FFdm2abJXzfXJrThyK8N4is9DkEEUgf
WvkONFC+GxKbiUTI6ibM6G6UiQINbbF6hVCPaWgg/rBaOh+6+twZJObGi5IdjYY6f4w1FNCLSH17
MD/BHJWXaBCGC4MpOpgqk+C62oL4mw7ytZyJUu1qYrBNr2ZGdKUFS5dehppKD2HT2VhkE52dKykH
smw40M3ySjWfSDjU83FTUuxhzynCk9JUtiMJhsyxSBF1xwwz+14qT92c0deYpKdkrEafEGqxIeqc
Nc4YOGZQdFSVoh9K5UGImFSACp9JGA6rGzL/8Acj9hKVxKG1QJNFn5khPaxp5qRGy63TNL1v4UTe
5nbEODNKn+MUQW8zC9XLByYmJeQ2p8ptzrAdKTKpsdxxHTy9yz4nPZfvcZVnG510hX2CP/3WwEhB
anHqMicvPmXtlh03fCchjq52zxMZyVPOOC1RaSiGB7Igs1NiJXtCCPNHkLsfNGxk4Lu81jf2wY7W
S9Pk6j6nmfmQl33mR7KmIat9KjpJue1Ep57DWDXdusX5YnUCfr8oLP6EdnaBKYlTr+L4rWXfYTt9
GI1l3KVPiipFkH4nFJjbPlWru0T6glRguX3bWoc4R/AXmaW6WUbdYoBYWY/aiqCfLiJjuTSvNhkZ
21BnjScCZwyPQHakYIx9vBDUsxqz/85dsaDyKpKHfFFqt5/LdBfp5WMdVcNmEKXY1+JhVFtKHkCy
r0wqtw3Ow5V815Vg5qCvIDyoqYXOUrmGGC4IhbIkiOQ4OQmYaXewbnY6I4Qg0qSS5bVenrKQ247i
KCYG8IVwa24e0js92Fgl4mkjBjlVkgRWvtZzYbqaYZooBPTjqDFEMWdEb9I45+daa+8HgIVBbjdS
UOl2frMODD7hEVmY9WdqMqlb9tGQPpeJovsWNZQ7WHaxKUrkqowxgVEocvxSyCbOzGk0z6le03No
v+hTKKc4QskxJ+hJyyxeA+JkCB8etc7tE8RcUW89bEtqowvVyg5qhny0tPgxDTFl1hFxPH27ZWoE
lajTi4NRL5SBnJ+cQdLCbSFZXSC3jIPUVB4vch0UAneD6OFswBoDiVy0IZ4TGqfaWOa7Ihp7b9BU
vH4ZjhkyqiIAhFNCtGCisOpMEEKa6T6q8vxGsZZ5o8IeL0gKcX7K5kV/7/O63XF4v1/DBSvpYpPu
J5HyniRebi/Qz9LPPJ3ygLgZcVQawaRttLzJDGO3qjo3MpbwKE3NeprGDD1i3RAWqWkUs8Dotqus
Em5sknbSvZryqmxFscw7W6ZIyPqUYMjERGiXNvhbdexOKkrQ0SKKV1FtLpp95mFp96kYplNeo2tt
SvU7b6LVz2bSxbSlvI3aWHGwj7OmaSAgstYIbPtJtrvyxaJ37vU58t05HrqtQe3++075v5Ol/zBZ
sjiD/uVk8P+xCr1fOaOl9tdfR0u/f84fkyVT/01o4I/JmtLp8/DM/Gu4xLtIJTR0C0Spxjs4hv0x
W1Lt38ihgENIdfIzdeKT/pgtqdZvmibLuuDrETHBAe1/MlvSfg7RfznrUfzohsxwi1sU9KEw/pE3
kKVjnMqr3WzBShloMOo9fcQmoG+MBu+aEAfR1480BFvIba/cA1Yxf0qaciuP0+wVDDjwiiP31mW4
uClKEZojjEFkUkBIcGV/S4EQ4YeOex/UenQYkdIKqyK0PBsVb6LePHSEVOZZfCTBBNNw9GYZdef1
es8WbhjDIbEiFKAS6m+5Qa9Pl3bTmcbpyl3fJeDuEkPTD5wwyxial75itk+W6ldGSjGHMD0NLH5F
F0CwT9H7os36qar5tdiQ2yHHFNFaXgiicZ4bGsOLYbn0PJ8WlZQh5luYVVrJhxOR+S2wc0ZGV4xc
iCy21DeADPX7Ks0PImqxtwx6z7A5Rhi5RJty1Ta1CbKglYEjLBa+/GLeWYNYt6bom0DrsrMSRW9G
yKZsJUzgMqSvadHui3WRXbE8MGieCQBBdNnHLQYJa4VlljJCm5sW0UmEREcgWi4rWnWKjqJMqZEy
Zdl9GJmvSR1gA4ABXe8mFlS/1eRfa0mHKTVr8ABXmdtiu/NyDf0iIcFpu+RtqMj8o7uVZkAXqkKe
3SXpe9+YaCsRp4G+CpNEH3APfWdTRZel1tGEpz1ZhpzgDJm/fSCU/okgbixHc2ehTY4OsWFQ5Udf
ukRCRxkCP5Jj5a4dlTs9GzrXtrPYm/4fe+e127q2Zdsv4gVzeGVUzrJsvxCOjJKY09dXo/epcC9Q
QNX7xTkwtLz2shXIOccco/fW25j+Cspqf093Zldlfe+KUfY7qqmbGxzwRWYQ0vO+bZMU/bl+CUMS
soxaL6FhjoQUJ2xNaUkYhIZYqhyJ/tGh02jp/RDzi3T42XZiNFtYxAq9ZPn4QE47EoITdsBmQ4tK
anicu6RBcxGKplNBYBmY39l5hmp3jOplZkZHDsSb53jfaOJnVdwPRZmtBrAqxPmFGWorPpRsxBmk
h+DGdEQ2zvTMlrmi4DfP3kuNACDj+Ty32d0jUCoHasyslTKvGZxCiZnGZSK7miEsWnHsEDs/kFbs
o7bkXIFJ1kh1lIa88g55rq4hfqrRhBXIEf17hzlYKAlLasXZEEoHM2IWex9kp2o5BXRNhAife5xm
47B49j0FWWkgmJy7WEJP/5YZRXR/cpQZCL1UHjkC/ZJBbCGS/51G1PZIrB5NU6Kfu/+m5slq4nXd
m6XH0XQfqsKKfgtN+srQt6N5bqu63+sVaUyiHhhTcdaFsTkJYe5btNIfUgVRoMg5tye/KM/C+x1r
Wq8toJLTvdGacl/r1iIdzyOTF6Z2Eva8zLy0dA9ynBh5FjpkzSYBu3lvi1bxdOp7utFDXAPMQ0RA
p2hfjLLEoIjSu85YarKqS5bFZ5Vr4UHbKXncrCD37QwWHb+Y1zYhmYB1A/MmieM29sOTKPbuxExG
oA2CstVIIf+NMq0HToaKIxn0EEjQBnEm9LXX6+WxHPNho0wDp/PGQrfW4AOOlUflPRKmyfOhhHkP
q1OXnyAtq4t7IhIrO9Z+mCm9bbTN5KuxiF9psvzQInYZzXWYxOdnDCgzjx9nAsVLO23uv3lKEhm1
J2ONWPoykpUAdGvVn9GHLboRAgdzBwkekiUdjBJLK2EHu248ykq6bh7oboh3JXrzHrrEbn+lSZcQ
z6S9TPLjnERtYneyajhaG+prnRiYdTp0RM7oo9eZ98gH2ofBcgAAVlAu+wwSvpSyqdbMAqu13KeZ
1wjTd8cwiTOrr4zDSypps4cdijrVeaBEDJvHNjkaQz0EiGExmoUwmFOj0teyrEXLYp4qMf2bF35Z
Ggj+kTAt0KZGggitYTFBLVcTTImceeFON2W20RAoMXGMMTiiGc16LWhBX7HosI6OwFFdch8rBj1y
Z9+V+lc2ag614SSsofIIa07YWhB18kF4aJzKuoRkcuEhOOjM7hwu8DrAYELhrxs40/tpR0vusSB5
Eyj/KK5NNHUub4XLqJLIk9LCxPRQblY7pQGJvAwBu7JgoqDjphQ1Zslj6sUVQrCkwVzz9yyq+an8
PSoJ7jRSA98w37k3/UB6SPXPs3zE2bDOWubM6GzvaDNXxJ5hTvrnYZnQEiQyxnrSQtOVy1NUZCiE
MeILHciZKh8HBXwSCMMuzpQVqjvwDfOjhywpK5UmOI5IugTPqfu9k9PuP0ccDHL62lFTcqHnc+gg
2n1ZpWE7qod5duuNtCVzpjWrSMFcKtGcaltjQC4xbefj6P8vQP+HtGxDov/+30ublt8f8fO/lp8A
Xed/8e/KJkmiAEXVhIZJoWhUKWf/xcqWJAMJkyJp6pw0Pque/p2Ubf0fEYGGaJjEP6kWUUX/UX4C
0bbgABNkocwdMxRR/5vyEzEUlez/NWuYf4TI80LkhMhK+X/zrjKJJAHNCPWdNKa4W5Gjw66Olq08
YWQpEkJxsbrJzervC/krnU8G20kn/2mVky6CZn1++PclrTHl1emcNcocePX3ZRLiml2aL39/fDIQ
A0UBCRdjfrKgtitXf19aYmxXiSL/64//fE/Ach2RrfzIOFSCUcrLVTJ/+Xsk1wPfVCsT4JEB1BBc
cbEqUoOGyt/DsJQJhiRa2lHJLS9xIcdCdffKqMrXhmYudCSniD4Hz2rK3WD1KEjiO1WiyfJbGwU/
5q/cRtHS+40J9bC+z5LDzJase+orTUu+xkPH/m0Zy3rMPi0aPpyby440WLVdjX3cUatTHpRyDcST
b/0hplVCBumJl8VpjBgiCgbPKUrNKzzupQENKynF51KRkU9ktUbfSDOL1TDNtMG/h3VV81Ce8XMK
kVUZ2RuLf44Fhf5c/T1Kkid4rYYMpmha/X2RpjKGcZXsh45YyqQacZGBaMsq6IRDtCqjEDwEFia0
1p0vzUvZR5pk65gJAN0Ag0E+Qd1hXyyjGSepGsNSjdQzqkyotah3mplt187gOqlXVEdggg3fCjfQ
f36JyHj9L38cZyuR++hTXLwSoVARaoW/L3hqin8eGRMgx7/vySb4LUYgtjUj6P6e+d8XY/7j3/cE
0iDkgbrUhpjZ2n/Pp0nTzo+yQEawdyYUQyJl2DEoxKLUKY8KTmdmK3Z5pXInr2/4rkSXZGhq8meD
v9en6dwJPgwa+rJ+GBDB6dwLEs8/ZrGWcC5lmDHtiUeoPKzZ3o0yfELGr/ujuG+6nigdny28NtbZ
3J+zH/gjJXeyqxt0icSj0ajgBMlovLlP6sQaIu5wVovvp+Yj/ajmDDH0QuOIycSVmhXlee+Q44EK
WYRgbcPFXozdcvoUrzFl5+SouGdPnIoMWk+g/pCgG2tdJAfYEWlTsBkhoGdrVDfRwwW8rD48/Sc9
MO0M2WegmKkccmxar4/z46ykvv6ity6OU962cmZCglt3WjS0KntYkDJYYS4ZWwssgnnmNPA5sAAY
ThXtCuuz+Eaxwtu37y7JkZ4fKofIazbNuWP4RrfTjWp7agO1dGQ8kjIVK1NtO1k/jwUOzhPfL94G
2/A+siXe6rWwu8O4wd3+xvkIpU9OjilM7MGVEWCqDg6iyYHzqK5me2UXjMmhwEIe2yPJLHZffeHY
McB41aj/ls/Smb44X2TNCfwg724Doka37zBiP5DCzHUjkN/dEAeV6gzM+eVVAzrghJT8cZCvyo2D
sqSxhthz6mIEjgGxP4fj4hyupmVXEWjhQSvJIoKV3OxEog2mS44xoCQRe/ail5/1zYOx1O3xCVr5
xfLyPY5+TngGITLVm5XYxmJ8OgKfYssxN6DNyJTHZEXqvsidsbIrmTrbfHRESCsuFIKH5ZoXZSO8
ogTnxXDZqh/qD9ZtQDtrzN/LZmlOIB89QXY57uffRIxE3A5hkH4RTEuZgKP6vpUVVoqF+pKtsWtx
NmuP2fPcbcqX4SC/I8qqXvE7QWDlYus2ZrHjQ21/wSMAdwcuY9UeF5SW+9BGaTaUxprBsqnjWazW
XrIUde+JR9tO+CQwM7kUuShcJa85qkjNfq0VpujalmlHg+HIVvqv9RVfGHn9qN/KSvtIvq0j684I
E+KMcxo7A3DN6RrmaB5slPLic10caiUYCJC8hWj9HWulIbG7OzqTnP1jwYRiT+BKwXaAy3qy6w/5
4473PV+YXA935mde/I1wHMtx4X5321Zxu22BzvCmkv2ORNTvthxmPPnu1p7C8AbzzSuxnKmXb3to
gYwr141bXUo60usEPQ+CAdJBfx+TP76Ik/doPKV5rZU31o5wRE1pD/o3I5PcOBEyyINqI6ZL+WOc
HCjP3FJsufy4AaPz5FVv0gwFSL+xgOgo2e1s8TxJsct7Xn9Ml9SXPp8/hL5FNiq+EQr8wO+nO+6k
r+NV20SgIrgNAqzny94feP2do12TN3oZvf8MWC379y71p2VxIA1dgqMTBnyWYIjDcCeKy+ISrqQw
eDSL/CB8leX8+fYCEswV997jAuyUXygnTMfsYdO+hBNcaBcDM4YE4OAmr+OJ4R6TuS2AN5hp30yC
ltyQRP3lF5I2ugrIiQfFIYO2ikXHi5+20gRiuoALrh+5vY9Yxz7pIFlf0akJV9reIMhiUn5Qe9HJ
x2KE0+v12V3TcpvBrzoLpTsIxBraYeGkHMeFjSG81yPnv8Fn8lB9SefmNdwSW2SMB+zpkOujl17k
jPiiAWkoqsUTI6PKaC9opBem5KJ4rIe9If7GLS/fjTDesNreCVMk7JQo7J97uhA7F2cIdf4r2HqT
lPKnbZync9i9y/UPaU02d285urLhK9xCBTI/i8MI8cr3Az9DZcYqDh6Z5iwWBgoudJwQzCI7teza
4pNBO/4edzcVqHK6oi31/M2X/A9ztg8YkhfG+i8G1Gar+AsKiWRfUGcdo/w1U7fyjiCBpHGmbb90
wlcaXDHmQa5ZkYkap24Uz9FXp8PzANuxfDTEBPgP3tr7gmm8DKY+PjwrlAee1Gy7nuhnu3o4zKeS
+5IwkAyt754nK7XLxi1teCbILJYc4HF+COD5jkZG+lixzt6slbJKT/p6XKg7ZT/tw6u54orGnr8W
Xg30oCwxGfATwFOvPAUOiVW9FxI3BrgBE4II+Tz1pHDRJbsHeChAV9qKWU14yr3+8vQ1V/Ettoel
9PCTgmP/S9LsSCnr1S1GxXH98DL/pUEpClHtW4q/1NgP5cUgcB63n08Xk6AJTjJh5B0xeCAkHmGJ
ndTrUHTKz4bEAwJbZqy8sBjgWD1BsQQlyeUR22fQp5fpiT1/K3WLTiUDY6uHDv89HcEoP9K7JAAt
Y07B1XViIbrOP6q37/sYZBzVrY0Q5OdJuuZVOKhlIM3mRpuRBZ9SiLv8J8mOcurwMKYNNAZM9QoZ
GBtgFE8D04e+D5RN6cE5SZW1lb0YpCvKzpPOmGQnX+qt2Fpvd9N+HPnuSMTiOl4Pws6k0nDMW1m4
PKWTvO4me9wMgfkJZNQVN/mJpOpxXk6bX6zh+JesJepYkMZuF8iuFSje4705CkF3hI5xINa9Xdb7
fq28lYujjlv+p3ofds3kmfuCn4HVb00uMFNBN26JWtvC6n8VF0l4gXosSg5eT3KSiW0TbQMZ0rmj
rRS6MuUqAOJ++TDJXXhBYw5uhoOujDzH7R92FYif1ptIYMet673q2mVud7xj6Xbr87imVuJZYHi1
tTFo9QBbRr7Ktw/dSY/qOj+Ot/5WXXn/+WUJLZWjgOt5x8bRDZ6D1fLSX/SHzRULLr3w6RNO+e6x
Ml6k6/QTD56SLO6P7XStVhwD+gIzhy3KXvTVHooP1a+AIaVID7iGXBGlNlIK8kZP7TI6Cxfjmwun
CqSrCFwDeeOLpAQSKQeApyEAizdzOjcUJTyTD4nzzAsszQR/drOoulMfMz8ONMJnGK77aCAzrMWd
vUF4QLop7VK4Eo/39NioTPPB7no5HU3/2aIhPSW613aB3tnYlntEkrqvfOQYhzFHfnh1uX9+s09b
QIvvvvKC1ikOnt+TJwTNrm2WneXI4ZVTVblvruLnHazVKzm+MJoevkTpOTh1vS0iO5z8O1Sw+tCd
qlMlb6XE6U7KM7CyZfaWkKcA8m5dHgh3aS2/PGNHVoJS8fo9v2DUuWPQXa7KA0K/ZvBqHaie0xk7
WXSFZIXOtN5PNewq50lQr7R4nNRmmRvOA946FlvsAu9j7YS7bB/eeEYtkqgJ9ku0754B492UaNTB
tX41ynMBZx7ho8esD6rkbBRoURftd4moo39FC5gBQVqONLZXmrTvl7zn8FHUTT8pyHmamS0emyjy
K2VSXY5l5kprU3Ol9LjuixaPrGSu/r7gpbVWZN5ztKzeQyUHGxpb7Wpq2389+vve35dI5W8tUaXC
MKvIzpmUrwtcKkoTpm5VYywc/iAOKsdllD7wHf4e9RLQ7L9Hd0HgeaXz3+RqnQJu6NYDAkrR+/vr
QVMa8C3/3b9Wi4LEXx1maKMtDIhwZSa8llXUeTLBjLZW/5k/OGe28y+UTaZRicJbbSXAL6Rx9ejy
ZqFOIwH3j2plPaAUoEzjoVJwzh/zOzn1BxQ32Iua542wr59EXmfc/luOaJCnMgcqWlMFWhUwy6I3
CfCeZPoBywl3Mvg8gMU/5pLszAWcgc5YmdioP3XJNtHX0pu1hR0TqESF66GxUzjkRqE3rVNU8DaH
yW0n2k8QPxij9YAfquq7dtvZIC3P+lnZjpKPh1cwfc0gyMEGQHL/edzGg+AxIfsB88HvoP68mbEd
bmIn2rZv8hsHpGnNq9/BDEES4DQL3baOY+xCVXxrt4DBMpwtHuE78QQ/2b6b4Nkg7UISAQGlv0Ur
8SC96+fmU8AM+YOYkzdafXsGRu/j/+azH+HeaJ4MdOOn+04PHFKL/KR9Mtw5DrM1YJGBsYXSbA+f
D/+BkdNGnFNsmg0qm4m78FeQneY1W4w/IKreU+q+N+MIH4e3zrTHXfpNUcxJr9ed8K3+eb6XkSOA
dSJh2ghIhoT2RKCRDRf3DdyJhPbcsuWX6tzh+GVDKtwnq+tGIcrbb481yR92Qz28vXs9Ih8Xopti
g3MaDyO4mYV2bFYRlgBb2Y0gd1MPY5iCPQxp3HdPulhKYgUlewOGDxeZTY4KM0HrScyyzz/iRyFv
cevX0IcGTeB2IxNvCSgpd2Cu9X604aqEe/n4TOP5TNXdYt5Oeq43wfsaAPwJQbIJL4aTONBZl5No
Z9vQr8C3+8lKWVQIPDnVB82nzEfwzU+FDAxa9LFo1haDss8HLMBzE3t3/v2Cb5yEU0ncx1YFaGSw
v584Pytr+ijSWmJhOaf7SLU7mJmT++w9dJPqW40K6ST2DteKAd7puwA9VIWc8KmpCO7Ez+PnbOTX
JyMEF4rhWvUi1MouHqU+KE/YFIrE5zIyUYAyhsKFM+OAWWytrbjE/TMs2mu6h1Bj3MqVtEZ9lu+f
7/E5Y37JPPgbe8wx7DyYddG1CbkyHT4XBrOfKB4Y8cXMXjhaksoif8PoQvyL5JMTPq8DcRVOsBD2
J0itG59GGVh+sYdbY77Jqp1dcV3dt5xeGI/h/Uve1cK3OAhkrMFPX1CW0gyXhf3o1SRF4Qd8ujkq
C80BWwMuY7YrL1TAr1Bea38YbV09ITyZN05QipwepGPbOiHjGIiPwJChm5q/ADkUYatVS7R11hfF
H8dTPSiWc7NshjHYAF3Ay/TlX8dghpI6HMh+TSLcN5wjRfL43idmkB9xiCiQkR+aS55EwFgT+BaH
IcZD7Yf2eV8YdweH50R3MvXBU4RY/fKLdvPFl2FZ7BPaTJAzpcU8giC9nnATglm5x+mD3R5vWN+j
KWgztxDdqfSGT+JXpDUi3rnfUjv1+3wVvZs/dBFwrJy5MLLM5jacDWMxR3G6AsIrh2/tk4skfp1I
tBWc8l2ZXO2zHo/3fBenfk5D4rX9YYmL34oSyJX7zKnV1t2h3qH4YZDW3Qp5kUK/2PG8aE4s9SPh
B3S50kP/jsSVVoYezYSDUbtlBZ1JvKee+JNXXv0+Fn7Lm9ZvU94Ftu/IgVFg/tb0vyDfw5B5x7KB
7QoWM22fKFn1W4vDtOHWnyGOVS71Lcyv+8vkYoraI1lIMR7d7u/WadR2AO/61p25Lvkxzy4hK9Mt
IpEqczpiofttPcxtFpZQPd1B2Hs0NIeiTSj4GHI1gEo2gj57PjjQdKBPMCMNN9OtOzxX3SI8j6iS
kA/Z05G2FuZaAPtO9Z0duUki5WxobJzbCeCe6d/H4B6vLLAvuq249VX2OL3QSVuUiCqu9yNhquW2
6F/oerEThdohhgzVe2w51afhGSQt08VSbty7kCHHbbHXD+MBjSL4VItVaVNTLGD0XSm+gsKYMbxd
HpPixOdY9svxOq8UqROf+eS55YRbu83NIzZ/mxXW5Gb8ZNeoxyDFiaIwWGtZedfPa7btD8b7jKx2
8sgVfwZ1AbWrzdbCZ6u5meKTETfGq3vhm3RCE38w7CdlhHVAoM9tyNpFH/Ep/Py933wwqiceOxYB
880VRfwwwd1+ajA87DAo9jW5VJID7YLFB1CaQRHyXBApUsmexOETTxUsGHEMaGGZP2y1WM6A3wn5
q57C0qNP5HBhJf3WYHyI3u7Sn+QfaDDdmdsNmcK992iJ07tLGfvKfshkr/f4hSoARKiq7K/cKEAm
RnjnzyVeqFgHPMttbT8+YmaKTAJesdfdX8f3fsudxoI95yG3/FSMOts8vWJ/ACiZL6sl6McR/RqX
03PJCZX3SlCuVAu94U0L7lrBCdNAFU4oya2TwvmW5877rZ7rfsF9oUOrBoK8Vt61wTMeRHx6KHHL
1snMoBx8875vuRq/E4/jsQ/7B04NugNdujDJNarFqLHvefiBxN5lBTnPr5mVhaxCPrstinZwRfxh
oX3m1CmkcEqAgrdxsYiMQ5bgieNS4FTJto0Q5mELoQM7EcRmLnsJw2X+VqWd4jdkKLDA1Gxr/cyk
rCBhck4Osb341o7lFyKa/oIEEaymKa8hnXHf9T9SfbZMvyYlpN2JVzZFmoKE73Tfz2MdLZ9B6sMT
5UNRbuo1OkZX9Vuj/N/BkgF4exvsGretTVzzHiyDBVPmKz1EKNid7rm8ZwH3KFw3LrwnMGwQFrZ4
fXJj4l7kkrj1P9ReDD8bhkMOuljrpEYwSaXPEbp2ZE+fA28F5dyxucB+Ml9GL+ndKXLDY81CMrej
oaDxmeKs9vtTfdVX94/sJHo6LHFAxugKbGTaNPTbfind8M/8WtUiIm7Mh2jmK4+lMHwhV66DaGF+
sPyqXJZXNkmiPMQzb2zYzvdu/UMtji8e0klFrEOxFT7Y0jOAg+rK3BavEnT/X93gtO1P5hUIlp3i
kgTyjBaCz9AJVxmNML6lzo1VkZZlS0/nvuPM/w64j3tF/pFbtyoIO3L7a+9FL3fuAAq8no3Pv6P+
0pw7GmZb/41ZgS34x0Rk2vRI5wQD/ktbXg0b+ZdVFwtGMjnCPlpzlTXnx7eKJpqQCHfgSrCLzXhs
0FX9xPyA2EG1U9AHSlcTw4/+h1j7VXooT9GCq/WLJxmWft1saJYWxZ4PGf7YUqV0C7RsC1MveTdf
yp3qDeskyH0cMzVsSICTIU2d9pdt2cqd/CJfKb1QjHEoWeUbaa9NsKIc/lZ0FJfiHH4hp6qFLPkA
KAUYS9pcZoTSOjI3YP/ixCdJTXxuONp1n9YnNye4vu7GxSJ/y43L+2fX2/4lXD323L31dbhBReWG
cnn7vt/zy7SpzvWVRTGlf0L/5pJQJnjyUn2bPq0bYvPxmkXO/Z19SVP3ebuLCWVAUg+3ZqO8h6Ub
62vzi+oE6iMMuCpdxqc75cNFOxY0dM5AOQF451xuG/licE3eukX7k3PuWeV7oKlH8VWr7OeStK37
5rFWoW2GzE6Io4cVbRM/wt0kLwvP2kYHAPjxAm75/vmgAtc81Ni+4nHvbBIosZb/OFhQEIdT/wrs
dFOxJHFY2o3NXDk0e1riDCpin0+DxF2ZQsqjuiBvS/rEStuByPTqed2w80+pcsZuQfkeQUeYe85m
adecxlj5qCYLryoDrnDCcpONFlhEkhMnIyYuh2kR/bbpKlBzJ9+kw9siD1qPWBm8zArQlj8Rmp/R
SpEugkoN9pkAJs4xyF4jGHg/OeYCv8eoXAsW1oxeFN0GwpZJJAV97VEgFl7/BWVs1bz3l672NeJ4
XmG8QcGZK+ZW9pHdPvac+ihMTzANpXfN05fPKye+NQOBJQcL4zp7bbf5rkCkIjr0+eYsoMyu30Q6
rSz60QKnANeO8BEu+tfhV+Tloenalq9C40M8fwll2+oX+bEE8gogFdH2i7kWP2lcaQC3b8KqkoL4
NLz05Do14CAdQFRUSDwruvk6BzJx0SD8mPwUnBOwbhpNNR+4V+i0Q7yIvA/GeCi+AFxvgOCAujaG
dy12xA19H6RY00bxwCOcy1dSFRJGUBTjxggZBz+b05zU7L3jFZE+8ApOn0gX4oxGLh168xs66V+L
WqDn1Zz42MiUxgdO480mKtWUCCPCkmTr0Dps4btxjF/lhaEHdI57FGiM2KRFclCmLUKmmsvCQeBW
mldocQXBFVz5HINR/6QL4KEG4OvMxeW/6DOyzUi+RIHq0FH8AsrrRK/QQ0SCIulMy/P7n5BwTVTK
SRoRK1FpQE/m2MkRb9znu4ZwQm6Yg/lFHgv/MecC0iGM3Mu2rNo5px3Oe9+jr3JTM1s8lDtk2XAS
PNkvVnduHkplNhJ4/R4c0I/2RftsNikCJJwqHyKt5GpefrPf52jff5s3EzB75DLr04N6Va/jLTPW
6Fe5pIF1qVcY5znwj+/q7ywvA8CezLNRtpB4gfmAOw0mwCkUDhPHfigFRGOEq0o8TIiVEkhxq+E1
fKwHZPc6N5PNYp222NNXZrZ6zlGBG5V2z4Rp1s47uLQ+g81k3rOu0qc4OQ9zIVkBQ0slCvDD9XdX
MIMJIW22RJkGhJUxUWUPbfCIAnmuI5iJmjPLGuNTeVIpyjG/MaN7VboVU1NEZM8ZNUfgh10PrvlB
cRzudIyH2KyW/YqCgHkhBz8XOajw9XjD/PAQXFbLh3XUtCDJX7RFdZYsfwTuDMf3K4YexpblZov7
B/TviFxL0c2YBud7Bhy9RVOa6eeCgwvxDNyLuxTGgi1uobCyjlHdezLksgWfHhVwBjCEbMr5GUym
fT/KIJNtSbZjwC0buIDbeJ9q27oDD12xIRJgQycmYMne8XKpjNNXquV7sXkMzIieC2o068O4khjz
eMm+I510b9bczLE8841OgDHT0rN32kz347CJyBKlKMUjahquhWX5whmegaL1VuFyoGGS3krsNzSh
nrwCT/jpv8w3NjlZc+cNqVuASb6/T/juY5sdDqsLi2t37nfqz/1YUuIsja8nwDl0zf4oL0NguRwO
Au2VXFGMQ+yw3EmZz6x/IKmbQABAXSMoGpxeDKkCRofxxS0JzEA/8sFM2JDs5osNFNTz93iFtY27
kDLtuSWYVXzpvWEvsBzJTKYmapuyty3FSwWbOOon5zDuNK5rwY6viV+fMe6KMI/rtflYxO8IUMtD
cX0+F8hhGS4wcSDFvCG9r1tK6WHsX6zUC5/UziwUFBs8FR/2M32eQKe94zIW5Fonomo7bh9LzRYW
tI64FqjsCre70pcdE7egYDobBzIztb0M591WXxS/8usbiZ6FgKHW6a7opKuUvi0O1hhBjJOSV0Qt
do5epjMC8lZ5T3D/8AQZQzDKWpj0yZH3NmTxOYnwnCdVhr6MYn8iYwVBSvyu73SvXmW8UynI9ASx
QXot5+eafAwEuzgh/1cWo0qs34GBOQOjvvV1w6VlSbmhMvRVNwxPpxc6Fx5jrNeWMeVVOhB+ti8v
+YlN3aqYGcCkDpRvBkYp51HSTpYMHBLyJbKzqO7TFQJdoPahk/+EN/GGUJJYZOymb48AXpw7eXR1
lA+a3c07/f+CAEunlRx5Xb0/PJDly+aanHk5KnJZjymHsoyXCQIDlmvccNtoP2wfgYwtjabSPKFL
SLtjGyJv51JduDWHCxcZC55c+tpZecV2LOwRlkpLCzQO8V3PN6IflBedZkwT9Fh8H34+MJN1jMZl
3F38PJR1lXkmPSFmZWzRvPeUO/dFPS5izlcNMxeffG6N5YUMo8x/ZqvUXBrFVoqIN1u2RRAbpB4H
08Asw0dFdg99PePqt3E6M3+AKGMSUAaVCqRrQSljrDthJ23ZWMBqMfri3YMNML+9Gkp1OzOYR9vK
W/WTnO+fA1iRHwbCR348V8z8X61q9Oo9S52T3Op19VOJXCJs6baxSa+FapsnU5xfnYJhkMkSra3S
ZgSIZryj63fh0+E1Iv2cKMNu8rp1ja2+RybkIEE9MTscKs/41lIPLCHzbsdgUIgXIl3r6+5j/Mok
7kE7/WXOsSSVYbCRcg9p0PcvUbuTFE+hSMu8xzF6RaD9pLNrbI1AZDYiUtuSnQDsu3WV1qXcuDOz
wyFJuNlncuNQEd6DKnZRQpC6QKzdSuM+RdLzaa6LyImPxZXM9MQXlqwOoq+kQfXcWE9/6hclRgCP
24B8BMyFF0SlP9IJd2z9ZUKEd5BFXPMfknvQd/Mz5Ru/r/N57fSstvVNXChXRoqC+zwLb/ppeIvS
hbSU4Vs68ldNifLduuwUNOKuQrRsHCtgtng1yLtnrneuVjE4kFt0ZlHQCfJlf1dBDc6HlJ257RfM
GQoSk2dTrVP6yUEK+q/sQEjgSji0pG6gursqbypDnuSck2R2hVrb2BrNn3V7YXgyoZTHMEIcmT1e
+BnNsTqKn+o624MWlisHcCsVHnqU4WV6rwIlmketNY0G+qJnhsyYGEIP9Zv8Krv3c/zOZRedRZrN
BMcx8oFbeN98fHCszugwLIYgowb7MXq7uZY0hZyYX8RzTM4qC945vU5ntAEPqlpWcJLEWxDJDn7D
8tPi31ib35w31NrkAUAhFk60C8xGzwjEGSszuEU35eU/41n342O9nivkgY0XIYCNhORKw5L0xPte
3wkkdzL9Krix1olfnYqjtdQOAF4OQ6B+KgwMextZyFpeaAeT9JLX5MatG68S93GEGewyXRyHtQj4
5abSlqfsPLpIzwOIALIvIOkwFujwaLPQmD+BEcCoyYtob817t9N5tYxvv+eWbcRHzZRycuO1oNmI
+xOO67H9uKqL/EQs3Ub7LeM195e+ILcnKZd8zt/0YqDUC3XQajbyDoRuXL4Ib+g6METEgnJU5CUx
eDSUy4u1EpFn2/PWU264LotVfn0mrvGhf/K9VrKVH5YILhTpLUVOQ2V/q7bkQFGxJVREbikf+sZL
mdSMNiGXLRgu2qIjcQaBwsm2dGg79/F8iYiX6ojuU0Bgx4n6Trf8g+q9UC4dRdLkSTKxVSR72+JX
ueEnIZY1gaq3hE32Zx3lCzfCY54Em2uV3GpX+2gv90u65vpkeA0kV6CzjRDz3GyFVXZpl6io9L8p
P6fGE0m6o9svqdSxDG15iuyYHBDjhXljhF3C69wS9k1s50BVtYleHuR3OKzq5vBO3oK1Lz9iIhLt
iX7qK5oQ5jZ4UbAPbAS2e+RzXmHtQxSx6OFeqteaIziZlznxLt7wSkoy/CFxFb2g6BA2+pGuAOig
8J2d7pJlK/OIsOyIzPXYvJU30SWD8p77xQcrtoBw3ekULh9lzw7CTqOvUA2pJTI0GuEOhaYER7x0
xiNVtnEg14vYxSflcXUcL7DYD/26CvJsmaiOQWX7UgUsMHsQFsLauuTRUt+JCEjYmWl/TF9CEhBP
twpxSjisfIKP5pE2C1UvhFzFDMbAclkJXivDHV6YdVcv6Yt15VDa/Bt757HcuJZl0V/pqHHfCuDC
D3oiEgSdSMqbCUImE957fH0vMF9VvnpRHfUDPUgGKUpKigRwzz1n77VJLWCxeQrYBlF+uYAx9q+p
fwvT0KKupWPMV0Hg0r1nIP4T7ILzSrIQokE+yMBL2TS51aU+xdQcbGuIVW/cQlIpu9l3+8FONeq9
+OS8k/VLqS1ZFshaWofKFjw49aQ/HPLyFCtb88v8SuQSMRryJh4ta20kW8bo0St7qu5VnxiHuCaD
K+VsUexmq+QyfOPEKB4wRJw0TsxuZX2ICytdpp2z4K1Cw6JxcOnsp4atMh2JL3Ly+yi9g/roh0C4
kCet+h8V878XaoiI9fVdLWhjQbPZtE/B15i4EsoqOgm2OZxBtpsV26F0K3U1Jl5XvxDzwTLJ0lTR
TlNRy245ymqS2C3mrjSvmDVhGEMQdVscWm+VvvO7Jsoqvs6lpXdNc2+9ZapbesNnlO8a8mG25sEw
V+G4bKgBHemELqtsFpeKJshcEBskVLEABw/Ttv0xevIQcQb1y2zBeGxeEiSqwTYsjraPKWUd6mti
wAuCeFBmBCDqUe+QDEfxwqZtpX5N+/BY0suYlxKW3Q19y2DVVG7IWoVF6g5UBEXu2J6tnc3YtN9q
GjJU6LY3jKVx4YAC2Q7TfTCvtXFfIYIw97IjAnh5wVn6qvpIRgFZCgrRfocTU2VRYRhBbS2Xt7+S
bnIugc6JAzSitriPkrPMbjOcKgVCdrgs61k8i2E39Jd82ttMu5hBFgwm9mN/q6Wfk7nXbcRiz5NN
uybfUpZQl1ELUSRgDq9phlCyU3ZL1ybojsKc0iVGq3d0hOcjqoO8MsEIXZv48Wkevur3zgV5Utei
jYVFgE8dstMNhVEOnLr4CPQd9BUDy1DyzIUZu0v/ZH72l+tgv1tG/L/n/NeHcNAQv2Sq+KUFuH5f
aAdLd6RGD8cPjGaQkJNW+4NnyHB3/drkmzr2fevS+5kDvxegVkdjLG44E0pBU86c/XYfBUNHK4V7
Vpl3+2FSjV1VH22hs1e8fun6pJxBweHaQue3fJs65zztLHevjx0S+Gxcal6rI7HPYtDHyhh9q8Oi
tb9+rV6eqBKk9tebiez4X/d+P3H9vl8/YusdHHkR9e261xlvXb+JUAtI/9e712/FCcjGJJbJvjfS
+hwQcwzisdHhh06dv9V4saoZ2V4NW568AGIS0ADJ+GqHNKe1mbvRU9JNt3Uw3Y1+Q7QMTA68oppx
NvPoDIz5w9Gye00XH1Lp242e6jpRuzddlGAlFLFbc752/nnMRw1yITTkMn31BTgiK07HTYqeLgn6
kWyZJtgAb2aTRwfByRk1pshiJ+CKsEtUtjS2xTa5QyeaavFJRMlr1hfDro+oT3GcsPSZrJvm4hct
m27cZvig0mj4KBRioXQfWRSooMnWXT4V8Ki8R4bSbxo4MRyDtEaHS9ZK9eAYTB9wTABDYBZva5vS
Yj6ZNGu7nt5xhTRESFNwdD05az6SNBFQGKURI8sIfaeB2qIBd+VOHbLGZmAhTIDcToMy7tIifO1j
uS9Qpy5GEngrzNDKcqsYUOyiuCO5m32EgXEQyXeF8NKpoM9FiLxmPUZM1/e3gSl/NApyZjNE4d+o
m3lmXl6Gg7KSs/UdZ8ZH7tDPSCMDzySMRMNCmTDaaF9q2jdQF1a6xWiv11R1DU+PC55QSux6YsjZ
sZ6zELEdgsAp/7bHPHbhZ0djdF+yf2hQi2GqRO40BYQQzADD4TOtROikQGafo7rP7/0iQfCE2VfF
/f0LoWeFRe7lEM4Ba6fZvjE+yWc0crGfsYjeTEUcrXnL3WZE4q5G6exGWffqK2G5K7OfSozywa8R
rFsjVrY5MfYOs4Ae00Ok0nOo2yg+4ZB0MVNyrUnzj6jCbaGe4rJCpFDYiBbmlh15Yr2HFhkg0jc/
nXC+nWRKU8omZjhXjA2AG8Z8/EWBTm9ThuZ4whOHqqXwt8aCukw51XaW1mELHyGSTDNq7tChH8xM
UTOL54oj0VUHlT5ktcMRhTgy4WIW2+nPeiBgEszWeZ7pidgRXJ845/zwh5DATPC4sCeoXa13LoHl
Tz0LvmOzprWWsrYlKi0qySHb0kOTleiPsz3trVnjLImpBvS4eRM2a0FJB61qGRDVuilc2ZlcDGT6
YVQZra46frUiSSHno3W2ygclYUvQg8ZfdT1TVcjrlyBmaYs156HTSVbSygRqPpeyuMyMMyHgQg4X
7MgYlnuaEZK4OuBwqHNT1N/5z0Ek3RG4LjQuqa2dhUWiRFm0kDWNfUdJE/vB6PlYo1egAyhYdHSG
AJDGNlU8GDgGC2rRp8VmMnCg8gb0Fd3DrOMw62e64AEc4y2kmEM71/GxiyhUsoaqLy8TKCsfUUNQ
KzQhhIjkWtbkxOmGDZKOMUSUDN9Z2jMijYLXEAQPSR+Q7wuZeBiNid+uk9mTnZ5vGnviNEGpGvTw
H7/qWY/YACcv9Tw/68llLBlNtcwQx2RC/NxxBIfQVlJBE6tg8Bk5Yp0lk3Jn6Vl7LiRbmGT8Uizl
bVwyQ4C0TEQYJy6y7M+mYG8PNFPy0U7a2dZpOQr9GXwZa/VVAjQxcIkVxLYZeae+Ud8TtElaH+1G
qTGrBFUsg7DfpLiwB4oIOZosOI3d7pM+ek87O3Yx0R20JrRQRQL6NIiiaUZS1PDQa5DCqjtHJSyi
A2NQaIyJ44rKoVU1Zd1XRb0BkHKWBL5L0wpI5IYT5dfaA8CfBWNDzxAUDeBayKCbbq6x31jhOVcD
eVIkmfSyeypqzpNuLtx2JNdKEr7LRqsJT1nJBtRgaD8byo2uEI+BtZ4WSVnye7m+SeHfCz9YYoBE
QvpbWrXGIQQXvY4dhuQOrIRuU9ivSkKb0s/wZ5s4FNR4arfNOLjCTJ+ccbErmN17a4c+UCnK4cH8
TM2McBrT8WDu9StToQefuaFpkVbjIy2RkghN7G/quSuQmmNRJplEZ7/UDbS0ZGB6c9Ahm4Cp4ITO
s14QXF2n9Ck4zVDKNSNCEXsmVyBYlH6rJsDfw8R5yGNzCWDtA/SG0HjJ94iGZ6W7n4bmuSkg+MLa
8K2QgyoERqmRcanGmsFxkj4TJRFuwpzwZPi7aI7B7DHGQeOhOnRG7JZTERp8u3E6iumcwUdvig4J
tLJq1AkKQRj4G5i658SnGrUMvXCdet51ali6ZpPewXWYIPXRHrXBtOlyJmRxRtgwDyTQZpOP0J5I
XdOajE2WNBhE+CUjO5wuXsOBPucBh7wVN/16WtrUDYW4HvGZOkoLTLlHuyJK9casaS6Xc0/Q0ETv
S/oKQ4jWeEkVmgaZfZzxjbt6hXqiGJoW5dK8Lcs+3hdjufeNIHWLnBLSybD2xQFd/tLwiXjBOg4d
C42WiCImaGxhEJ4MSBYCDOCkbwPmteo7TS1JlzQUhoQjG/tYp+vRmOz9elbYG4vBU2g5Ew7EJbBR
oMVGOVJNPckeZlN6QY6ED4rLaRrpGRd7B8wUubTM9yNLX0ku/ZuwxihDwnSzDiwj3kYM2tUxBdCK
QB5oz4tq010WHN9uS0OtiKeITaJ4ctIG9IhNPFk7GLQ/9OxB5vGzqIKtOnJBDrpmoA/PZkTJ5boL
ML3kTYxvicUkq62XJjHkc6afJq02WMjLrehoYE5KgmOrLb55x9my286LaRvD69TZX36aPYyw6Aix
6JvDEOy0kXmANKPhYEgABVDZEMOQ77iqHfvo5NmH4cM+gr6BOiC+jKFt7bW5e1pAjxyslDVUd+UA
Fh0XaDMxaYx9xVqBfaB3Ts1Ww8FnDKG/ErXkOaBx8flDgWgjeliakgIJqdRvLTGei7pS12OpwISY
jhEgg3XP/mVt9GQXl6ru5QnShbC5ny1rF5nA8CNEDVKtPLsKaBUGeH60JWy1GSp2X62bRiNNLFBs
C6HErGcMYwwPykxuHKGKc8frX7dGUJ+KqT75InybRjvcEgDLi57iTL/TW2UbTHSTMgnstLJ6t6/R
/ygNk21dSYHFNPHOj2bS2odLlRaRl2tLVBXdK+KEmB3GFTakqMOsuGyBRJ26IbVA07NMRwQADuq0
s64ZZTFpfqInx7VkSJ+G8TrXb01BNJUZMF41TIyM5BoaQ/tlKy3fFlyQQU8H6jvesPLJz2Z7Vx2h
1ukPszTx3apAQbCkzRQn3vwcxpG+wQFOEALZ6xHDHN3nqFVn4ziEBsOUShBYilbIkvUuMujSj41c
4i0vZZBhuJ2wkgJPs+x2QlubhcSuWeiuhtvRYZUYmP00lbnAZFBDDt2zpmnxLk2Bo1DVyhrDJYL6
SuWjjtpRcxUBDwO3L0CNytpN0IH0UQ/uyxj+iAxhuSBVtDXd3OhV+2455XDMHBAKDtsVxyi9fnzP
jVtZRoRylujyLRLF8glQSmS9hKrx0KYjxHVeK29TjJowg8vChuBxCuzPyOiNLclFzqbJ23u17YNj
pnMpy6fkzUjEj6TlDTXokzpGvwuN8q0GLUhN17xmMmKuoRSnyK8AbbLhHjhz15lJrnTb8i5EBIRb
IsXSpD0ombKGzXoGmzbdqF4V2MrGLvqV01I5Vfl8BKr0bQ2Zj8vx00/o7PjJZLgUY5u8LaeTZqkk
KAkdJjAqhY2ulkiOS5pqHbteLv5Odac4TFTaqGi8clH2xlW3c6xKrAIN/ReGTRgjNDECas8Gh0hl
TM/6mGFWXEIug5jkQMeoDpWSuUVjv8GdBC2Ygj9W6R0VeYJSqKH5NpEDUGMteFQYmg1R85aNcbMK
tQHd5JBYnoEwPzmYvWQLLfuDqbF+tKHEZJJn3JvQzimBVq+tCH2aodVuFCHVqCMC9fovZZ7jlWhz
/tK7tsIDPWApC1WIKaaBOXToI2SKU0Bqqs9Wb9ZAGoVk7MI3HF0+jWLVGYkLS75xVchEK3bR9PNt
OPtsO3aaMC+w7Oh3NZtEmfYC3cSYMR6yGVJo7FKRMBOMxKIFZ2DYcSY79015rFN4o93ScUMryMmD
xqmE5B6ScFVIL/RrxspT2N7RU3gS8EBKPRNbzecDFGpND2Ts3pMuh/ar2y7VvCCuSTmSZYUZwMhQ
QdJuJDZLM8w7k93QXjXuBoWBWDw9x0G3dWCM3FgheM4sIGHC4GSXthsPL4Yq9FXoq8hqncUv2zxj
7h4PpHpEN2c9zx34kTM4fr1DEWuEHmFWd32vsvOuKWZ8LaYVWtknYGMlwpfgdvaXYlnl4KQuRZDT
3HKcZ2sbLLk/OURXdQS6tfFBFf0lDuQtfzix5lDzbwDd4GHvq5OlxO+JlsATJ5xj3WVc/IoclaCV
3INvrdxea5GWTLy/yvK5w91faap/kL6Tvigm/NRQtIe4XXyKGQgk4mwWtKzw0tZg1qcwdxkdetN8
lDpExJWRALIalz5fU4pTHX52o7GvpzY5gFDl6LB1xjp1gMsHSavNtiKYNIbWJGENg2btwvi+ADTK
ZKP9ChU0FTXNgapl0+MwVyeya61YePvzgXe3pDmzAbNK0nbEwFsUbC7MCtfWNI2ADOk4OEmtodNF
j2hW5nAbFtamdIxhaWXg8ZaI4iLpd64JChYbksx3XY2+rtPnnN02OYEaanLFL22vQ+NSL+zFQjcx
VdU/Jy69hhNOx6xL4b1DgETEiPpocAx/rfv+cGoSolf7+XZWJLnxNrq/cS4PTtc267L20Q76kWvE
/h1gQFqjszxoy3jH0Lkw6VnzbKYk2irK2hxe5iBQ9gBBnntdQ8zVN9YNL8q84fMMt7ogAgW8MfNA
mI1a3mGUatFOT0S0DEQ5awa+hulZS02sqMpM8lyJsgqk/E3AUT/MhbIZc+jl7IJfkGaUSi2/5uoB
8DyZpVz1LT5QDKarJjqR/ok3WIvuwHZ5pURhWE7VtknSdaUK/0GpcYiQDsBM1k3V9CU1iSWed1qD
t0Jo0YGy8I6OyYzYYvByRf7kQvkdwppdWTm7u7wbyDXTsrXfkHVbtxrjNZkS22wXrhk5bGht5zEn
9WEVmxyoFsPCgT38WXKxwZxlfc1RhCYE4XsHp3QjzeENB1XLh1iTfmLwx4YoqqsyHzeiiplziDa8
m8xPO7jH4lDSk4LB1DmuNch3pWWYMizTo+nVGti5pGbzLhW2deWm8fVXv8BbigVrr7ToPNIu/GgV
mkIxzACC/eDWD5RVMUPKpqpeOeVoMPkqfhFFf6u1jgxpDeGpYuYSmbvyqZnDw1wz02jNU1IXSAEa
GzmfioBsSL5DK8ovM1J9WTAqK5Z9rMEWTqWGK4fgKDBO2AMtkDFVj/4c2Q9GzUBkYHg10fwKtEg9
AaNeFwY2qoYAyX1SAk+bNeXTLtXwk73Nt+FzSqvmY+4AD1S05pv17S0z6b0YbUCVdS6qrt7SzjTG
YNwEVfSmw6bGIt4NLKiRjpmX3Byv49JwzFC4TDm+/VYCxs0qzwgoYixYDbU2bFi6GE3ohI0Mqb3K
1f7TlzHgY5TihU91Mvm1j+u634Z6qm5Gm8tbPqkfqe885XOMfyW9XqwYPvnjCXr/m602gzebWXOs
Rt1m3iXIt46UAkFO9dEPhNqzzSAJlcSQibjQg+PAU42pWwpCQje96t9yoYsP5HEQLVjmNDds9bF0
KvaG2SiQemKKM7pXFq/oLhnbaUW264NtBY7rzxDEm6p5svN8bU6Vvh6LCltqoT3oLde/XNXrdRqU
niUU4aFRlSX2J/DJGescPZ6Ra18+KjXUEUCzWa3v6yI3txbKAy21Os8XFKE2Tk7NJxKZQgU/AlWS
EhX45Nnq9ZANeZcJ0NXJNxIkwCd57Gw1aot9UOhfUSaW2L/yAnawcwepjRsH/BRXYBwvWU4hr5uu
GRskrSibfmqZWTp5e9I+B4QnGRd+0p4JW08o9jKrYergvwCOcu2ZgPOpZ54Rxh810VMXm3Y0u4bp
xuytZwfxXYbVD88LKctGKX7mwBoH0zbZuYmz1dXfAY03t6jRSgylNnsOSoy5pFlf+ZTdS9e+UDKA
bpaW3AyQUbeDP53scdRufIsZqeFPFHIVxYElUBT7Ag3CJLliqPSvQGlLpKyjWFldR9KteI4Ly1in
JrvksMxf5TRnW2kkhOWSyTMN2A+1bhFZtu06IziFVZMLaaHSbNaaSy1sUAxBRp8jCI1N896JjtgR
ULVyHjB1mDW8ggYoIlfSZt2reHmUnLxFMpGZ7c+0I0ZWuFWsOuk2XmiUleRdFaPyZZI7pTWZ8UZc
Kk6vuHyPzfFDacVJ1uaRtfYy8Mk+l76xB80FPDtvUKw0nINZqm/i/HVkV7z1azgyAjVDfkwGjPwx
0vds4OLfYstiIRlv2I+wPpvVVxrkFKSqjbyY5Id8/+/vhlN9R0AEhiqDiO/RMYr4fP32oLLsiUH1
sonoh2nNxj/f//qm5Tt/P8wqEybC9fGvu9cf/7fP//7xua95Xb8fWzYTxsFTxfCT/zLEI6Hxipeb
673rjYDxua97fK2/H17vXb92ffb3N//la395eP0+H9pM2X+pNfBPyKrEtI+E4yQlf820/Im/7l6/
en08ayNPCYDrG+kUD+xPiv31hqOL2PTfj8Xs/+Oxvvhs8dFEr1Y2G9tkJh9BKI1c6bQy92nSzvyV
ot3pfnaTlpO99UcNWo7N9DTrK2MfKsTfzqFvrwlnWuCOPGyr+Y8nkuVbLFNn8iC07e8fuH7b9SFM
PAR3A1nGy09Ghq7vR0kQA9KHRMe/DLfn+n3XZ643RVbzn7PpvI8jDeO2mWPoIjDrj59upWHsCvk1
6dJAMOz0uFvJ9FhHUMQOFA5QthZakVUxzCcuhUyIkumvDoK0jRnQ9PVUr0wI5/vrjRxbBBFhUc/o
G2cUIlBnYJ1/jwKtRW4bdD9jNTokLOB6zcQsbBrGhUIQbxDKLcD3fB8voCj40hwuy8PrTZYNSLc7
q663dUAoidpjb7g+0we5Ort+mf9IB7ryv38ubUIW1Kkz9z5wNC+5/obr7y4DsZBHRH/gz4m83//f
r//l+mt/fc/1qbFlkqIOJBv9/uXJP1/Z9buvT/zpd/+fT//+DaUdN57TQTn956/60/9ZRPY2SuoD
8Y39CmYWlz87A6RgkJUQBs7DoCNclCo+O2tqjwmtZ3BS0DN6O2cYJiJalx+JrlZbq/KXjI5wZyVT
vjPDuD6KbmCqlDDHb4NtH/ZuTI6iCNCtVAUoLxAra98RH32t/DT1MNv3FYP4moDwm5rKhR2nwS4b
UoEwTXpizCylz87TybURAgwMIgItPZ/ZB3EH9Nvbmsab80gBVpySgUuaU5GMoCqKG7SJvy6DHp5s
w7C+z2uEnwDQV/oI1KCB4ZFnP/ogEm5dooGiFiDPhsQSWnRr7PKoi8zikbgyekUhZBAVJUVPl2xN
0c28Gz47+kc92FWj+iCt/Ex526zGVEGIEMXblCV425tqfdMSzrJS2ZeRKoWcysbPVXSXVC1YzCK/
O40qg6WOCaaqMabrFjV4Gjj7vlhCaBNMW7FAS2zM5cypBRTHQqsM92NCKGmXor4UzBb9+Eymc7oC
CIuERm2/DZLZ3TmurLV0CE0Jhw75qY8YndCcwMYAoljOCyF0MDT0aE1CCw6iDkUPCSLmLD66DpJ/
nTefirVJ0rRl0Ggw0U+SS0MmH5qAEg11iF/XRw0qGa4ddOPdMrQPmXSYZxuaafqkbg0T7XhYIAwo
zn2C3NBKqxdcBtmNY8M5qdsguKls+qRqEhksgYQp9cQ/Ik8sxl1lsXcImMESiVMfrEGcmBPUfftY
KdTFKjvTNodhQmI21NzxNCTqcSBzFf0YAcutXdyKVqs2g+GfhdQ/82rp2/JyoL/jPUuluBFxBzIw
xxiT+PlPK40OqT9gHA8qAu9zemgsZzCFIsF7kspTAGVEU4grr0l7dCskMFMZyFWeqK9Kq/0wE7El
dHGl8KO3tAM4YcL5kgnzoTfr8ULvUQYUa4mBAswEEr614NFUNEP2QlcmXFNJslNtdkG5I8iYfkj0
3rgjreGnIXHxR+lTQIGCoz5Ht6u/9Q1pZ047v4RbEahsE0gy3+rJous1W/ixQP+MchCuXbHXawtM
fFqXumXMVU3L1JnhCjWrljPSRgLb5ATJM8aSbpFYX0EPy7egveX7TrkOh2hTDYDbfPq6Gz8jHDaJ
djQzn2Sl+7uKd0g4mqDVWRhPatEe08xBA2dzEdWzAVudbmx7LbS3benfElpR73WdqPu+yPa0BG4V
TFhj079Vaf2ulLyCrEQEm/l3ZaFemnBk68f73Qu3X1DLWjd9E7AsbusIn4BsaOEJUpFI6QAOHSED
jw3/NYwQVc+5AlMnzCg68QC3oX9bzGSiKJwf0CPEF9s1FBXKLncw+AbdQUdhN2DsaWqQSlzON9oA
ja8UWYCmNqs+M5O2QQMhca2ZwPd09G0qrT3EL0mzsYiMesjaGpVhjFCG9xYBc0sCPTU9AD8V0e2U
H1orCi5Wx5ocMBbSdVIGR019t2NHQQ2To7+UydOkR53XJGzD1dAySHb0v1paaB288VMikXeNHa+r
6uJL1JbgA2cN96zfcXaPfY8sZrpxejpTRoBoqh/8jTGP0i2tdoA8PjC2HB6rplHQloY/pEaidkWz
YNMaaH5HVarU8PxSpsRoXLrFiTg4zqrGM502WQvvJJau6M+8RLmWDaHANdxrrqZN5eUwKhnjo4Qd
p+KQBwNMZRM1KUIObxbCcIcYUwU0oCxBaWySHLGDXawdDBGeIdsTkjcuJASmdxs/tttdGyhnQgQT
j2HVUzeTHFj2d0NDap606X1MpYq9UAn0/WB3XzGkVBpt+fcYgyQc6hDKdq88C6VqeNdBeAsDUib0
5oNi2BjbOmvTxx0t/EKjwaNZCwY0x2xRjQ9jK9GD6xHdYrGeCZs8tIhrSCPJbheRGUeuVfTRMSnn
zK0zaNiyPwvlKkCPdLeIzYpth1V7HVlTAAznZD/VfNDOTPRTEAGnIQiUNsL4ZpG9A5FpPCf07fdD
yWAlI3VKjrGGabhwdsqYvA0IXq1xfEtNhumKGd+Sd4o+esJqYUosTEqtrQIDKfzUT8eujtN9tZmG
7C4tVa6pufNBGgzN/BaLr1k/J7YSoZkB3c1QK5/J+qhMVuZMWN/mcqqakhFOkh3rgROInh3V3jx+
+kp1GpSpBJrDXx/jeFcVLNl2hgW5Ch+JqjBUpLpOtUOXk1UIEaCA8uuy/WACt2PMjA1q+dr1idmG
jVdZ+mOxxAY4ofEapZAN45qEtW4h2AzLjTokmCmC/CkUYbgPs9rZT/r4GgpAFU2uTXuVag95CTe1
MALXyJATxOigDkmVq7vKmddy6R76jfTGZQ+gWOwLKvaRdlOonrJAPq838p/3rg9/vcTlB5ooYjDn
Xr/Qt5JyblxeuT2ojyJJgfxYg7K28Zaji3zJxvZQ5lPuUT7ONJympN3b0uYug/TipjBzba06AgBJ
7Xg5TMSsftMCtP+qg87zWtJfb3SbQ0EuN9eHobDpoLNhW+tt3e0T/z3Qu3H+9aK0huwct52au3A5
whOd9aAls+mGPCJgZMsmopKgS4rl5nrvL18jpIt108RgVMuY5uSycxKipKQNtA71ZWKcgq5jQ5cv
n+Xvm2YpnLvICFYKE+eVXjHs3KoLmfWKSCX6lD1Lrnhj08JKWG5iy0DKdH0cLVDWuaIb46Ta1hR9
gq7eIp/iSmbN6vuegLOdaUEsspebOUXIK9oqXQ3KsJCqgMXuuxLXWV0Yt6FVcIEwpdxPXaHtr/dq
Rch9OZhkeEtascHCiK0I86UWM9hy8Oj6Gq73TLa6hPMh4QojYg4rdd82trpHx96HAP+NCpqJTBD9
BmWICT5V9WkXaveMRYp9rtqVF8Y2ULbmbR6o89jrZSvGBhUfYQFgOxBYdiyg3KWEx91ocb3uWEOJ
gkR9YBHnerOgk2FdOlYOLQDiTepDUyCaxyyZ1k2NLldaz16GOeal9P3IUzOyBlAvCEIjI/FzWPYx
15tuuacOPmL6WaMx9A9MrkXI1LpOaYgQqpTDQVexL5HWlUH1Kh2EuHGEwpkb+qu7op1Vb2Q+up+X
m+v7f32o0VJMM5o5vN0BAL3lM6By++PGGWGo2GgFVrNDrp2VsiGSoYaodPCKDsVLRcHrLCDh3wfg
9eEU4ykvptlfd41NONzwVpZ46vp50UrGc9xsQmX81LDHc923dsNYHv470/sm1FsxniQwwtnZ0dwB
vhmw8tKzBj6ZwIp3E9fCHaa8z98hG4iYNiEhm2t4jq7zWH2Kx+LAaEpBpIpSe6kFYS7HFMQrHE3W
MXya38CLfY9nJhb+U/iYofXwrAnC6Sr7CURxOSlHj7YnE8QSXxKjgOlG08l7pHBnWE6PddO+5gtw
DATJhov6/ABPuh4AvW46xYPqGPZb5X4+t18FDydkgzc6YggQR8wA3ySnr0qO+Lp95b8ymcUh/6pv
lHvMaAwJM9zgCG/MY/SpsovBnkq6KEcg7adtAWFegfruUjnXo4cjROqb0PhCDAPetgQ0+qi+3QGw
cqML4SREkS222eRR0CkVG2zn8QKaso/TV3CRR9RpgAtc/LEQCVJGr98ly1m6Mh/Mb+MkH8S7tvcf
6MdT6zXYsTTYuzd+eKRm4LIi3+KX6ex/j3jDXwYY2K0XHNVop2Pg71YDF22TjeRGr9aCKRZy8iPw
2blk031TvHIc4ICfmU4wNTqmh/gTx2UJ7t9V9Q3hUjocpRS9BcZeAA+duKkiRlgr5HGAooYLlRjX
DSTxzt0RtYU3fgZkwt3/cNpNOyGVP074vO2KxXCrV1vHehCp9ydc++VX1s5/5V12KaK8bf7nb6T2
/O1fGei2QpyoYRukASng2I0lxP1PIYQl2VVxqqkYNQkaE0hW3OSnOBTb5LPbB/dQTknOoGz2L5G1
njKPtqJ1tG/nL44Q6lo0eunCdiFcS93UPmXTTqQLJzUOvNDe+fkFZudQwlBda8ITjmTGTt3gSSR/
rxBNUAY+zz+h+22yTfYGheMWD+i2fO7viHF9LJ9bOg4rooJ/xHuIta/ph47BxetP6Z61Hx2mwgGL
sX6reRMTCc+642KG1mCLbAY7NfJpfPsaxqbJk8NKX3N2rMC8oSydddxR7bN1C4Z5pJt9NHsS/DY/
6v7bfMyO4HjDnxgTMDRYP3FAGfPKPLBLWwNMe4s/EUMq3/Stkb8ODwwWHis+dKw2sIp5hrMaXoNA
1o+UbIdh1j8adxyyLePHe8Rm1QsSC/tUbE4YJfDq0htOef/2SKLerIgie5t+otXfiDvtGQrmxnGD
H4T5YuzWvOgxXTiN8tXW3OjY7ZRt6OnkQtzo7yRiY59ysd63d2AAETxnLwVkEVwvKJtc5M6YIzlP
LdwAn7G7inZkl9Kd5AybzgsC4FFTVj8Ak0WWS3WwblfRegvMEtgnE+wQA+GhW4wXB3wK4NRd9Z5h
pRpS6RxpkUMXX+gNHLbI+E7TmipjLaotRIYdf2Kw0S7qd5btqu34wRacl8oC7hn76m06OG/sKz0q
tw21+ZYkH5pugBZOb8Y7SkIUou4+9mz3Pxz5f83QvR74plRU3bRMx5H6vx74gOwbFF1yOEm7P+FZ
CtfLNYbD68lyXuWiML2JoHW9Y5tB2YTR6AlHUrMQvxet8n94MUvU55+SsJTlxai6juKZwC7F+utZ
aMTtaNZOP5wiSa+Qf62yC3OXLCdozoR1zqwfa3x2RJmwrwrOZXsOGOBis3zCPxKdry/n/wPX/kPg
mmaaNofB/5138RI1X8XSm/xz5sUfP/VH5oVt/p3enDRUQxIbvqSa/e0fmReO/Lttq6Z0HF0jKcBc
PuV/pF5YfydxXFI584y0LI2X8Ufo2v+ydybNcSPZlv4rbW+PMjjgcMDb7G0Y88BZ8wYmiRLm0TH/
+v4QWWWZqayutNfrrgUrSCXJYATg7vfec74jnX+Q4ebb2lPSsQlKk/+T1Avx5/VeBiRo0OCyHeny
44Ryf1nvqfLjrPdiddGkThz9sJseZfdC8GN79EiCXAVD8YPHQaMWi3sqCd1BMgpoyHftQy/H+z+8
fP9m/xF/vgt/ezq+Q90lBSJIJX65CxlXODUyIO/ikji3nZkq7lPn+zD79aNdftU1HGsvwMNjDfXj
qMf8b6K0CRP5w333z1/PAmBrrd0gcH5JoNOpWox2fHlpp/BzFQz9qzeFR9WZ8jLaIXBlhW1tqLur
8Ybkb/Zesb7Uv9/0t1/OpcK1wq6LAlv+8re3MRPBPhNYc4vR+1qRC3lQZCgVyCW3aZtwdEyjC+eG
rPKXs5WmlL8562FaXFIjO+yaHLcixh+bYjTL8W/eGBJY/vLkhGIAjNNIaP/25P9wLhibbJhtq8W5
T7Nphy7rs5c39b5pQkK/DKef3sQ40mS0tVA1gKctAKqTvUaw3mteWfOJ0KRmnIL9f35eMvjr8+Ju
ENohOjBQJJLw7394XthVTOFPibzEQygPURNiIepqe1uG+qedZQC5bDqGTo7wgHbX1uSDdyZNyTtX
64wDdmUqHeahiL/zZr7Mc+cTKh5y0vOj9NEWZ2bqhGH07atboeOafWzMKkrEZVTTm4pb9dxXn1VD
KrzO5DFZOAwi5aq+qE6/t1JHvlhZ/cRNlsFYL8EDpQLNFYTCyKnPvcb1GYU/TSnb57CixklMAL4g
9T9byvloO6W+/udXS/x5X1kvMWVzWykG/b5CP72+mn94tVIRh30eAWtPKrQxBNMDEvREB3yGWbzJ
UUMuU5MCUGOfB+j7vQrj1QH8//ZEhGDlEdzp3FC/3GhRiuY2nmd58YKO0tiO7ws7dF+WfkJ808H4
IRi4ng32KHnquuLUBdb07j+/GH+9chR7bCA9BnYeG+6aBvSH14JGZGupqpcXchIBwx6lj/Vq6ueT
1PpJJume9+jvlre/rrb8TuWI9X0QbAm/XK32wGi7c3J5cW2PtkoFac84r1UUPFUhVQU91eVSeOmD
09ESzxb/3sanhyAZAHXr/c2t4/x1vVFkb/nCUS6xuCL45WIIQlcMiyXcS5V1V7LK3Kuru/sAyZed
5vrFDubvng90vih9bMQJPc5lwGZN3u/JLGVCXHEt7nvCj0Exeh4tzTnfaZW/uHbJ5HRmitm0WUiC
TnUtUBbsM/L/PDEUG263/rdIru/T/wZ9/G82DuevK7eyJfuYvS6e0vn1yg4dwbhNZfIyyrWTu5BX
2LYRoGa66YcJbUkToiOvLeBPjZfLE0lr/S6cEWpXdfNiFqSeNVVC3QPwDhbf3bhjCze0jvGsju5l
YJzxkJuI7i32KoSXxc5m6oYnIvL3ue9G9EcyMvVqw+BUI2b4z9eq/5dVjj9Kulrq9XL17V9ulyzX
aiowMl1QqHNktsjvsG2e7lj21aUZPvXRVP3NgVj8OQ3rt7VCKUZPwucY4vx6f0x10Fat37iXxNPT
SxFF81OdtE+CrEmEya1GcROgM8/dNfeaDwGzfvVGJ7P4m01Z/HnvYaOXck0A05ITCifiX59JTUp2
3jQ10Y5hZuGvs19lrvODj2uWBnwyUcyl9r4O0OEgWXXvHUMJGhm4eYEDnUsDA42iNnpFktX+zabt
/XlFXZ+bH3Aa49DHLS3RzP55FamzRTpK+PrcaDyeFsJG4UHfywaGwyrSMwlD9K14bve275iLoNas
izB4XPeViHnezml82FyDa11GD7yBmpKjN0QrzL65ZKGnoZRwGZel5x8Jk1oF0xOFiNG7yeEb05lD
vzOHl0n03nUi4upep414CBLVHOcuIDBbhs92FNzVEQ3C0qCqaOsIEDjGkCm2Ydut574sxhZXZNO+
aWm6cDzKtvOSONsU2yvyW32UUW0/jcdEVNXlP1/avIV/vtI8jr6EC/vcuNp2Uf+qX67uMkDxMxUu
jOcIXrfx1Ht7IeC7SpS1p3tPHFQ4smmTMpZaSOQWnvumUirdcEKLMbuS0XpOU/aRxp5wBQdgCuwK
+mrhzmgWsUDcogGZr4EVteWXQhanJc3W4Q3Qjbie3POM7PKsffU8jTaAwIwWjURnA9IPE3jm+Ocy
gCA/qvEBFydCJDIaebN9c44lESOtDqmrF0lXWEwkrxEKxez8FkB2+3yio7I19EvvmHywydQ+1shw
aTfuAoTPyoGaoBarMKvCPQsSxgbjdAz7cX4g5HEf5n1xcUbmLp1D5C3HAy6hMbt0DQqaBSUN6wbh
Uh0NlcZNNZSNjzl5xqclLl+qwHthXYtR28Dlz4cvczLtZuwraGAbwldiQhoIayf1VanwMfN8CKSF
fOpYQx9HfCr47pZ4p2z8+Zz/D00am2thGOHXXuTvMnfl0M1GX7sIjFmlR2banjMRqdWHm2Yhnsqf
ao492F/OLlVy2jiffBvtVhJBynOH6athE37N8y9pmX5yvWO+CFwrPVYbn8D4q5FjtVlG+2M1ROTw
CZgh3ToPNim0C+ZJRDuHFQHM0PUmn6FlVwzueV+VUHxknciTNzwkvavuDenqCxOVS9kaiEx0zsYI
+2elwn0TdN1BL6E6z8v8Pi2T8cosCx2dHZ/sQv0opwAvdqybXe4b4niqBCaywG/mx130hLzd3OF6
PrrIar5k5fwogYYVYTK8+Ej2zOhykO/6F5UN2TXMS0XPNyx3TZoDSa/idzJr/OdYhASuRBw8iqJF
dq66UxI02FTK/KdRJnqxhvBnaDvhbvRQFw5xrrGodhxmvXy5L6MPWa3bc8VagysjfujCYr5zliD4
NNYrMKC8b9LRB7ki6wMHVTynoY90Ix+QFM5z+64fekx49aGHnOsGZn4JijVVI54eLI+4hQLC4lIz
QVZc1ieB6nzTYXvfkXzlNEsJO89bjlxrkNTalRwseG9cvQqJnDLgVsqh6UQ94Mr1Cm9LG8twyJWq
eSSa8KdOWnOplupNR+zBWi8V8sDqgZXM2dbxog+Rm9JvM7gndK/E1phvFrfG+9D9nJbji84S57qM
nCxcKulDHcv0MpbDvdXn+7GZm1cDKjCSY/jUqW6bzobJdlqIrVY/khIFpFe0YNaYxiOnX5G8EQkG
OVJ1mabw+pc0ep7T5qt0J3Ns0ZUfTZR/xRNGsLjSD4OUzRN/IEE6aUvOoBN+lTqcL11R/bTkMN5H
vWCiUrnBxuZdvZNtn7yLPK6wMjkbkeCGAYjiIDxnZOW/dVfsMvFL5axMp4CDt/Td9tEAF0EDXJxz
G0qjan7qUVj3uWe+mpx8YuljDOuXb5FdjueyJxnMy8gXyRKAbjb2pwZvXtV+SUQIgc+LH1XFmAJH
KM3PQMP8B3s/jr579gy/EP8sDsCGJXBpaACQLfnQy3Y+2Bbvlo3rHycl5vDSt9Jr1VgfWsrhgzf6
UMQB2LMQVN8LjhTQ6QAPClE/IX01pyHIrjgzUCPHyApBUbzaUwzjTLunwVq+oJtCJ0pQNknBfn5q
BkhuzfClBeDUF2jBkIduVnxdBCl9xIgomCEERP6Z8D7VE7FzkF/DwNmrDj+19NqU264CIGg6ytDK
Ee9K/xh1fvSuF7Cvvbx438p0uloiCz80Uv6I7GmGOTlnlNE8k6HsXSbRaJoKNeoPvc6qBzdkRSJO
c1hz3VFyuVZ5xHF5N7Ug7kgN/ThxQrsTMkKG1/fTtRj0u3huEu634eBOQj5asSIQvcCfPmHLdUtv
fhddJ3sNPJY2xInIfkgqDbkUFtAo0mgvJDV1MXnwYBrrNHTiCdES3y77a2hMcE+ybTsEIyHnFGcl
lfHe6YCup20bQxgNkurQ9qW/GZ0Fu5VFpIizOikkhClWp2cSeLpVuyGKwLvM2fJUdi0vmVPiNSpA
RtipeUdzzL9EBVObJoPcU6jqBZ1WCZc0BYw5jmjnncn9OEhw53UKGM9icXKXjB3CMT+Wec02GN3h
VOLbpAMuvLvRa/pdWR1GagaUzGioK5VNXCTOc2Qhe1cgDe40ngdu3czb+aqDhEa4gG9N+dU113lo
raNGr7+9M3UE32ypqRbr6ckEIYCBFfJmQu9aO/hZWyHRT+MvZ+TnHSYEDFuZtez5rW/t8p41RbWg
QS2QUxjX3UdnzMil8s3eaUb9qTEzecNJi1sLhbejm89WwzE7mgn5C0WhdiTCF9uysUlsWAB51mtx
EcjRvM2pAynYT2zCXEBb9RNdo0aWPwvjxtvA8txrE/vPnWqKx8AIi5zFetoXfXAdhq595hyO718T
EqlDb5/XbXzJDbOmSLTV2fL2tT8x7o6pX1wE6Pbi7oluBZyF49PsA9fejXGmTuM8UV26SJm0NRyS
BSXPlNFin8ixcLppug5titaMmHjexx7u2QQ8xEj6N6IJ2msTWJghmFsmAx6VdhnGM+uwXVISa3/2
qceHcatwXORCq8e2wuQyVCnyOhl3p1kJ++IM+YNGDd847vwlwTifdw5ovtm6n4zcySztH0yIiy4U
md61g35IGwRB6VJXh6mEYR10tLwceqls/k5K2hSEbvLJ13NyhnK4Ah4xFIAtAuO0W0vTqE9dqImF
m6T3c07D4a5pEO/cfmPaxAB6FXirzPucR2K8pqG2N3TyJEqZ1LvGCywudl4H9uzZLTq5QfroneKY
nK2wV0Cq2cExs5FSN6HDRPJp7dkZxW5c9A+/C37G1TCeTCC/DCWzxjql3JU2XHGi6oS2v2VWmFCS
YOUfMbINReftdUsoOeLMfd3i9sHWdrXd4aFU5I1HklGqpU/ddLFmru9C1D+kJ7642uHucoCIhdAS
gRywd8jvVT2SmjgUn/pqdWRlhBvZFYovASWsmAjECxhXNiWoT3VZm2FTjDXYR6JJlfJzKnFXDU7x
LfD7jx4BrD75qCqZNNbyIuIQ58FGxHbULgaBUcycg8H8Zqy/4OBBwDChL56L4S5qJlKnNMb+Vpbb
dgYhF8ar1qwNN0Nq7i0H8RKmpbLHChi8G0bCHtqJURb/PwvetrGbSQ7IIKfE0ynwwK3kXscscai+
2sX8tYeo3M/iu7cbBLLN2M5fh3mMtiiF5UbWxNe3H6wekVKBFnaTeEiHWu/NyT2S+fDr7VJBbGsP
cJnwp2+VxNYfaGJeq3pVyk3ewzzE8EabruZgnEEGrA1snNTibUHbPiLt3cRR+TzYDdbeud8Jt8Md
hROH4TiezoSXB9N+m2S72G8w6sAVzlLSeszIwLfMG06/alsZwFe5TSjEmFQPVSq7HenRviMCXoru
ta8xNeaNM5yw9iQhMl4ySAxOjTs55k9RN+SYzaajUCB7l6Gm9og8KAI1xU5njrOTsclic7IGvKi1
hT6giOCeLTXGUpF27aYhKkQkUHUo+vDBj5xlczC4GheuWh4B+Vpu9rnP7C9FzNReqkkBuLM2rlc+
Esp86EPC2JAvrzi9FLq5CfbaJD0sCkHETfKDivcoyxhhnQyJ1G3lBzaGJ86ib3JZFS0xO3fk4w/y
4eFKy38OYCQcHCP30AKafbk0L3kpiItFjrfLgIxxQr/D9XcqKpcx+cQq59tHcrN+zB4lhotcgmWT
sKBRohuEROQWHCsjS9xVkfOKkrXdFgX+2cWvLjItzKbAtktVcV5ASQGagWfAEwUS7aKKrtRR93WC
Lw28EpsWeuHeLw5h9hbE3o9x8tgzXPTEZk4P8+S/w0Q677IGgWeYhkDHY3erouhqC1S7bseobgiQ
blPjPxc1hORgfKk5BLN+dAjOLf19sFgqEZEj2qBttAfCogLr+9QoeKveqztK5J5j+H5s3Te3LqqL
i1akKXzcOE0ybBtnP+kMjzZG96WCmBBVbD+mQ28s+m8uZro8JglDW+SdkAxjKVyQDNszj8ijYoAK
WlXfckAeyLsjAxLtLRtGs9PVAFMcIbZvNTuBmvpakck3duLz4HjYGLr8GnEQxIwwHEufcCHpoXed
8yn+uBy6xjwEocesdtTEtUjz7Dj8TCuEVcsTOXkhf4XBEIhjF6s5P24Z9pms24eCuE/gWc/lADtL
uV4Bdzk/e+qz1wpSEVBTP8LhD1OHKWzqQWwYEMaMPq8xly5JyWn24AwA8VpBOS5pVu1kQeYE1QRL
xbfkSzUB85LT9DVHIjNZmpNyALM16NFPws3oDOd8j9m73aLuCBCdJ2X0IlWPJzRzsXrOsbMzEWmg
LbtrITwi5PyPLukAU3MYolYcnVVYqYavrfcpd7o3S2ccT7rzuoU5aJBId5YX4yarpqZ1CTAW16Ql
oDq2sWRZfXaWY0ycErRKu/4pIpbnfoLPO2rKYUhBXZA/ROxyIRiYTabVk9WRPbS6KxG/p0dfLSB2
bP0yJjX5UeVwpQU6vka6gmWbQAFxNF0id2la2MNlxe6TQd6z8yOELdwr7qw3oZZf6Hja5zYkbIZx
AaDDoc+PIgpIHx4me99bAM/zOYSQ1CAm8sdklSY2PzwdiHtF8svAMnwW8KXRdft7dOZAPGw8RoGc
0gd+TvpwewTdJH2Io+LJnePl9PvXTSfhES7kzUlVJVRUNoEMDvfF7dPbB4qSGsyLYsetXZNueok/
HfF1dxjyJn6oXTdjPl4N87kJx1O3fq29fW3u4re4xEZcTaRxj451jGxjn/0mjh5uHxCC/vORcok2
nSLcd1MUvHdH9UnmLhAMNdF0ys2ogftbV2Y+fOqPDUJafAVYimotmBM0CWLlJK+/gO6q4VcYKy+g
2ICrmNMZPJoPaqa3MlR5hf2Fqnja+mIZ9/D3NpniLYR0lBT1mylT5D1ZigQ/HJ6DFVRJ/eNXMoMB
jrxIrwih2CYuy7B/28o/8ycNWB9AEMwwmc19640g07uUiNwZWxCH162vrDfPa6+LjA1h3PTHPLYZ
bJ+vaRo9QvmwD9hg0KyJR5oyeEMWqjlM+fndHVPabA+gT0NXm9+Zxv06J0ZtKU9+9guaMSXhqMu1
xxi7nP6beFt4dKmR3/Ke1q3fnoxc4pdADFfjuPETkXaZSOL7UYLYSuiI4p4erutKOcIjYOeGrOiW
qKutaPRoiBj75GVUgxUOng1Nj+Ay1X2HFgcD6tKXj2ZJloc6yqsDm9R0SFbMZJgm1ovXi6N0RmdL
Ee2cjD2RdFQsb7Nbxa9ML+59p4uvQdBYxxaSItLvUD8qQjk80z5DrNHHlqPF3VII/1V4bCZhJIat
FWfFBQH4o/GwXuRRPh7TYi6OWYaXwB676eCXYDlnoFFu3JBlmIiU7F/gEhawN9OBQEAEmBxaZ6ie
bFpld5NfbfxCG/BRqGMdhHaxFZE5aXtXU5avqmkevSTNrhVYQ9P40OTrJN4HDk+5jJzgwL45ks/2
BMLJ3+GcE88eeqI8aHZjmEQfB1M83FzQVb3v8JjeJQrNVt14KLWdbthxt3yurBxZb94td/kEtsOf
cxKf/fep37G8owO/XzVZ4Dj27cQ+EPVJ+5oDVXFkdfHi6nvbEEssQc4clyGA2zKzuzre9EUP/ofF
cbCRtqKAjhbHB4A3w26aonM1umcOqtmhDaSiQpHqMpXl3qe4zaQmEXF+chYXLnuE2I6RpIZTqSCi
GUIsmQiuCJh2fqk53ndR31yqqProVIUNDTD3jr6fWVfMI696ztCpVc0+UOz/XZcX16qgfxLBiesm
HX1s6/CrFTgJ9rwA8JVsrwgu3ovcI7Bwgkmn6NGd68V6b88xIeOue6LcDggfBJ1wKz6dqolO3aDu
6RRFT71Bf1OUEIoyN2oOBf3D+9oeSPOUqbg3NlpJ5rF6j4thme9uX7z9N2PpDffBa0mOkiUVqmhp
x6/jiDsjYQZMw4ojwGaEXTCXRfc8aAJe2Qrzu2rKK3xflfSuFU7KXaGA3+pCopccJiYBGPHpjhCD
4QfvQE5hX8Fn5i4VlqaympF/q+44juqdDl1NQnoxb32kfIq26KEeG2SPoCNgFAjmWs5on+qU8jkn
NSf20HJyHb/EC/6h6VM6EgLl5glhT252NbY98B4AtJhrfMpWBOfZLTl6smDZ1KE7yCVuwt3Is2WR
Q2cfQWk61kFyHOELbABYvSUuPit/3jqyBIyMS69JvHJfSL3t20dNQYY/gfjUuyaLv7sqFrubnj4l
6quPFVHzBiG1dHp1sqMP9dDP59sH7qMXWJXfpRWwkgZTw7JLq2VZc1v7kZ797VE1rT38OoV/Wq4m
r5s236bo32oX7e3kK9IJMA5QoQS0NOOlGs9Dbm04jZ0XYZLLMKxDuRVpDYK9h3YwBKA3R7xhKpps
YIJw89ya/kngXlXJvWGzNNtgVvYaQ1DhxihpdZ6fDIARxjrqdR7VdwPJCy7EbX0V78Zm8g6DqJ/H
dh7AbhCUNnkTZngweslwF4dQdVoX11HVJyXlJOuXcUeq/z49x67hjAcTZRf3P4pGTidfmou1jMyq
OKpvVeGdsoxudBNVP702sy6s/ke6cMTs9XI+ZsEhqSn5ZuVCuejb/BzU+n29+Mlz4oOO9qIfvWzU
uZp5xpOH5HDoWB0pyUjeWp0NCoBCXWgwFxaUirqELF1UZExQxUa5T0gLKydMnBAmcTNBbWlzIjTG
bIdbn8MhrYg7O9Mf3MFyQKtZr1Nrrx0Q3PLEmWif5j4Grog5mX60MVWSntB+GaglT2lCY13kLFED
F3c6I+br5Q56C9AWY2f7PocU5KSrbT5rELXQBpud+UzZeSfndHlyxckaJ3Ogy3+IlHypGWkhAu2b
nQUEcEEy6XWJ3vWpTSqGVPEBrykldi23KWcSe0YEK7BbbUPL/ZwIxyYHsL3vZFuc8klsGd6Swlbn
B0YKwSYu4Ek503dacxbVGi09xTGU/qIfUe8ES/Nm0yQqcp8WbrO2fKai28X1Vz9z4od4el7iWR6X
jCzdqO4OKGcMY+LgISmki58ZGgpOfwhwI37OqmWMDY+5dtpoRzNkuCuJzogXmF2D6vnbgphTHaHg
Za1+NLIA66yzZ5c6m8In3eRW9VGxMewjbKoBjNHQCz8X2sZeIjRxqojvUQCTTVixLm2Wekp2E2Sr
mbqaH8YwJXOarVdXz0MWhntRf8PGlhwVkCQYpoiH1Uskh3zbOeFbq6wfXuTmOzh7ObC85kuCngcP
H4drmTNKa3zqoCT2z3ZTyz0LxPtYFK+Qi6JdpMLPY6GWbYqHco+ZRW9Gg64hY9k/tCVzmq7wcb66
kDvdD2EUfdbgPDa1O6PiVUEEgCqBMUKy866kWo0hQuVZyDDVxZlqARUNyinfLdTtxrjOgz+n6JRd
Jh5Z+5K2/fdlQpysf44Jp4WGsZOTjPUlLGsk36SEkcIdJP1usT8tbUILP1nxHCuMqw7m/aKHZGdV
Cl19QYKXBc1n/K7rtcXBRHo7grBK24ak0SrimJ5sgGgcmAiz4+UT4iwxXwUtij0ysvfeVObb0eQf
PNXCC+RkdVd4HJp1jeA8KSDZZbl6Xiz5ZbYHxXoQAAQmeQeyCAYEhwRC+s4jRHy5gsfWy9v66aUz
uPu2yXdqJpiD5jQtD3HBYekeGL6yxs/NGxIxbo/AvNn4mrZTN6F2T6GFONh1MkETaKQe1z4H8GWg
kWEHGDeX91ZRPeslANUH3t10o31u6qHZ1XKengb7kq4HSZpfQG8SeJ8hXW0GcVOLBEykrxMl/GXE
94p2jlAvoJ0guDmTKo1eV+TplmUVWIVqJO4OYJCyWT77Ude9T5MYenQ8PPaDjp4xCx4hKmXv8g12
x7s2hF8x5qwJoVWnB8dinjzaHOILOQ+XkbOd40dEP+MRFKq+rvZC7b0vg+Cryqv6GBAa0YB2e6wr
Inrp0++XpE2B7FJYFA7lkzD5Y7IMl6J3p9eCkSGpYd27JbLCSyzL4Cr7mPOV3I6uDmHASn2ofQ5K
dQGjMKMBSv+e6qjA47wkDUQ1xTh/xvbM3IDrrxfv8QlPqIeJzcjqszXI6NVbkh+9hUGZorm8L6rp
weuD8TA7LnG3dfG9XAZKjNSYo2sFX5FsAb2tXfuDEy2kTicEiECRPtakBfdZ0DBwn55KDlznuKTz
IvXHah12hE70xZ2qj8XYijuGa9ERNs93p+KvqYYedHZRMDJaFnPoUr/cVV0HgFWJJzuq7UPpF2TU
1xxXEuwIgviPOEv2pSaDIojkBjIaWQS0mjZhgivF8C7eDfyid15UvlV+/102dnYAMHzvVSq4uslw
zFCTnNqgJiwb+kgeV9gPRE7cqscOzQwp2Jq4Xtn4dXQs+XZA2aTAlH3kbkY7MPSsenFAF/ONeXS3
YTz4HLAWH9wgTzezQvlvmxb9YYkIP1XzQ5FbGswv4RIt3cvEq5lwTfI5EsVBudSfRUMeECYrL2F1
6yWHnzksOG3JxtlFmoy9ehaHPtEvPVjwcxiB94mmQO0Qpm6g492X3gg6ac7OaHWi3QDZ8q7CPJ3l
zMNFXJDVF7HphvHs793E+RxCLt7EiCNyB5wpPuCTzcoJ/pmhKA3dzMNauQxc7WsM9EQ8jOAMTUdw
a1JzDBsrPrs7aFB2zjwznZr4Q90TUGpzFKmY3GxsdKkEsRNBAKJsZqtR7skrI7F3bBJehwV5lF5U
jYUyvWR+dyqH9lPrg3DAukbcuT0GGy9MIZDNINBG99vkZfaxD4Bb5jMVehPhLzLzoYma/NpmEpXi
JIFAJoQVWFZmvYZwOFdGdOIzMcSx/ah8vyUBybcIW5xqea1Q1pOgS0x3SVpGpjznWFf7knfp0YJ1
JNyWzRv1zEbGLRBTP2F6NtJsJbttZrLWGdNsYlVzhcYdx0ID1N22OvQVRHAhzcGarmDXV0F/SqEd
+BZlUeQwErfQKRFUvHZyfFI7ARjhCvTlzmkzfQ5oGD8honpno0qDuO485KO09gF00m3qNOFBgB1Q
n5yJmAj6M8VVMl/HEPeZKhvOMxaCfdgSJROUAuIOkkGBYzYpIiYgybptGJTUejyzgT4MBFJJytJH
zwzMR4W5Om3bbnIVIaHt6+ug2vuhCbu9C9lTDlX+0Cz4HcyCcxkNHHNDtOQQLybyEoap4VACfXix
Z4FBonnvz9wqgZW/r+2+3sfhSL/cNpfFxAAd0WVsvcFbHmCib9HTdGeJ83RTmwFgmQZUHM4RQ7Wk
P6GLOUYOsbe6cahwyXKjIdEyeqB2TVuy1XyZAGOIkF2tqvm7OGWCAngPFkNR7ebUn59Gz+bQGZpg
F/QwSbO225VyebIUnGhMqJiunBphg48hThtZPLS1mA/DDPGsdfwJT2pHCeoGhNMOHwCgGtt59CuL
7NQQlqM/oSCJB/+u7xt370ja7vPEJKcemJlAEnyJkAq+Ftq5ZC2vWyNSgMq23tRTvzPW8DHh5dvY
kbcQY9Nu00hfxkm/95b0myBHkXNhz9ab/vHD7WvDn//h9jULajE7ApCRwM7AltUMo1f36s0u+puF
9fbw9sXbB3BHEO8A1236tmwxHoansDHtOXXS9mwtolsDAPj89y8C+WrPDXsXzuD14e2/BBUH0KZj
yF74PvU36BVyVbMW+sf63UW5XMKKbTKzq3/ZaEED/OuhXZTFCe8BG0hZn3//0AwzPqrfP/dnzqGJ
Sr9baUziBH/eefHsl3acm730Ku9gOeZw+7ff/wO7CTFXOXUAysJvfnu2IloAsd+e+O1DvP6xfj9c
hyZJOdbD6SmciQ/ryz5y++dQ0483ey9j1dcmcwugBCHI5QztnlK0QtfPbl8aA1L6TCRfJehvVtAI
K1OWVaeEDmtHE37BJufOyXEIGbM2RfRVLd7b7duz1Vdcy6A9iPKdkcSaOhOHYzIo/N8cRf/fwvNu
rn/89399fStYCpOVmvO9+5MZR6In/IMgcfu1+/q/fpRd0s0PXwu+8333Nf433/BP946w9T+wYgWY
HhRybXf1ZIw/TPff/4VgQf7DVrajPcE4Dp8Wmt1/uXecf9ioquG+2VoJLSSi0X+6d1yMPfwPeTfi
d3S1jvc/ce843l/9mpiBXNuVNiJuR//Fv1M1VRJXczDfK2HFa+HA5ux7hLX84aHy1ziWIemb828P
f/0PJPMpmi79Hv7RUmzwlzxxEEbXzTSDE1gPAg8pzFDRXqbldI1WaUsJlTf24Ti2iBfa1hrPDKRJ
1hPLz6myErJ6qMoEpdPBTFm6rxDbbyz6wShcI3/jts58SH2OPwsBNuD2PsfW8ikWqX/HKTU51pLO
YzYi7S16zKBogzcYCSjAG4CiBSOLO5OMuDBvf0lQ6LJ6vD20RBUsr7eHsljy4RLQo9kOIbJRMAyE
Udz+KenhPf72Uvzhx9z+6Q+v0u2/un3RVjQ+2AIPfRoP9u527zJDUcOn20P0aPleyvjdbTm4fen3
29teF7h/9zU5ditod11Gcklqxm8P5Q0ucFsYbv90+/bfP7197fdfU96+8fb5Xx7evun/+ttvP+j3
nxsltXeak3b6P+yd15KkWBZlv4g2tDAbmwfHtQwPnfGCRaRAa83Xz+JGd3lWdFXXD4ylGQkEjivA
L+fsvfaumath8lwXE3PdvCjmbn+oY3KAbotizjcKLtxi9vaQ227EQ8RiQDCPK4dET//VxophThDm
5if9bY+fa8XD0Z3yPGIWvFQ3lcHni/3ymm7PJ/b15anEYjAfFDCW4M/88X4KUQAUyxTUoSTBPQEE
S/8LOPc8pa8GvECPODrFbDJDC8y0JASryjdi1eeG2fyH2yaf+xBbf240//m2+NufY8Fna3WQD5+z
YqsvuxOLf/9n8RS/vUpSCsgUdMJ8LollJfghAHLx/FbElqUAvzm9VCyrRiFrQCwLuqHYSGwuFicp
wL99L9aKFbc9TWbDoFQsJ/PuxdztkZngzN0eY0tUcttUjRZVIF1EJlaD6RDwMH3+/eesSM9KFbXc
i78PGcE6NN6AgEu+j5Uk1pZdO98QS1JH8+Ca4qzbKTTN9p7d1pRS6qM1dpjYG2ncToy/iykDl2fP
WJfPWWUGqRh8moQAzfyUz1mxNmgsxAN+sBFLYiIeKLa7Lf62S7FS/FlseHucWOepAKTzKAvWpT/N
Naw0/+hGirqTVx2oIGp7OUv0mbHFHXvSvNnzRVxMtHoOZQJiwRSHXrEn6oKbVwxsZKMPxFQ7IZJr
yzO32UTa9FieJ718zI2EIrqgTwqyo2kcq7SGBBLx7u35fYu520Ssy0ytWOYqhVaBmZyEXj0tIy7s
lfaiRyWVd8yB26AqtY0f9AN3pEwSk9tECvyPYTr0NDHp3e29znt0TONaQ4tzi6pp9gDR4Bz2JdkV
82JalbQPeRcqHgl3HOBERmrfkNFqk8AXwzqCIw6zpJhZMFZVogXGkt+EZb9T2mdD6941mxpSWvsl
AXgtN5V1RZy10/ALIWveGoHSgweJ1yxaggbLqd47oJX2xqzbF3O1XelbS21dhCd81mEVrAwTfdA4
D6Cx6OX7urBhYYvZ28qwky9aj0FhmM8gMaEtkn/O3dZVo6SsNTIxuhk9IyZxUNHQBfXjWAkJMwFm
vb3kX0qZzGazMjHHFz2nwJiilTd9nNwS1I2sau9UvOCfB6I2f3O3w0/MiXWgyBDjdzp57gAqpRy2
oz2fBQWBQnvsOj15nH8si7lSbQeezKnGra0lS8nqBvjJ1vwNE7SE5STA+y+WA5s/DdTx3Bg8jZth
YtOhPpOXOwKFXVAy4hZNnvRh/znbQKdoa3UXTJTmeui/fmXDDytk9CqMju0gczCuKvbnhNAAnfH8
3mwjG3dKbUOdoVYe2nCd8kajFDpMWk0JdC3Fy4AsFU5kEr8GRjRbZbzW0Xp8IGlGIzjvYXjDk9TS
isBMSQLhc7KVfuXU7LVliWVKXXAoxj+4Z4/vSKQsfPjV7GtZyduxfV1914oz5Vy93uL3l4NVN6ju
CiPCin6QASOPAl5GUOZ09imu00TTf7TeO8R6dh1h5nDAJa4S7h1neEBFqnzwnmrEQi0y+iTDobW3
iQ+AktCgpZm/BuMunX6q6ipClVMQPduDP9uBtJWBftoLIBMIida9/mTq5EbtNDxo/ov10yx2o/Fk
OAQZoXvZVtEpN58DwpSToxesbCLduW2Pj1lwqmjbyVub9g/RVqSrBRsE9lPbLAttU/NxghKsueDo
vKzwpJRu6+wkIra4/fg1FEiSkcf17StKRcpC7NErLnht0gypAL2k42jfZ8mmb19SAA2tf1c0P8xu
U+3tg0XMbrGwu40RwizFAYIKbhdIdPSxqrT7Jt378T3wslZ3Pfnsd3vT3tLg9+yt9k7/cYFAGKpW
Ee9UZOMI20qYyWeShGuaW3y+2mOoPcOoSu+gIaCHq5Gmwpr4hVRVfq2e0a4OBDL/gq+hMF67KKe0
XkoJrYmVGZAAgIxig8ORm/rD4Kz6ix8ulafmhJvRhryJN2KdU4ycday7AQhFsIMGZ1Q/qQZMCfzr
kw3DkXwf5OvT0VY/oolx5H6qoMNQgnCutPxyc8MNXTBRkLuL20MU7ruJ8wLEXEJFkIgn/1mvT7PS
4kDtks87QvHlbyLem7kAKe0zfidlHgt1RADTHlWzr61MvsBuA2Mf2Sb5sQaAwVUwIAcjXmev/Mqr
axbvCiiJ8vyB8TmBgV+QCsnRqVJ2trFB0bJxSeglxYWdNW95ezAAdwzYZdZEv0mQZhw3i070IiCF
91h37AOld5Iy5GNxb0ggbB6dZD/JW1KD611KzataDtRC8gPZeH3F0OFo9dOirsirJnxqQTY8jsjV
8AYpo1oQie2sEtCQEFBQcXXd0WjWY7RGtxGBy/QR5m/bZtdPB4Riys/ozZR4qUjZ6o0qL3v1vicO
1lzLj6qEhPCbnJ1C6xK+kqkDHs3s9gpBLZSDvzkwqzgVfISzdwWEMTm8n4Z0MeH04qyFziOHcHuC
JUAeRF/WyI3+su8PKpFuSGuVRRXvmQfDgyKlhTYtof76wOUQ+3T2lMfWvmAFqKJtirwQxfoPIkuc
JzCzxko7m6RcEK3ObzPlU3K9Qebp6/5b3NP730Tjos3WRbrhtih/laDLceGkr2ouKeCwl1raRMRL
0u7aKmcOZuvknLVDusm2mBmkZg1F2m4XyNkX2E+oRQ8WTZ4lJgHovh2dCzB/tE4P7auhvZbtdsYf
bdt79YenreJqy0uzqDbRTk9sal0bXpNXb+z0qILL0RaO6z8VL4Tr6OFGcw7JQcYcK69z9SGjzi+7
DpdilNNdfzTlNbEX4XmiH09493vC11U28mKUNqQodDQ2VBK43PApe0lPZKFcdIhXzXRPzXMCE1++
aRrMV5QL7cKElKNgNcBkttESjMXw/k+VdwB6lBZPY74u7ZVFznFyhYg2oA64UvSjyyihwSaRO9k2
d84LfWHne/5sHRJ9O2z1VfUALLXQd/51OsSIeJTV8OLQF8bEki3pJBPFl3IugwN4lTWSU1chmV0Y
HGukiAVNBNcJluDoJEbBnH0Yhh+hP7fToz7tx/Hac1NavzvysSGkoXNJ8iMXrdBdNjcQglUuVC89
f3hsg8dx2tskeBJXGkZkPuNmoGP+4Efwz751OrcP9US/8iWt60XXnFT/0sHRwQrSEU1PcTDZJPa9
jC6n3Mbe0Ry2HVeWcA/ZICzf++KoSIc63vAJgSsi8I+mYTgsyKhISAbGptOAwl+QKNj9sN95lZfg
FUQCe49xuy8CYGvdIiZd+5Hs7E1/T11KUZcTJVLQlwihuM9e0gHCadp8KNYi3wTVJm6XjzJZIy6c
NJcEyTVwo2r53YAj9AJR1LwjZH6n0xxew5xfZofxzqxW2pu3xQ0Li9JacaRhGexd+QeBTNGz/wiZ
SH6wzn204pUrLidD8IL43KPpBiHoSb+zf1AGPvmnn9ULrCyDPM0F0gtk5WQwkDH0xIK0klykFvf1
coAVlLp8pgsYUYtgbdx/X/wsVu33em0ud4G8UO+0c7ZV70YuCgwAnhCpccZkL9ELlWIFQNyLcU8G
jAarjLiDYuU9Ugzm/yA5sSnYprrb4SGLN0hpPVInV536lIQ0cDdNTdPCRb5qQP4dXHrmDKHyJQpv
v1+RtLdAgxgAI36rN8WFHni7kOWNX99zu0Rwt0cgTLUGqbLXl51L7V41SMldd9l52tPeoy/z4SyQ
qoDZX7XqWnnZ6e2yf/OIsjmOqxlvt6jP0nf5GZgkTob6nZzJVbrPr8Y2vcpP/h72RMRPAv10JLPn
jtS3p3wT8ao24dX+JnFnyBX3JY1XJWbLD4tXvYp5aUjt813ucqeFK4cp6/B4LMMr5i6DEjwf+wty
B44zVshPyiPGl+5Bfa7P2ZL0iTvsyEje7khmcnFCTot167g6H5qLOulYn7u7audt3nB2TcfpWJ41
Eohdf4s/7+gEK8TF23TiZGOROITqkZw9UvDWEwOEEXlXsIIIuOBO52isg28NTk/e+Liy997+rX7H
gXUelka+sDeMPo7qPjvSuZzWlF/d2MX/s3QWCMsX0clz0wWbLPMTXLO16kZ3zc603eIxPheP0mt4
Pyzb9+gRzcgjwTS/ymeyUHfGAjdkDL7OfwHOC+P7kTBsE9h1tGQKnaaa6WcfzQtXMg4dPmGMN5Do
GCDC5UVShbb6bronpjlwix3q+62xtI7GY7G0lp6bbZw7KH1rKCA8lvzuk1m507fWVd1hIblcoYhn
JQzoGyT83KW1a34jB93d+BsGJTuSMxf1c/TYHPtf8dnedMeShBESQVzrVf71mp7De/B0v4Jv2Q8i
EfkkuMYYB+PQnhziGWGZP2QP7Qns97p9k5/Cq5njOeSLrzmpwsWj/DNbsqFML+tJIbtz8eh8tG8N
8utVfCiv6dZ+15+qb+OZCyEXSP29+oboyu3PEdG8D/EhPqhPptvdlVf9CVmPy4e6UU9M3Wkp8QQf
ZKlw9VnXbrakVmgcYUO6+T54nQ+6rfQyZPPlrYVA0CzKN7Iw2xMODFYOi/SqbLMLP4n78ifHav5E
ltNuOkTr+mk6+Fxjmhcgi/mJX6f4pzjumxf445C++XXhLFoOB3KX9GjZkIBu7jUPDIqL8tijQ8Q9
6U+aVs0Lf+NkwvtgKgebexQ+Gp3EKFRM+MEXhNYOH9NH9ICVFocZkGi8cQqZouOGFMrG5jSRPtAE
IgdzjfWwo53G2XJn7tEs7Qa+kPE8/Ki+AeOFAkdO5iJ7pCGqfcdBhXDvWbpMa2U98xKJeVG2QA7k
5157jTfyzt+Fu2E1a+zL9bTS9tJJOzV5uLLuSRhlaFcTbf4DlTDyqlTlJ3O4i19si5TFdXAd7+WN
dZmO7XiNT9WBIQVuHM4V+VvuwhTdenc/w2s/e9mw2CygcIMh8PfRJbxOL4O4AIqrBPobLiolWten
/CcKOS4qiPg/aA/PHWIC6rl+8DP40Z9MLgTP9H6Xw07hVu29uZR75yMlIIXQJiy9rv3OXPUteDWO
3cUkAZPE9iPxyfV9ByiwQq+x6B6sF/mpusS4cFBDXefxwZvyUb7xEuc8TEIsf0IXnl74Qew+Jr5G
eMrZfDHmwsYQoT/VXJYAeCxUcIX7cfXRbRnhca95r53tJSgjrhWBSwv1wrWUn8m3KUWbuqmfkguX
vOTSn/hc463sogE7tFjnLuoel8GCIZCrvGG9RU55dFb2jhNfL1hZrMpltkVFuDQ36NM28jnf4gMw
HhGjrovlSL1qEXAZe/a3H8GyWOFaRNWwHa7msVvk/OBFF173gEGDiyS98DV3Yy8lvzgf1o/pW0OE
wA/lm3HBc73EqHfOXoqDuWsOQe069yqB2RbytBU/aeodw0HqMBy0T8NW4/Jc7XoXH91BebA3aFc3
E3ve3NlL454xRf/Tnt+9v+8O+WbaktXEdWKbbmuXBIxttI4ewmt8NQ7Zur9fgyFXXugPc7YO0lJ9
6jgzr5yz3jO1Rb5A/acW0uFdyc/j+/he3FWP8X16bo6QZM/Wd+cSPCK5vqDImXbe3twgYL7Kq2gZ
ffuIltL9cOg4nbXt/M8EZ9ovQtwkz+p7coccOCI1NtmS8dp0rvQ6+xyQyzOEcqVw8WoHJ35p5Ofa
OxLJyLh4b+4JZNwgMyt23C9co7UCtnw+atUnB5nKmus0Ie7DI0a4HWDmLFqTgjdZP9FToTK8xubI
tzg1S+uxeXScpb83OY4qztj83nnhRXz4Gwb4UdThoZirrR0DK1O1NO6NuD8SZTdpLkTmPZxiMflc
V3sLzVZNagXUn2zRHZjnlLlEJdZ9VqNshcjhPrpyF0IRimC1f09EJeq2KOb8sYc82RNiIapQ4vXY
cjKTq4tlbykPcT8NOBzmYIS+2GlFDyUedq3SMxbswkMtvXUUcxR8O7RUVmWHSm/EZ7i3Oavnlx9K
/ZZkg3wry/5FpSa/qRKfG+B5wq2LKUvmzi9h6VZzKU/MIZWDBK71S3UmZtSYqxn5AKqfC0A41MVs
3MghvwI9l8ukzndZgLcktKlg2k++jXRx8nGt9BmYiwmmDyZYbngJ0mr3o1be4elR1qFJxUGZVw30
6/dBoNTLZow/lMak+jIbiQJG1AXBGoSuD/OgPHXxcp/GwmQYNL9iqlpIguUIzq4RhzBrvQIw65Sf
VXruK7QJF2q0SDkqsuYlXpPma2Av85ehs9AQxWNKssfcS7Hm9oiYbQeTkkaoF1xN55KuqPGKuq6Y
s0Szri/LQ+r56SbSKH+LyTj379QZ1HxbV2B83FaBv/azsaOkovQVqTlGtScvp9qLRTFBpWa7Xc8d
mKiDigmeEiRGYtb0vGvTpvi457rsZ61WnS0eKtYW2J+BKSG/Qj6LU5qK51wpH/+YM1rigcQ6Mfmy
KLYTD4sFpRs0ypti5xS665+xXP+UB+AIoLfQHeOMkmR+Zxolh5OjqnunOidNwfsaKFLuR2dWISja
sIlyYoO9Xd/6pHi3Glcinap4MXdxhprOnpiLbecwZUGMPHe4y7GfKSuce2jUytbqCC1pLy3uhHWH
CnA/qegKSqrqfBvms6Wi3vlcEn9wZHjboU/N/reV4nGfy2K2G1CPWsWBTGLKrVzw1YoiMlwU6sc4
RgJ6Y2JerBaTjF7lnki3nC+VTcXi7a8liSdD2SWbL+s/96K1FRDz25/MPrvardWs8xJ0VYf3xAXX
Z5xChy7oQq3HmCpDh3VYRxkBwWvv5RzbMCrAvyjDtzwxEII4oNb++JuY82f+tT1NvAfxAA3SHU7L
eSMxKVWJL02vcTfkRaeCumB78SCq14SuwSHg0J83HwBsT+7nrm5rP5fFA8RDxaaRNQeQitnb/j63
FCtvD7895nP3XzcfEAGuq6p7+PIQ8YT9rD3qK2rat93ctvv6yn5b/stXdnvq0sDtqc6xe+JzE7v8
7dX/9u4+Z8Ujvdtn/Nszfc6KDT7foNNyn2kmVG1vr/lvPxPxzNacCPC59W/PfHufX96M2O1/vYLb
U0xvU6M/0ab7Jnj6Aq8/GUSIicmXdV8W/2oTegDUtb7sRhFNq9vmYu62jdhtXs5ZbLdtbn/+q3Vf
n0bs4stuP7extOm+od+2buemjS16sX405pA8or1ICmjn31vx1y+Lluhwcn3+d6SALbqoYvPPWbF9
Tq1JtY1281e7EFuIyW03n89yezV/+7gvL+xvdyO2uz2T2N9t3TB3wYSg5v9rj/5Je2TYs/Lnf+CD
3zH8ZT6klT8pkD4f9h8FkmL+y1HgyjECcDTDmGVG/1Egqfq/GC9qRGsgI/pDfIRiCQmmbSmMEhWm
YB3/gw42/mXAitAcbUZu6rMu6f/+nz8hFusvy7+z4v+LV2s4pj2rm5BGQThWBJr1N4DmxKirlerW
vMaywai+iscd6ShzBs6M6UmzVapRULZVCh6OAsu2h8soyznDVoaMdFZLOBjONkpa+SQl8a/fPsm/
AkJ+RW3y6hx8qrASsRDyAX3Be/rGoCcwuvSrSV2snHL9lDg0OQCJGrswUa657t0bSm7SbyJUacQJ
6VqmomxbTNvYMkGYxz5wLzBti8A2IuJnIQrII/lqmtIHl9YLQeUw/p3opmi59/EPL3+Gb/4OAxYv
X0MqBrXQwvv+hSsI7Sjuq1zRr5MzEAA/5RFC3IjylYVwvQA6CBMmcO6oa7Za/2305eauUdRDalrB
UQv08Kj6xOo0dkZA7izJjVeN3ShPTlHtwlyyl1nqpetQLatd19X3qqXWB2yuCzCkEB4K2TqmUnL9
h/f0Z86fbhsOumpVmaHV4JUR7fyZlahqoZ85sPCuHOjZpqoZU3Op99dyD9xNRaVO6rhxjDk+1kVM
t9CDMbU3CLA7AjHsN0DRnmzcQweLqChnphzq9iO5zVTGoli/N5OKHg9xTNg7m3+AYQoW6p+/Dl46
547OGcVZpX05mrIi81qfoK+rgqxUNqXoHlV+n5Yksaeh51p+FwAdLQNUQfEJifbwVmDCgc9kGFK3
jUKaXwI4PPjTsNZaVP593IcbbkrckrdwgBV8kgj1o8cMZ0Yl8e1iE5/a5L2M+cOhXWsBSIpCxOJe
bsE2q+YGih4QZ2BTWNcU4uibVHVWZUiePYmpyEww1G+kvsi3lnYx/FyGzZD728mbgiu5LEtE3gUZ
FA7BQ6N/DjFPnsQkhm3XmXC9zKB1q1g+jUMZ7oyQGzklpa3nUfTt/Xx8c0i3XNh9+NJJeXuKJMJA
uFQMmxqS78KOcMbrctNdxFwfUwmOyJ+VNam+11Q1PyPT3eWKs7FLvC94UQmJix/NCcxENcQKQkK9
wT9fleQFyMRjScWP0RycXRrWr2rGveo02DrsvGJrpP/IW1X/6lA1tZlJqaLvRF7550PVRtPbDlag
XiW1PXZWS8XHrqqNh4gYKpq+sy31zA21Dee2fgpCgybbnIOFG9l3JxW7SZBD1KNSqsTVdExa5dpL
Sz9GtKA547ScKufkGJnz8g9n2Pyyvh6mpsO1wxLQeefLGWZKshVhyFOuE10rLtzBvR+bF80CVqWa
oF3KTI344oGc2JadnWACcO8eP9TOOwBW9WDK4S/BA+1tzII1PU6JpMuVVmbTcgzafySe/8WnrCm2
ZlsIZbksfL1Gd46TxWU8KFeIqOWdTEqFPcZvYZ8cAxqECAZwDESZTZ1BPypTFh8VP3oKiWLb/e/P
bcbpf/3cNFhMlm7LvBrjKwrZG/EByDLfUpt1iL0V/VhROIzMY47HKZCl9jntvsV5pj+EU3zy1QFl
d6+qF/FRogxah2OfnKtsZkqNretzIxupu6LMsBPUhJqFkXTky+lptWTbbkitnQoisov1/Jzhxek9
xYHGrdRuZZXyUZKyEcB78hrFgfQpBP/Tr/jvv9rqXxwiCIbJaJoVyNp/XclUuKZEjXrytR7C73rb
w0u0Ecag9LKWSWTcj3X8C0/8leoAxlBvgM1paidl7DClhtoE6g0a1mhP1S6w1IPapHIHi3PYgIYj
JlRCvvC/vxvzv3/ILYvBBb8Z/LMM9QszWykiOZS0Tr1WNWYDNUW4w0V6M2HuKsC1U3/RtUUJ4oUc
XKhxrYV7Na0ifYcZk2RU407Bq74CJvPdsDv7qARxvDTs/E2XFfqsM0VZs7V4hyPg0k8a9WCz03a2
/mJixt3KgVahUsL5k/EM25ZcrMAxySEu6mCN+5hCtGKlxxYSxFGmm0+KwgER/32M8/TYxB0F4AiZ
jjRgy4o7UEeEi5R2t+NXwb5EA/VDOVPvsto3fpHr6WZhoVxxHe21qAWVECkPiuNrT6S1039Xc+yK
M4M0S4eThwdznwbVSp/flIrje/2/P3d9vlZ8uZaA0gHNrkAHd7ig/PkSGMGJb0kSVa6OU6CYsabu
HnZLfpi4cd6akjncQ9TpXZxWyXEciZUJ+nFn5iMtAymttqmse9xF6TjrlY2eSee21ZBJ6FjvI9nv
dhHSR9/GZFT4T21H/KRmw0MrW1prGpopr2FsmI36g5/RpOii6BJLmflo25KbZOph0lr1ZOe0Z8rR
60/EncEqi7eFnUMHKyfNdRp9nQYoLgZ+Bxd9ZBWr1IidnQql9B+O0C98ajGusbAG2Lqs83kZ8pdP
ShrUtjM9XbkCu33RSx/CWBu84sCDewQvYmmb0rhAB0dQdJimB2PEsdSm/SLWh+IwemhltGI8ZRrU
g//9HZpfR5GwQrimceMgK7gYSA/+83eYNnjPZMh5136mr0ZwJe4cw8gWTvyElw/dviUdBwkvJRGF
NC3NJNt4hG5TBSNQUxy+hRZ3W2MkmqpRQWsD7UBZ13byEWjKaVJpRfmemWx0FXem3mDNjOspXjZt
MOKPJpxXl+977YVgO66J/USGdoGeDeffu5Ql6Dg9bHgT6OnEwLGqk+M+JMUGg7izCEqqcTpGLaOe
D34NtYjcEVyWQjsavABpTugEawVsBXpEuG2B70BeSeVh2eMSg3E0nuP4PYrH9oikqUi4NDP2yBmr
q89xqlD5s6nUdkWRrh2/r9zAIWG+9lV6+blOCy3M/SW8u+Sfrr8w27+cWNwuyZxQpFboqm6ZXyMr
Jjt2rDIc/asU9/k5lSir64DDXSMLLDeXjoZR/gi9AcnPNNq7BgGZo2XBYzNJNGqoLrmB9WEPVXw2
xlaH/m1N0xJjFMNGRd5ZVkVXGaReg5wQI3hkfuBF494mIsFzdHq6TnW4bhsykWXlW9OUyn3sDU+A
TORTm99FTnyROzA0fGAyQYHV97ClD0OuJgYzypj3faeahMZKezgn7QJnY4evbjVAa0YJwfgXQDLt
45G3BBiUsSq07Nbx5SW/ONGBdght4OTeCpOEwj6jpA5kBxZ7N7LpAhQBOmzTJpFSrijLpwNRgoT8
9kfCa4FBizm1vYI12lsz9MQPPY9stnolk0N4Mcp+leZxudCkytrMTOgCQAzFVzlbFfagbP1YvXem
3ruOrma2x8zs8e+X0YtCKRBxBUXKyslXU4xIqpqQf6XJVG8ASKHBsULylWxkGFHRbQgNtDbsVoMx
H9FP6D1uxuBeAJgEjyfn9AUHBr3nMnkdK0XZtZDGSGySfdz7KpV5aTw6BQECEFdrh/EAHLvh6tkI
/ZSojc6jnSP88xwToWv6faKHsM2qgPdp6OcB/KuEQvxCZnbrVxcthNorx7Wy7LQehaFFBziVm3w1
KLaLvf8ngmrEXH19TrtE3pg2HPCqRbc2Se1V7zl6+HoT4DzWDyWSvE9G59SX6Fnk7hx1jnYHTuoN
Pe57ZiNdj2ZGAGHiyLAMBbCveadX3msVBRiG8n6NezlcVgoHRIR9VSrqfFsSCrw28vqHnqjqbrCA
JQLSkR8pee9yYDgHvrbQlewciz7R25qhwZCrAedJRIZG5NVC/EiKQzKadwWnynYoyKiga1WBzHAy
ME55+xO5OETCqo7orKM7UE2NEEZoBWcPYNU5qZzllLbVzlZsQOqOYGeVbuLxe+uUzggBpE9PXlGf
2hCivqzbw9WqiY6GI+t2GW/LxE12sROgkSQeFOswDIhMM3JoIn1akZvamjiMuAvzp50lK/G5T37l
c+j4kMCSUgiiRZN+8hhy5X49nEbN85etAfwoVDGUATDATIJBFTeuZh4as2s3fQUWkFXVJZj8GsLS
hJ6LuKhVBP3yUCWFv8rpMSwDyvmDLQ/POo86SrJMgjBRuy8DwW8YvbdFjUwCHJd8lzSNfAfhvL+L
8GOjaQ0bPqQ6IqayTTVUwwJGRnTNGcfLvpm5QmlgvrdeHK4Ma9qG2KYvMMPLTZLX9HMN9Ly+PRWu
iVZ8pVbO9zHQXZjib4NnSxuQAV4P64HkP4sjH/AT4n5t8rnWBs1Pq4mGszNPrALhdmlTFOLebmaU
e/GmG5IfI3ETd1PTNztJ9e5y20OfOpG+m8E4qzz/FJqasmidqtsqQfWMhV59MH31EIBMPYeoGag9
LDpNxSTNYfsRTsC/PMmCwDcLGBqnO06FsmAwhlRMqYZDYTwFBfdC8URodArVUncm606MZfwovNSD
FJ49qzqTgB1sfYhlGz+G5k8pg/FdV+ouFwJzFdRdvu9p+5WmZxFUObyV2EqTcgge9HgO2jTrVadN
r0aAeTUtLYjRbYlYurPyx16/FBFKu7hULlyngmVbRNtaRedjwTRG/NktNSDgbkMOBaKSodoGnfQz
aBRt11benZbn6P6cVn9SFPVJCiZwzDbYjTE08BPQoKN9dpvl7p3lzaBiJeButtwL05twuolFVRhO
xCzciwtX5Wkt0gxIdprk1TRwrf5clmnJeqQWfSallnN3V0yCQTqpVm2tB4mPtRXNyD8m5BsgwjV2
VqZzfAxcZVeWjVBVpsmna4yLTGLIQFZa4z6cJ5Y/jXsPXApErG5bKiH9Pvp1Qd91G1VNd5Evjat0
7N4/VxOKG5hqvCmarN1X8ySdG8NtCAvB1NFoEf9U71PdW1rc0m/DAZwU8lXadmISKPglJJlJkwTf
SZiuiIaid+s5QKzUXB7pOJNqr/tPFaTIjd3FDKfgB2C8pzeajAk/QEHgQPMkA9fKOFmmqgPoPo0P
asCFGvlNwlAIVjtw705YtUW87zz5sjj1ESooqTQWlkMOY69je+jq7BnyCMC0WRogJpP1nyRisYjv
RN92gBKd2TItbNH8Fhd7sSjm/F7DDyqWI1odFYAAZI/ZpRqUhyjRQSk0/CRbiSVtei72SzUYcWmp
KH5NtDb0+B4VnTpo57f1sovHOzmEXyHZzaEqc2llKT/lAlhdH6GOlYkQqKxOwdJgwn0pJ6j2UL2W
NCJpJJakUSd9j4gNOlniPDZNFa59y4tXkpq89069AUBsQAJF7dF2sblEnrC2TE9aBIUHocMYFzWA
XnwMIWYFUr0AAwQkeFfyL8mR3h01RiBtcXqSc4GoH+wH6K1qJkTVsb70u35lMcQ52vGY7Ug82Nkz
bwx+dLkNs3f4EOvezogHhT/IMMJvwdB3R3VIxL06RCcIVKYR4knxGsqZfmEsQQZ2KMfrA6WhrTDp
JaIrJGx2wjXHz9fO8bEBiVXCHye2E3Ni3W3bz8f+7Z9vezACioNNJwXu1+dMRQfr9jTFDPd3xgEg
Yo8VTmz+6SNU52azklkYhv4wOorHFfOoyAvKnzDJVPTSc/8r5/I0YdFq+EYm7vXEs9xe/e35Pt+M
X6iM+ZHV+6O0NCqSoZJsWEdAfA65bWicfdwg2XnzI4q8jTRoSCUnMuRV6HRY3ryw3YsJSMEK5Zus
uQRkcsGHGqqOKMLmUGt3cBTVtQ3IppGBAUo2Y4CCDuQ1auUUwwr1ewAkbhfKgbHPkEfs496YpWD4
CddSA3TPtjmTxZ/FpOU+iDRp1GgqRCkU8Fqou+Iv/AoaJMZEByjq00ZsJ1aJiVhMjQyZumEs63kn
Yr2R2P+eKyA2oPLGBXR7ACN5lEfcLbtpQaILyFy0dFKzS+NmwrzFj6cnybXqJhMxsulkbKNXCM8P
RmrYK2FM83yDfruYzXDkTDAKZ+eaWCEmvSkXSKlmKVFeMAgDXIHUejaTiQkE4H/PiUUhRbIMnUPk
to0wCN4Wb48TW98Wxdzgo6h3aptLUI+GZtlaKkUEddYpxTr54fOY/dFv+nD9m0dRGBXFJBP93dsy
AWPp/m8XxR+auUd628QfA1Lgb8tf9iD+wHCgw84YE9rXUuv43DpNiVL5nJ0IR48Xt0fWYdxsDH5y
DLwjWqB6W88OaWCLnd02uz2pUHjdFv9qO9ENuz32tzcu/vLlIb1TEiCunRwN8Rzl0wYCdjqQYdBa
mlK4Yj+FN9XNA0Fp6d5L4zTdik+GSKAs3U6kEROYaGzFd3b7RsWi06jcgKX5bIf9nBerb5uKOfH1
hiTyTBRZ5gd0nUISN6CmaaNFYC5klXF/Pzkk+EI9L7kRF4qzasSwvxJHwDCpUf0qrJKOuHSYFXdH
SkmA8IAfwsiAg8Qzk4OEiX9PsAWiRLotewaJylIdoMUGtoUl3/h/7J3ZcqPMloXfpe+JYB4u+kbz
LHku1w1h18BMAgkk8PT9oTrRrvj7RPcL9I1DlixZE8nOvdf6FjsMvlxfdkzHNCL6EuEx14pk4WjN
JtF9Uovn6eP9c2kofIl7EM8Vu7p9OGtdzPkDnlp0/e36/gb+4+2/X/fXR1Tdv6Z/3vWvi2FW8bVJ
uu6730U/iNBjiuUk4jiKacCBBxIoqL3ygWyI4xBqapVPzvAoMgD9i4odFwQ0X4OxnqSVt0Wa1S2H
eYZpZ9hXUIfF66pt5baHerUUlJJQTabmzAjiPNRm/ebAuAmtk18+hAaGwiwY95EOcWESAC272Pic
DGlfaqE/w6VM9mZ76TK9OcIOfSD8wdzRaPmETySd8WJ7Wb62WYI55zElkpCkhVm7WMTi56nRPEoE
+zlVdQqjx/8ULFZw9lMCi1Ufr7WEc/2QBN/rpjQuolPwdGwrnGGIZIhWtMZc/XsQ++6mN9Np1/qI
V7OISAHIuJ1ZaEsRtdU1m+oNQSYKq2A4bErFhl6zx49kGr6XWk9kVkoHStfZPDFhMqkNAnfTSITO
VuaZi8ESwx6B04+JAfBGFVqwDSMZ3XQAmN5KzrmbaTRCxBPefiy9nyXRSRtddgF2QUU0PXDtuoyS
R09O9bbq05e+gNzPcDjHIVZFK2sU/jqd01rNnoaZZUzRVkbJXnEwXCNBtyqJ835TJwILhv7mzJA8
g2TSZVIM0Yq3/VKOPmzbpvxBwk557qsBo0CZ7uiD3liQ6iNUznifJ/klTd1+n7vZA7Cn4rkjIY6y
yP4czFF/bfKdbjniKDTPg3qri5UPXaNzATy1sLz2IRBENWacCtMaYhJ44iWfx4/JAwcVVM4xITug
DNF8Mx36XQj6lJmOWUSXuHKIY8gXh4I50ImUkvLVB2OtWc+DbPyPPEIrHpmduTNERB4f2Pt26E6Z
y6LgGLK+ITyDzi8NADtGcKqFv/BbbaDODifMJv21H7t65xnD+JhA23I6faF5TvdgtoClBmtkRln4
2TFqwct6ecpGD+Ga5nv428NoX6YMMVPYYrCht12LgDHNVl1v+6e8r16j3jP2tkigrYX5phvpIepO
5a+aMCuWfj86x0Fp37tdDjcA63lwyuMCX04R98fE+NQ0TWHqYpxAIsC4sKcWWLpbY8N1HewZPeY/
E6epmVSXgCb2OhTwDYsgSi5pYLwyv6GCZYe+MQyyFiZHkGfFF2tUODCLpjwajfcUV5Z5Kj4mRs6v
bfBpVuPjmJThg5HY3y3QrLdoCEmpHcczI7zi4njEBlCr9PtGDHBKhXxthsZ5MuvsnJtNCnt3+FE2
9KgiOLjnUSvUqlPMkQK9Jeek7J7Bcq2VTlAPGIVmV0qBd8BH/FzD/PA1feZnn/o5PNNL+n3F3MQV
ZXPsjSlYm2bKs+MNxnxla7t8nF7SKke8PSzS0MRLYG2wcMoHv0iWjXBZXp2cVjFTUSP3KJFyjDXT
OGybxNa3DG1Q9PfkqIO71vHAuGIrcuYHdTlGxwD2UulYA23NDDNm66wspCcwpAMktWZ+sonqXPZm
N2FcoUc46hNWtdC2jhReRFMDlNgZNaQ+CH6hUXa4stJvo+KZs9vH2NC030CfYkTs8/CseeWvsS2/
xZW34U/KjUWGKKO7rjrWQ9c9Ij14MhuTfgK/rsKpspi24MjxvM+ApLpLWfmXLoZZOXo4UtkVX9qq
BR8Qm8BD3eSQ5VNxYuz6w9TFM1FVz200+puo8nbCmc5pUX0TWnNxHeDlOpxrLRje9TYDNYqUZp0G
TYjjD2ua9UtP98oImg/jmxmWQLljDZLyvvI6gAsE7HjQqUVvf1dgj3dd2j+2TvrbyVLii3LmJo6g
m0v8zJ2LKJlQL5g0NPtifPSTWsfl7kK7c8vpSfV0GK2SD8By4RSwa83dVHuBVwvU+WTmqfkcW/5q
YBxwcqAHABQIMKhpGJxGHyjnGOl7ETeb3hnfQFDIdYUK9OL0ZboWog4g9D7pCtJ2BFx5OWBfHiCy
brWQHeCoeVig6UfNeCAotOpUAsY8O93KbrvqyZQ+LS0LC3qnipWfGN2pmD6FGpsHn3ZdZ6onSjl3
rZgeDLkav1kyO1tWfpJWGj8FEUReI07R+MqmkugN4xfNgrHvYQRMpgD5z+R2D/34IzHt5lOTwFCr
ekoWbcaXlm4kmUupwtfqDYQ99pGiB5RVD2PLOc3PZYXOm0EfB0Sz66aHvkVzfr8mtKLmaA3lrywN
8h1S9GUx4g4npJKsKEfbTZIaypwS/NQhB0wlUvDK/B877atzlA7wmBwk+HUHVN9Is/RlbN1FEwlI
BH6RXtuww28wwcdUc6CQGsrrUDj5Ackx7lTLWkrXPHaSE4PnVnJVteNP12kvozCMRTQmH6DcvH1U
zss2+bzrscSl1lBUUnqR7pq3A637EdFD1+4maqib57bbg6ULZz/4mrfW+7rl1GuT34iV1Lft3+XY
qdfKSQ+Z7hKgGebJo8wj/GhJhEcfjHIcZB9WPIqz7EsITsypD+2D5jEEdGt7k7LQbxm7sJW3vW09
lhH9biLTWrqiprvvhateaK3w9dUA1jeOBcAzsg/EXc+1kvqgOa9v85QtvE+G19lOA8RDEwDMIRsu
jXqIqnf+5bSH/Yr13AA35Tb2YtRjLERaL5ncQyUPbVqmIe/Msiq9l1YAcdQ1h0CZJiSgLsveorwN
meiZxHgoU24ad6Q1pzPbrUJ8lLqMgYqb+Tfbzl96ZVPB0mINwrpdjYlyqQeG58wpTcRlxDooFV2H
hu5n6vIkUg27Z+LnO2WNGHES6OEYBA66+8HwzrjoXrfljbSKQr1bJZRvF9x21DCZE8yZHoZBo6wk
2MALbkPUuyuzzEmW5qvcJz6MI4PlnxKGb8U4XY3JSg8Be2XVevI6GY5cAyh/Tdg100GekufQ7c5R
FDqEJY/TdoJk54f2jnjRn0k95Fu953BtERCtUw/zadaCAphT/KSNK8v+TVWX7wJTeavSIQt66Kpf
DHMenc7Uf4IOppEcuG+cvap1Nnorw0ZXVeXeSzwV00cMrhnfDFZEadXUjH3mA7TAXFOZtbYNPIDB
mkMgh4wOnEL1V70uP72qWoNnVocwMfCH2ti7CwD2pymKg1PlFlfD9ajrUY+skxzHhMzYaTTU0ie2
4iT8eQ+anCuvEAZB2GXbzPAf7gmI7dwu0Sc8fqYBJpQ4xWpDQOcqjuyOtjCu+rhQCCBSDIchsU/v
QZRDIMGU7uRufVLkRig1RIAUxniRZUrftVkNXSGybn5Z+DenVNvQo4ORq+TISHBHK5u+ij29EydM
sjOLgWQcszI62nDCwlCHti081J31mKKZWeYOYNxak1TLbgZloyy498DALqfYByiKozwwT4gS6Bfb
A3aXl8q7Mzxb8ACejhAp8G/VEIyHzNTfhyInScbghDIzU8uhP1EqtDyDytqRPPezdozrMG4q5bJW
F154rLPghgr0aho0Wwjn2hNZDmEZ4kZSON6tTsV7ZWTHpKu0LcQ8cFsTmPiU6dtWKp4OZVWKJqLt
MRcVj+mo9fvA77LVoPm/KXiso9Zgh2oCe9oPhtq7nNuuphvsGwjR2w6aNy3c4cOVDGBsnDAvjp5d
C1sehiGkbHLltEmaOlsDXaa7ZDkc9HYLNcG9lDG8Oz/77lSj96uU5HaK98TSh0cA2te8s94JWwmu
XlC9AYwyDq1pF2uzkiP1JsFadergRTU6gtMV/vAEqV8MzP/s1uyAObEgt+yLC1osgPs8ZgFTF/Ou
WwfGc59XO0sLCyZtE7CbGAq1r/uPGetvPnYkI4i2WaYj2jnEhcVWx1WxNewB55mYftMbfySWjjdL
eHx8cCDcyoVsFRnvQoVnyiN58C1326TRdNET1AYNsOzsBDz8vbaVcTMxfJHxV1d4o8V0JejWXVRW
E659QpJDIo+E0VrbcGxvREd3pMSEB2E/uXVun422BekfGYIUz/4hB6+SCTc5B2FO9AyqqU1ugGwL
DGKtfBA8d3lmlJBvbRNXuGF9XdIvkQw5nIZpkENacNyDG5uL8UwbLp+9xfymSzF6epxGCyLZfF0H
DjDKH9iFljYD6hN5lzsIzNO+c4VY8i5gf0+mkkdOVvfvODLZVRYV1V4l6jcyxG1s4Gln+MK0n2HN
YjAZVycDNaVuH+su/1VHuHqR4egURyI7YBKi3VgYjzCWX2NfOzGlEZdo+K6RA7/0aULeEESnq6jm
fH//kSF2PdfF+KYyr9tR+RWnqcB47xNBzDy/IEMDJVIOICS2wb+zvXmWsIna7JtsbKSSAY7w0K1C
4CXQm5ViD3IfOwmzP5CtYZ3TsH79V2sg16x9RCaD4MohO/F3/Qbw83lyKiJA2Y8QmEqkRsbJZpcF
/k8m/jsWg+5Yy+yhzjLjGKWuvQnT8ThaHh+47mhnO1AkmdUmUORBe4TD9Iv9tdxpo/NpzsT4VCtj
4hmEsWBPdMwd5xsDPn/vZ3GAIFf/KSbcgt5UahvdduSx6wh747jZVT1m61gCB2KqQqKdCeYrtTsy
3mz6QoIevN3k+IAVafJ5UNTgm0dzX7f8GkPhQ0cwwsbygoSzWybWsgRhlDL42LIjbhYFB9eStk1+
LIWeEkM43dy80Faz0KZrmN2A0RcLIwDxgz4B9dVa9t2OQYT15oif+kR9NAp1atmN7anD3/jOyKO0
Hlu6Gg9ZFly0ii5Nq+vFpov14TaaMSSPGOe6hbonimz7wQm0I/2FhbTT8py31qaMCmypOj5jtoTA
3auAEiEEMGXSeT2YqQb/OicJw0DWhV+vaFfSTt6womRnpwGz4kSYy2lwJSDOvWAbj3q2RIepSDei
zqxQ/R55sNEmY8Yb63HnShe1W2OSqTY3SPJW/qySPjwPVXQzo/4aJ2HwOrQGEuWS0CjOuxC7K19i
mk1POPKgIhBkjcrBLnYBQsG15eXo5JxuzdS3hlsu6m2bWelSI4RmrVnpsBLjwtVa85FMjF9CMWON
ZDlsSanvTgHpizuHQRm5asZvTerW2ZNYNLumvhLhQb5bkhwmvqXLofG7XekyPs/m4XYc5sZFI0dJ
CnArjLwQQurFgvnQcBBeoG7xlMJY2o9arK5Kui9VpZ3JjyGG2zPaVRfoe8Qd47lNA3vRFlF39qL8
qtWNvnTnDUlUOymU0e5t6uKN1xN5p3ogDcCZF6HdmS+KJTFo3eS5b1oGv713qSWYmgA3ZGPnP0wz
gF5fm0+1oyWgWFBRmAHO4sLqiofOpSJp+2hDIEC4FsFECLIP1AnxyQ35pbUPG46GvIrXFGOSOBk3
BRszOkvUOukKLeW8ZVCkKjHylCYCOq8/m3DW8CSYa4B+4Y6YIpteFoNz1UBaa/WR3fpclKSGkWK1
Y4/A+JJJe9Xs6hjxJZlYc06aerYc4FghY34GBqG5HlK8GG12CAey7MzQX9lmF27TzsCJBMh0SRBb
wvxO/wiooJy64T3Oqm99lmmHzjFTEpAYhlRr327G5d2S4PtsXnQbZlVcRaQ+RtEnHOyeMeNjxHJx
iTVCb0doHxZbcj8DpSbjoFiPc0KO7ErW/QkGaMNWb8kcRdsQt3uIUpktvVKlJ3+8aiMYKyHGcEHK
z7T15YuWlgH5kIm2ZwRvoWbCz9qGZkvkHzN7WdjeIWvhBuUZnBToBxDtI3vDEU0IXMOB2jDLC7Wr
WQ6Mrhp7HaV6d9SBrTkx6qY5aHOI99W8zKoRmFTrxdVW9PUTsX/k83pnixH+Dp03/ITS3vzpr+ny
MQ2oqJsqGK/jxHah0fJ0M5Xh21g11ZqgLvAfeSVBBt44GyUnTXrf7i0YohDspRObxi57t0RuMM1F
ECSWLYcbLD2GiL2+klHWbbXmV9I4Oe1UZd/Kvv/pFC5cpFCtZaqj1M/JS/MG58mRpbashYNsogZz
44qAyChj3GdVw57VIgVUZdVvXvaDVScvBSliK0nLlKDPhp1k5VAckTO6VLOEIw71762Rpis/ynRk
t22xKohB35hx6V7NTgcdam8GMku2FSLulTuV00aLw3pnepAeGMExB7eq/JFshRe/Tx6DgXi3KEqG
td1TgLh6X2z0QNgbUTiXQXrdsWKIoF9sQfqPU1m/OiQWJ6NwVoNBkm4QoJ5I9IavWwC6PC0gaEUZ
Z7iESmU1JR5hY52RwaqZC4wejaOsnHOc9cUxzcKrKvWN7wnnQ1Vnc4pJgijoIxUQiDdOOv3MNODx
hd7xfWqmet8lhLkYnfh1F8OHg/9JAI58A1xIsGvs+OFW50WuYw74q6vGlWMSrzKo35MlliM7JsRx
dr/rjU8KruTaTiZ9v2bIz5Yvbr2b0GwUubVJBfLUjKN5Sbd5WaiuOQvln5zIKB/p24JSSFxvRTX1
0qYAlxk3ox5IHP+E4OjdrqrmWJMWjOrZTtYN4VyLVObteqwligd/YPRBXIkbustRL9AkpeIY9oAw
k5KUTi+IIFQxkkCqiz6kFMYyrV1nhaq420ndOE15ZZ9DZNGw05Q9Po15DPcmbqINbSX4RHPrMY0I
1tXam5kNdOk1EtfsNv1Wsxk+pa722ofMX3w0n8coq64ymcWLAVAIi+kpds3ooAJylFLveP+Razbf
OVk85l5oody0f8XsUREOo55bKK38GNMLVbI4lZk7vGWJh+40XpdGjL2hzILnyg6ecg6EYySDNVnN
81Gd0YwbclpcWdxeUcLJq1mRKBPqhBogGvRpu2qYbLwg/10HPVznauJEJquzlRX6kSELGMCJ8L2Y
rIeDg+bfyLRTnXf5SzKk2UPzac4ZL4nIXjg7G6dyJHm3qbe2ZqZPOsr6dWGMjGwMezwHRrPUyEbf
YlD3EXE05KbOvQWjeWSLou10sv22E3yBOmb+oftNstN/DrEWH2vc3NvM0p7Klt/MzlmNrRGcxyLb
a4JAv1prQGca5vek7vy1UYCOEj7wP+XT5U0Gk3gdA1lECeKmBXWGp8VaZma9pGEDxSEFXOPERrhD
IYJcaCSfYix8WAEuYRhsRtyVFtZPusR1rwyCeWPLeyy9cWu1aPWEb1yKMvveTrOCpq/kY0k6XKmU
QHbapcdKOIAHSxqFRiLaI+EhWzGY+pV0mFfegmptT5Tgo2XcrJiXXzKhBMVaFIDfUuLcStC+FhXx
Fo0uYEk6LPEAkaZ2zdOYa5+a6kGq+dUEgrCBrJe8tlEx7AidGMHNuD2N1eQclhkQl7xvT7kfEQ85
dEQ9ZJ+BgCbvm8VHymq6sJCv4PiJzlXWqjWBUOnGMVJWIzcRK3KTqoWmDOubAx2MVsdbJvLwkEvt
2ara6iIj1i3PNsItOAHwpMH00Ax9eQsHUI5Ou+7jGcrrlPDQ4jC9wkKHolB+a/RKHgSWMaR5OjIa
gn/QyJbtuSsJ8Okd9g8mUaiqd86YjhyYOdmPIqrzvfBH7cqw/ykgzHxJu665DIrwB/KeaQY9cc4J
FiOBwUdprkMJd0DDpbnrg0f63tmTpv3Oxxb8F4hfQpDZ6qgqOw10Rs65nqPEiRK+bcQgndzMuqa2
ENfA8IpLLl/+/GL2fC+QZENVQbDn2qV31CwEq1qp7HVi27zJbM6eExNWjmVE/clqgYWRwwedpZm8
3d1wYSoqKFOyo2RUJLa+jrwxJZ6n7hlZmZEmTmpM3zpFJ0839JtgYCXjzgWuOodUVkZDJ8rc3XeK
vARUv6m282Q7x3+y3vtOi8AW5KKZTN3S08eQPTrNuyEdboQzFKwcD01sDFeeARU6MVu5MvN1Foph
jeZ3K/iwltQ0xgp1qHd2p/pjKuC4DB0SjjqaSZNN9h7N64nnQYeqW+0hkj05wv04AKbxIFRC/9hB
dyYpvHvIS0udmRto21qBRKvnsWMlOe2rAM2eTeJvOVesJWUxkph0UXWcHGh2+QsN/8WibAnG6aU4
QlGh+cR5uIZiYsZEJaWhPNZOF6xlhWyu7/Gb8ZrQJLb91u9oyEWDAbafbVmtftDAzHajPcYgeQt/
aVSNt7AT5PyW2VqnShnHSp/SK/vkiq1AAq81dphFlJXALAp2rWkd45mGfk+nmx7rzvHU+GyndvoQ
sWRF44ioxRuflHT4Cz3x0ZVBoajm8iyBvTGZJ5oLGI1SeDwjkQWrsOnQ5WChGY3YfPYsXikS3oJm
JpUGbV7lV79cK7OJ3vP6S0mGIY24VaYl7ncLj6IHGMrDU8LC1PlHY148C0/vdjqfG2STZVONLsWf
kYHrTJqdKTz6dwXBduxRyOBx0EjP9smEFiFDrIOI6vTW089YugOtXkkCzKFCbsFM071URPGsJjZc
p8Y130L3+xC57Ssf1kuifMW8olELh8xN2nAD+049tjexDf7IEp+2WatL6BNkEEj2z2yAqjCg/nCL
xynGkDw029LpqnfT09aqSJ4KU0Fv7dz2Nolib9czPTHOl/fJXJZzqFeG8netMfLpmQk4xNo0Lqad
Hr3xubMRoI8iD1gg8/Eq4gGBlqveiZXgRQbhyhTWTmOndMrtTw057jbqohVDiZrTZuetmGBGyzF3
42MrdFYOIwtfC3Ld/Rj3SGkA8SrrSa2TJqEbEqFgzic7WsnRqrZlQQu2Vcdu7NXtmaBl8+jY8aJI
Xymd6hViZji6WaOvO3fa+aHFqERzrT0J2i9IpYdjYA/qODIpGqRjEcmZ1ecGwcqWXKBPz4rKo25a
xfF+SRB8f1SZ8RrVTbUJLTEdIpsf90vDZOEM1UZ6Sbk8exqNbRejbeugE2iMcFyaJrIxPwGpNnTi
UWEfYpLMx0wIObLEFLq88Er8Chk0cyKF5mRBbOxN5NuLoYwHAKXB8m4vKxmvPk3pD4RYVxLv3HfJ
fiUOjPdq8LpHMlGrI1HRmN9VtahczTta2WwqSGgGSkKIzb5VD1b6HVmi89Ta2dYegx6BWacvi6Oo
ZLcyhGkus/a3SIpvMZX/lvEDXV3M+JyUJ29DbXtgZEb9VSTk/QzfbL1gmYvJlw58i01kkX7c9REE
W9OeVkl9nmwFOTAimTdQJY1M36+2ftw/x0FqnrSYlZI21EfHE0nR6i1QU/w2Wgd+nMNh3OhE9YZa
e+xt+7Uwhsc5PBaql/iRJlOxNUJtNZqOQSiOc7ZDXwCexr0bQKtMk5GNod8fG8ZFxyAsTlUXZStV
YeO1BVW31XbYNQJgM471EuF7B+Lru6uWKTfdU84OLfRaMguRyDbmJYFpvrmnc5TkazEOzNtlTkop
UVKRs0bf7W9kQfckUZYGK5SQIa967uZg5MhnlSj1EOM506llWkI+zroCpu5Aw7wJ4M7Hqg2xpZOV
LgvC6bpMOA9J4uboU519ekYDGb5YksxEwhOHZeCiSEm8nN5oOX4gDa93unOINM0908qi7De1dSJ1
84WMOBJX0UVx3twWTF6KTtao3v0E1yU93clxOA+MYoewSu0UEoQypvFc9ztL6fpOKz4xuohtL5Jr
TEMW1Jghd1K6a4KctlmXej/UTopmrSbVPQqzufrxzGR2NEIfO/qfgCXcRZL11irOAoNK2zSuNeDZ
1Ma2XIhvBS01kNy2x/pSQS+qgAmpkF2eh2hiDMp6vQvyFt+L6w2bIQrgYnpFfh7K7seQGvQlw2xv
jd5LbTAiqYlhXgx2ilu8LdS6rRwaqowrqaTNlesHQLmZ2jah0Rwqp3mPLP1iClncWsckpE5FZ+kb
t7GLJxq1ebhiISQQNsJQr5c68zDmT+z/SB5w1EWzPX3fTPLx7idobeMZgafYty11kW2nT2kj+t1U
uq+t7eVsrQmxtwWR6IozRRFnwPvGIMBuo7DpMXWCrmNYp7JtP6Kmbo9JT9rjhGrn7sv7fyLK/0FE
MS10SH9ZGP9HGtPlV//x8+NvGsq/7vLfNBRClyzLhcRhe7QAg7/ymGanM36ZNv7P/7AJYNKZdAQg
G+Yxgf9XAJPDTY7Ltb5tAtqBavIP5sn/ykC581f+ssk6EA08Sg3agJYVwO/7J9QCwgjVflNZ5zhi
Dtg3ztprwMFGKGoXUdzlS+B4Jf0KLADxR9dBZ2izmDqiRoUymc1LKIiF7J1o2LgYsMrWxNJLDag1
YtO6Blk4DecQDmiGZ8bwYcQ91h4l111HRoSyIfrroPF6nFFABrAlDd5LU4TjOiBYexkY7EMkKWlE
LTRZJM8E3C1M4XgACOZuy5SQc69PsyQMhh2aaqAH9alx7Gffioxt3ZEDaCDNXOr0TNd4/fYkVegH
o3LExugGyY6reabuQYGmizcrUBurxNnjh3IfdCw/Vq+YQGop67pdX2OPXvWIIYUwBQNZZBCtw5DG
dwKC8Bia9iHXu+Km0V5jyKtWgUlZ17k1DrA0f9BAZrdZQb6sqb916NxSYzoGQONFyFxfCHlL9PE8
VXG8Un1tECGnDj6ebrrdkVwP+vSQUQchJUeZRieJMoZY5Ml4DHABLO73cImOxvhK1970y2SFEI2c
hjgvlgza+N+Dm9Oo7PtlmN2ITa3YvxdybW0MqgujyE3QazZvdvW764xDI/RuGbeS8Mek3ExWGW4C
+6eLy3YpMTPlMU4vlQXhBcQsJNlplM5V6W2xLrOrXbd3LdSwYjbz25PqfXA4rWghScYpG/6gVKsE
OMUqZZtGbQvgNKG7vJ9Ce+NktN2csimXngfF3GFogkoBY5YNfFnozEHtdlPKbG22fn/ouwLFiRfR
qWv1GFAeQbC9NnPzFeqZsUnXPpwKl+RNdHmZtc6jwFn2/SG8RRTx55wmKrGgoHap6QE0ozIyKL5E
UbGh6jkO/LHbRoKw2RXi7/yG9+AYOqI9eU++mUW7SIpi6Xa/nYapRW2IzzKhDJI6w0QzDeBkcgrD
96O/4WNF1uazwSyz8DjRNdxXagQADZO/73vrYhGVoopZbGPVKzFhOM4qNCGRt6Ntmh0Hg0hlL7CO
qZUWyzK0JzQHmBjtJHqhmdjTU7BmQ5percKCU1E84PuUZrEOjaE/Y3tYqKRjIpNgP+i1DIBrbc2S
y3zvEjMJSL/xbzzrHaoQjnmVoxrsI8ZaWflGjKPEoyjKpbSerTzu3uuufMqj8kXXCS0Sfe7sgmRA
fDIch15FR8w4JHzEDYq0hAH/aKjpldEJTMmo0T40i6gORQxzrgfIq3CuLvwQE5ym7VHV65cm6RAU
TJpHhVu8mV4hzoVJJVYJ2hyelzrbPIzh2xb+if1JsZuXq5JahOzKKJoQseXGudX97hc+fHHy9PA0
+aKn55c7FJ5hfKSUAXJvxmKla604J0yv6RSLd9OpZnA/3V01yAjPdlYTwtQSLjBCS4APkV/DgKhg
10vCfVLZ9EJzMggYHPvQz2W/clqtXzuShOi4J9qkdkkMDZvSW2s9/G/s7ca2YXe2Qm1L+zIMX9vW
Tp872leiBlALktReZoXrH4ROEkEkERtZl5Y55wYt7LhIehM6S1qcYiQTf37kaUp4briXns2enI9c
c+E9Gaptr4E1/MJN4DxlETvOIm3XNHn6Y1cCFXfa6lDr7vdRq+ytHxVH1n76XXZIg8+gv2nM+VP3
H7SyJIxVqcCZzhfvv98voa+DankPqfpz+zgDLu+/32//+vXPX96v9O4ZPveb/rp4v2lwCKSUg3G7
P8T9T+7X/+MRO4sC2sooRj/MmczYzWTG4I4ejGf1+5+LxI0D3J5/v1+6/9H9x9d9sjui8X6zfwcM
ft30dZ+v6+73vt8A5RV24UwxHO9AyPuV//4ZaPfndf+DP//u/ih/Xfxzt/t/+XPRArrI4Z5vv578
Xw/99cT+7Wv985f/eJ33+wwzI3JAlbD8etyvv5PgJceZM/nPf/XnBX699K+73C/988/vV/716u7/
+q9n+nX3P/f86+HvbwE5vBiAvp5hNfM4nZnM2dwhnff733/Yd4jn/fH/ehL3m77eowoYaDVTQVkC
3yMHTujXbRrmvUUWkh/fWhkg/JbBJGNo55wKBOPYDGxaR0m3qYfqoZj5pt6IVZFhPbakoZxtSfdr
v25qGzPH6ADPZP7rr+vvl5z5zvdH+Lr1z6PIO1D1r0fEpMaEm+n/UGf1UWF30tPmkPQ+JIn7RaZi
9b9+HxON+NoywXX9dWUZZv0+E29/7nK/4X4/0rONzaCrK3bogHVAgxkbFYEw1qRcsvRDmc39ADkU
BNpxJtDeLzUzldaa+bR2S+a8WQCSwZ4chAN53Rzv90MUoTBLQWVezJl424G+bYKJ09VMw6UGLve+
JPpI9r88+YuVnNhqALr5HaXLgLk8IOIHxnsn8s4/3BnG++9+/fq7+934NJi/02+vUMHtBjgkGG+8
vY1YMdGHzzIOmk3TSIZDwRRb/8XemSw3jmzZ9leevTnS0LoDw0cS7EW1ISk0gUkKCX3f4+trAYqb
ETct027VG9eEAluBROd+zt5rr02j/+6l4j73uMyHAvJ8MXt9l3g2+t8/M9rKgUQ60WT7sd8ZDHGO
dtKKo+oo4ujICMQLoup16/v9cbmp5yWbXDtw42mHICSfg8xbKgUy6Y7qvLTcLZpJ23V2flAQ3J2W
mz6Piayhe7HOMR8hwqjs7FQnkF4YutHb/hOHLSkH6b03F2OxLS7moOWmDZXPQrNIc8iLPEegaYQ7
MYibqq9D1DGTjiJ5wL/C5FckHpL3AS+5NWUH03TkTN7FtYgKKd6QQKmtmrmDQB3OOIJpA77v4zZI
+0jdBMZMb67o/6k9QgzRld81vLEYbUsuZ/xuEfIw+kMH7OdopSh2WitRUoAAuYxVxnBRX2pHR6EU
gAhempSSID4y9JtLIYuZb1lC0bqpDCPfL/TvQZ9B5pqauxnzliOSCJ0rlvJzyREBg6zcwmxidMdl
G7BnIxny25IILQgK6+X3l/NG6LHlHMrkbuGQq4vPeMkn9RJjr5Z1v1vWYTEYxku4cz8bmpf7yZQx
NGCYt5i/9HmLWKVnp+RAgS4OQzgPf3HsObOR7cu2ZxCbR9NP2355EJcsQmu0QxQHOD73UYByaI4G
/LUDLkt/eQzHQkJHhtq1PZ8NHTn3KfwtmnD2a2P2ROvzV/rtPvTE0GV+Fs4lXU5UYjZZf32d2Tm5
oNeXr+wUKEjJrqVkOO9Yy9db9rp0mt2zX9thfsb2DmZAiWJxji1feFn6dbM81sSK7sKce17MdV9m
vPlwRmyDl2ax6S0P4jHoiAuqy81y1C270LL062b5DZa7XE0YrkbmfsGOGzOGfEGaLze/7o6J+r33
QcRko3rThHOq7gIi/1o0zMFZdTC21n/HH/8LjjyvgS4Zvrdr/h0/3s5ccgQ8DIfmJTQR5Y7d4mj3
Bmlmca9/IGypAAbh019ugqAu3AF6DGkfpbc3zYy8nPazCOEo1DNhd/n9Fpr9srQ89utuk2THWq+0
g4d1fNdaeMzijAN4ggg29rI6iVbgDkNAtol6nWqaj11pN3LNW76QySFt5TRZkPbiFqCJRu6Urycb
HY0aR1Y1HHUFvbpZbTA7XtsejUq9k2KWRNDgGPV2EweAOgYjOvth9ND3Tej6dZG4WmUiRJm/QBvP
+hlvPqHDcaVo+Ke/VUGMmHXFCi5Cs6GA7J9axA0V1un9sncgWou3Q5A8xDNw4GtLz0u/dgZZou42
77Mhy9bQMtTNMM+NzOR10HIDqnpmneR8ozAZVMomhnhEYnuzXNWcPjwmxTrzHecoGFrvsTxvu6B9
bAtHIeEq8TdlQnG57IIqRRVtQVdKoL8FgOQauvU7WReIDRVCOiZJWk2Y4LqxzHwzlm1L0KIK/MCG
qA/0InPrSY/3gRrutaI+0NJrmRD0zjqeTxaUxHMipVXgKMt9zcstmChcaqm5escsU2lgzsZvFMP1
UZ0H2AsmXuoGM9VWecSLSrGguySp2bmydm4gsXEsVdVDL3YG0176n/Onm9htuN4iiVr+Tz/lxhoI
X5rJjS+JKE2J4UD9ykhH5JsUjA+2JK7zdQ8FAw2qsg0b7VzAfMJ0PT+2PDtFpHlVdfMQtJxrpsn/
5nmJt40a+HC1+TaZynjUa187gWKR4Qyuz+L+GJbdN0tBCeanVOfbpKFXHIPHWFYss6N618b6OXfy
64q6gKtOxCgqnwGenlNQds8aXjXX7huXTFZ929nI0weH3M35TLncZFh1wNGrH2bNsWhX3Ywlure9
khCBY5TD/qfl33wttWPcHD1Ha44YV8RBdtdorSMINFBBM84lLhRwnBLLCzh6D7F4lV1FPmvUW3QC
vU3XhPDzPFT5y3cLik6u1YEkCuRm/HzzTZcSatFRZNkkLaeZcXrKx+rRx97BZHvS1pOkHSpF/Ij0
MnHHmGYrncnxKmoyG0ot7psGh/ry66QLtcDEwAONMKdF02PzZbKZHpcle/Fp/3rQmZ9R6vFE2TvY
LY/rsxl+Wfp1s7yMGj1etOXB5f7yqXGYBbtCYwPO/+i31y2Lqi5i1xLi8+u9y2Np1B/CjLZEZr3j
r2zdHDvBpkcKuzFHU9nUVnSPLmy6ciYtvhsrj8Sv/i6qHMU1dJQblZxLaMq4NTyDfDSAXNbovPl9
+jgVo+5OSW9v2qFD0T11pGhNpcA3jLS1zXaprbmULEjHC4hOqtB9rUqj8zY+7Js+Tap3byCgqy+c
lxxXwSpH7bPyOtwXZt2iLUBJ5Cr49Y99Nyl3kx68a9FusA3zpTZsco3mDpgM/OrK08iBzeJwfJVV
eJ6GXHzTqX3tKTG1W62zuhfky8vzvZH0rtD65Nh5lXdfau03MUzDK0TSAHeshwrTL8hGQim4lFxe
Az2/y3RPPfsJBraiDq1DM/UWrMF4eK1Vuvtt/IrsB6/nREZq5MvsGxr7y/Kp/Grs6gC0ruYM7Gua
sAyz5n+H8fF7EJnpfV9UOrENkEfSscAHChCd0AhM3Og5vpfaILcZXVrSZZzpsScVdPkSGMAwXtQh
3fO61G6Y/XBAMF6/sQV6unok0AcnkXcrp1A7tUMwUl1jbecu9uSI+DlVkAFJJLpou9rg2fIoOM5r
1Y5444II91YvE/vWQvL4tbqmj7o6bEKoXMAvzpkxEls5f+QoQb4Mlv5IB7XZ52PuwOFr+u8p4Mrl
I4PcjtwG+9OxtmR833bDy/K4msBXSX0PMcSYGleTIEfInNdBC/KLDaniG5XB/FAPVbrVFOG/olRb
vruJKYBGcI0vi1bKQxhPd8sH9oWVrjvLbi7BWIhLnsNYWlbRsrNvuor4tCRgBTJAGx81Czfq8qRa
n5xA718mQTpPrBveXlel9Y0IEqIPWZspkNp62cVaVLHXy263vNEs1Xeq0UiSyeU5BaD1NsvqZxrD
S5SIjyHZTRpUwO1YkgoZSCSR+MzalTMa2XvWmkczCvSnwZ595rriI0Gthlt/mPM551e0PmQYoUTP
SmjCMx7RWhWckG5rxcJEp6b5eziYO88Kx+cWZZ0bGOVEsDbVUdDiyKrZ0ZbPSUeEumYSfGe0ReSv
b9hHzfHq2WdBaXP+HAABbtQr3fcENqiLUSBl/JAFN1UFFXp5hZ/mG1/tvO+1gxI3RvJxYmKgXVMm
TtfLf6mGmt7y2Lz4I4lPSGO50Ntpea16QfX1GYI+atpY9ssEf4qUQy06Zzl16CRAD7T8F6zlq26a
6lebRvwGHFBzTsdQvVgeLMblv+ATmJwI+3dOpzkbFONcY1+7yBph4PIRToc4HfPl8gK1gBIkAftc
NY10rrhEeF+vkkgZolG+da1IuabL+gqw78QuiMGi7+rkPfm5QrkWwAvqjSvD7Mnp439t4ooOKXXN
r/UpVXvdKkpw8ZTKO4dh025Kw0zeUuW0rI+GgQmLVd4AN6vUc+sFKm7eRH/tzKflBfU4GzvV0ryg
qyjwGKf0nv0GVmLL5uk6ytRKUf2gpUMpsm/UO+kHBde2qd6nU9bdYS1GfqOJ8kedOJhmW/O1NEAY
gJFQLyX75yljHd0uCpVHpfHvvj7NCe7hlVqPnpIoLt2s+CQ1xbywM6EgD2zv1WZjLS+NjWZcpW1Y
3sGm7PY5MnTUd7l1hwUHw8i8blmO+5ni7Ksp+2hTxGV1wTfdn2KrNlzoBOWTmpQ3y0s5eh5atWoe
Ka3E24ZD4liCQrvuSYBh5JPVbwaRoeb8qQjfccQ0QrnVxlHfM3hSdpMwonvpU5LOGOX/AJeyUZ1O
eYngiG78TaLU/iWQA55t3x7cMOXwMifzsvw8QrcfO7UKH826KWkjDxoe+qy6HmpFXetmMY+MnpZX
Ti0ao7bTgKp6RGb0I+zwpqtOQ1u2973E3bG8bPQTuKHO+KJEBSq6trGuetUPzkML46H1ZPA8tfHV
8l2cwnlWu9b4JgOFIKvMbvCpquq1JvH6h5Rt3rXuavmBSmZywPym6rar+/gQBt2IE8K37sOO4Onl
JZ7wtzbtqhdP5Vxt605/JXV0a1BgM9cK6+ZZS7XT8lIqda8QA7lOpj1WXC9BKqEM+UFkjn0rpnRE
QG+Y721aubpTKd/j1kCnjfThnGFAv1hRHG4YRDZvqX07tqn1PigJF0VHKtfgTvVjUZpIuvKufar6
8Wr5rKABgBX50QP9BVr2QztgTObSLf2WELT5M7rQ2Q+jpz071tS5QCaGE5ZL/zqt4cR/fca8Usvd
1neUi62yM2nzqWl52/z+5WWGf/zf3njWQIj8D71xKR3ovf8cFrLOs+zjvQnf2+b3/vjX2362x6X2
h7QdVRNMcoQx54L8GRYijT+kjupeNSSpJNIRUGl/65ZbloblyzB1OZOM/+//+VdiiPoH1G2iRwzL
kpqOMuN/0i23Jc3+35vlpJLQJdfneBLg46q6wMl/iwyx9BFJUR52exrGROKSYdv65dkMZbgOJmLH
0fo8N8pnXBl3ttrRBs/nUGLmBmvMtUzFbdoHoQJvEO/nU5Gb12pjPwDAjo9+RgOqKz+HNsEnaJJf
rwi6q0lPAjgRjEpGKnXnrCHmcmX3He523rBKcnMHgiVE6uvNXvpvoQMqAm/4RQuUW2a8IQJF+VoP
8TeJSZn+JoBQv+eEwuRX3qiu5fXNRi+IfyyZpKMNrVdVmp77Hl2a9hppGUwmqoTq8M2zaf3Tpbp1
xrsO1l3VWxtlyh6qKfgMKoFaOXpre+eaa+kVsVTnoYGUBSEmJnYPDSIxXm0r1DVXsOcpKB5oupFW
XH6vk2o3qoNbq1z1GDc/mkZwAwj9s6tYeWEVz0kekjlPK27I+ZmRMtwKmC+VpZ31jN8pxie7YqL7
bOZuEQZbI9V3nlczFskuiGhcVaPNBXq2c6LnpIN8qfWo0pg3bvyM60MEicKGqsbPhtIA4h9viTz8
nTTrXL9JCX1OYtcQ45WOz3MlBFvVjPeoz1dxkAKvLVkHgC3G3OXfq/MlRO9J3hY2IlL7YA7iBYP0
u1fxPk6/lEUixtx9egqzFOizh6kYK8ksmKhLynUvmsDQaaILjAOCN+PBP4hShGtQ+7fMlic2p76f
P5iGnb1atrZXKz9M5kkjv0ORGI1bDvYTTkrYgtFAEmie3NZ+SfFy6DCMrEPRk0tcYGu3MGb33YCx
CD4g7vNLmzHbNqbMbcuqZn4q2PDM/OMamqtHhsQG2fknLF3HTSJi3YGtoq6C8FngpWe0hZMDTUeT
y6eK7jz+Hv/dw/OBJcV5iCjYkEF35c+OwwThKyAMJvIRwc5pBJ2zsRGLy/FG6bR3vXrX4lC502tM
LImD9KqFlGIEyJkFNkPvaE5qvMX+Hu4d5nR2RX5Izbr2ljx0njwEtAWWg8VzHOQbAdcHKObrSf0s
YIJAPjJu045jplKdh3Lwn8IpucQh2xeefqpat11IDCjwrduyyeCBAzjfmASHRGXG1yy2fmRiMvCK
4aAn7wOa+qLIuo3IgDPDf1z5d2rfApZwJJqwFEU65bk2cT68BhV3elfoQGWycZeY6ifmFnha+nzg
lfEhodK7Si3rMozx5+DEFP51fpVKz5+sfh/QCfPMmCNBfdLobbKPAtPUlGwDkMTs2UVklxPJmLKt
/Iwkman3n7W8Bj+RY4+j2O1Qz6me+0hghT2kPtmXXcIhpnDQ4VXelUV69gx2h9B4kA5q166I9742
Haf4LS7xzdg4QUt+65a1UDX/08Qu0MJMhrYAzmqrxdqNHYCBsCUHTQUKahVAF44RAUMDgniZeqeG
JA/coTwv7OjN0GS94txog770nmFEj/uWTShN+aBXKB9t7LY8kwEVQ/UIt4EuleB8yoycGUXQoxTp
YfTJ+lnG/F9B2XDFuRbpw3jGEH6JBVHJfXGTUVBYp0jytiU01FURp2/K3G6PmvKQFpxYoF2hLgnW
iV5bMF9KdaWrxqoADrutEu2utY1kjVkIwR2Al7U+l877ihm5g39mJdoCBXgoL0PEyTKvqlc9dz4h
jhHUXSebOiiHDcGNoHELb5cjH7Vr0iYa37iJAyJG6bCQT8IXcoLHuuZ0FMuc5k1vnEPoqXyfvN7g
iArweJpbhOBEAKuIW/ghVlZqX/neSWVCvXJC455yqDs0Ct3LyVyZWsy4Noo/DUoia8yMOVVQi6YE
W7DD6UyFVLSrLsvkKhjtb2pr7bHDUCm0VuWVmqIHz1vS3anz1HPjgdMbmLAVAzAXGGm2673GJGm0
czsNsTGMixwxl3OjQaQzjWslZVMoHsnlhfce63idNGTsQRH9aLPk3uhnYon13Dd9il0eOG9eVM6u
HAvSs+EpZ7X10HHxXQuDyhpj2XGlkM1umOwu87nEr/XbEYHrxneaO5kE92rV/mCM+K0SiQ6hq+Fk
IfwbGf9Y9vLBAVpBRnZUdatG7HqzD9gbxnBVyPw6NAiATqGyxrgaDqVhD6vlgmUFbJJJYUVzpUZP
WyNy8xwDXbEVvhldAUeieZVt9hmYZJxO7fe8ZDfQtOQHLocQQQrALV9Pd7gBLDfszAOzTzTnjmKt
EhVTFIptOpbezhqs3awCH732oPghMQu6uEy9BD+LrY7sA0w1OOnKwHPb0MLXYHOdmtQPFfm+PeHl
DpLxdjIYhE9Z+T1scZQWPhcjpO+cygeAG1JwLE8dRl3MrheldvheGS5qGaWvah8/VZi7yaahUsR1
EoJooaofKN8jgCnDC1Nwn5iHxF9TOjFNs1t3xdnqvwdNnmxAt5AvpmGiq4ZGXfeCk40TC6RzvFs2
TbbV6mzvp6G6oS25VsCtraWvNW5bcPLppfJQd7Q3KxsWnNfqtx3J2GU7DNtpPkHSzQTRW3MlVhHR
rpMOphVlez+aKO3xJfoWtUsU9PRcEf3iwTYk2zVRm20qQSUsl0MOHmOVM+KA98CLw4JUZ1qxISdE
epwP09g8A/aOSX9tzTXwMaA85i019U2IBWKLBHBaBcaV1VCPjWm0rBWruFd6vkvgXBk14Q9YqWiS
Muc8w7Pxc6bw89AlLPQrWdfKSmJtGCf1edlzHGa87AEVdA3UwJkiXDnQ+m25xG3NjHoroPNqVSn1
dd95T2GU7hMT6bp/IYohZkcys7U1yGYzBN6NPvXBpokk2x/jVKTh0M6ZYldh9mH3GhoBS6BiVr3X
prWoMYIzDFqPUjQJ7xIKHUOlWGGYJeKtRYK0zCnUC+A620Yz7/jJs70uRAO1aPh5U4743yqqGtRs
q4whkyuGzjkadJ3sptD2jMC/ByVzytgHC4B4fR4c98cKRbrb58lTQqxFoNTzp91ZgXz1pRVt7aIg
yt2r6BCjd9KOX/fVGiJa1gHo0IvJOwZ5cg2CArm2QaV/bpUgnv8pUMIR09gzE6fVOlyeVXsEwdce
izBqj8vd5aadn/C2Iw04WgFvvUZfQCqyPtKoRr04wo9oQz04YYy+NsVoUXmE3OkgHVxVkSbWCjhk
R69sKLtbYfezbyvE5WFetDTQdmookJbFXrCBgBFhQ41R2qV6tqvNBvJkNq/LQv0ETvPNqpxkWy5P
lDG7XBNWCiNvvzlODYbSsXXpoMzb0/c5krzpECIctNsqPgXZhX6GirmP2rcYNf8MzQoXwhxxlngl
g/baP3tNclZyeG+/xAuOabiBMLF1KQ2F8+zesz7EkHn3NdnVuLe69zyvujMdXpjyt0mAVag04pUx
0375L99E8FLYvjhiHV+Ffpcc6Okkblmxw9g1hIOm8yiZL4sAKxniiORzuUfccsyInwqQNqFiT0V/
jObG47KUSESe0j9JIYtTROLGdtDld5JUKHyxs66nVjxLVdTbfNYk9EFsHAWRJCk64n/d1wdfd0UW
/EibUYfHPgcUfS2CS0GdFTN29Pg/SlXoR03xBDEYgUO3ow43DHPmyriNVS7VwTp2Cihkuum+hRlu
vqejXayYZpHZMthgXjo7UU7LTT0//XW3Lx4NAjy2Im8kLKsC0keKgahxGs3VeyQ7qhTdiXgp5oaS
QUAMKgA/c4BbRLfgdlU+WAfVOmm2Y53KNBNfS55ZSaBxCplQ82PLS9qShmE9HTURme7yCGFD1gmP
KwdvVQzrtlavSMy68vqo+4AAcCoGtfoeV162sS1VXHoPIjPE1e7Ul72ArqiciZWGe2L292FTK5cm
tU5Zj6+mNAjcKGcyn1JnDoYrWEnLXWsKLgb1eFf2jM2KXtUfkjDSzvWEJ7DvEpzj2qycdWx/Q4W/
fymAicpBxrexpccE8Q3fUywXj0XrWG6SMUCIM4vhuQjWRsuvHUjx8Ft94eYr6un3qDBtTgf6lQBl
zbN1UxB+JQQ7i+38NfSQvEx9ojva7iE6ZTvdc+e5ahhj3TMySogVoxpDZVrSocU1SQHY/P/8f3q4
dMtsgCTqX9KLHLrpo9MUONLl8M2aykslGUwy2TPC+AeDfb0GgdSKAIT19OXQ+MeYtH8PTvr51XEZ
CN0kF875a/gVg3/FBC0EH3RknjhPGKHCPgwJdhDfhIBhqkSDIXT939rXf6f2RXOc1Ld/rn39v+T1
7TX9N1/I11t+1r1s8w+y4cgzdGzd1BFAUXf6GZJr23+YVK4IW0JG8TMO92fdy5itINKi7qaynwvp
EK37s+5lqH/oumk4Dj1aQZLP/6zupWE3+bcDiY+hG8pqYFJk6vPXeEHGF7pZG5BTm7Rxtjp99DVV
gJMS9vm+8Lcc99m+Ln0Vng7oOGJjGGN2Xvyfjqe/Ww1k7hT/bEO1mf2ymr9V3wA/M+uiObwvUb2t
xkS3T5iy3mSt/oAkDtUq0qljFIqLOEWuG4wbm0AfjP1vm+7vTit/LQLyaziaZlBsNBwpTGsO/Ptt
NShPRlw46fGpFRk2XkJu6Kgp+kHx1kYnD+ADnmPh3YjQeU5GLvBB3qwLjfSOKcvQdhtdd+lDDGn/
YbXMvyTeQbO3JB4ektKIG6Qcqs6/328rNsS1VWqyol/djXOOUpvvzKi81nJ4Iam0sIkNDKTyIFCO
1aQzNRgHDcsofYsVU8wZhC5yuv5IjgiLPXZF7py1IanOUu5iqFnnWs8mxFjpTZ/r5nn88yYpZLUJ
rD7eAP8nN63PrXXrBMP1REwYAZ3jk1emKDS9OT40VPIrtEAEZeXqh4L2/QiLyr8r53wKZ+h3IwJM
lE69coAj8ul49oB6k9Zd6eFobOq9LBP69Am+WNWgNQtil+lq/aNDf2FNeKz52tmVGk33dl55UD3e
Pb9ZG3WUbwfQ1/7R6/pmZ8sE0trYgfY4aLZLRbdbN4JYXpzXFxn9cMb4xoz64JTEibMDS4nRukzG
U6b3D57PQNmmmOnWDp72FKyXnp0T1RRbzYnw50iMFHZP9GYcHaog2wiagSuuOuZWl5vcSw52oO0T
urgI/j/HUk0PChbjlRE4H828QWaXLqm0KaL43dC06WbyGXgLosegiSfrnkxCxzaaDeSYXd/N4IYx
/CA1wZ/zs9zUKT9lRvff8W9KIKoUCpGKdeUt6oykfOtlWq3Bl0Lpy51NlbfNdVwzeyxCqpadA6/H
GtcWZIi1ZFzop+auBtdLlWNiFm6aW6PSbyav2ssML6/mWPcal9+drkWHjmnfzu+oHBQoBay0/2br
sJgUhFOuMpDmXAzlm9DUrSdvtEm++HJStoWFpR7szpMzhMmmQNDPeFu9bYbmArz9A2npDMXCj1al
k8SDgn8cL1ewySRC1PtQS6mGZ2N4HalvPkVYygogFaeVGhCURNecoXDcfww5ErGiQTkErw6nN2oY
9MPJVsIuT71suGpHrd7afmvcmClRsUkVsFeMwW6oKugGqXgffc1aj5HWrPOx/0y46q5jDbITOi3q
lkJ4m7oFd6glfrMlJRqBq1lYV5lXna0YjWVY1jCzNL3Cg2oc89awNgzK26NicWPSK0cGNS+qUf/7
TQpfcVPO09blCcUq38YwmdyUeRm/ZnANs9raEtzSHJeHOh8hOko77i83mJK/aY6e/PaS5fF4fv/y
jl/vXR77dXdZqqxh2kWKtW/naAq0aOhX+4GesxcId3kMmQlSwPlZU5+ka47JE3wlbXKbWSPYQ2eA
3TA/vbxQ66NklVeS5vT89HIDqDLAJDjfZ5dBDcVPCrxT0TIGtbzx68Gv2+VV4YzGwSLF7Gl+U/Xn
Jy134SDbTGyWt/62JqOqBntv1JCQoH9DH4m6YH7jr3WzfWR9lNTmVVgeHZeVXz5eLo8ui+WyupxC
sER6MIIFRXorcj5a+vUrCns9Al3trccpv9JNDh4IKnTm/fLUBL697SLvpvbUHcUdwgx9/M1D1R+D
oXsITfjr7XXnjdGjABCTpQLIUNbdynJ6NI32sxn6Y5FgOHOwRK+8AqoBwM10b0wonzguVGg6FLmY
OdokxlV7T/XvTEXoNHNphncyuotQPRKFiwdAdfZj2dzqvu3suqx9SRLHJZeBqmxdmZvAIcrF8guB
69K8BNnonbPsRVNtyHw20ZgRo2XO3z31sOKj6ZDwZQIeO77ntadXwzq0IiIeVe3eySD/5F1xUci7
PE5BcjBRsT/oRr7zlPq9lqOLlEh3qwyXZWoBpEJndQtO1cbPXA+bIjBbqtHwYFInsjbAORTiyYkt
GKkQUFo5eE2IwLCnU14HjooeDfpkjISkCkfbleRlcfqdrlG6wMnULJxr10SC50QqEQPc/CDQB75U
KKB4igx7QzBADmzmixYMs1aQoUllamuj9NmWq3yYC0vgVFZOEY6bOB++jULjcpbp8MIV4Apc4Ooh
sG7k5O97Hfa/bloWLv8fVZ9+mNP0hm4AcWSV3SmdhDKmOHsH6wl+u7C4zhKQgYZfozCk6noyPxnv
OWTIUjZuZnttMCbrMu5o5AmqOFWrzTrCHDQE11G1IjguhlHkqMeh5gjDQ7TuEGoig6HUP6XaKhVR
ieIVd5/XburkhsC6DO2rzFdFwYwo745pqZ2sqvyh2UVPqYTmVXldDsFz6OjGRpdRcJAlWC7ZMv0L
jSfRvmZdqDNjtWgdgeDfK7lyr7VGtesoiBqQv1aZJt70tKTcADuvCMvSHSdqWAo2/E1enDQxXCW2
Oa1BX1wmxQhWE+VES6fT2SMTX6uRt3JU9gC9NLY1LEItsvajpZ/jZNwxxNirk2pu2LGvhR4QTuAz
3jSFXwBK2Wq6Dh61G1zU+ORkoE6/wSbhHLrhY5LsXrHnT9vIm7Z+07+EORxh009G7M63SZi+c4gf
OkvchrFMYWpZ56mCSooej5gs8Gl59SCsS97dwUB37aG5Sz2ah0qlv9L02BswjF3om5ha7eDZCOlL
qHa8VrNpcJ3iOpoS5tgEf8zhfungrWOnpBtMXNgZo++NChWHYcxdJ4y7Me2eIajaa3Srwwn20lbp
fLnWxQ0jP9i28ARQKO4VIjpAYgx3lWamW1G2XHIn49OZa7kgaYfc6Lhapo7bFbAyUvVlKGn3AdJ9
N7MYNJksG6Q5QP5KmHF1HN73DjVfB1vqpt1l4IOg1g+AsblCEY9Ku8bV/BY6wkFNm6MOA9qW5U0t
NFBlCmE+Y/wdGMGVasrHiihd0n3YD5UjmdEFZ+3xZgjhchAjcOuBDLa07iG3O5/dg/TFyqcxaCvO
nfRszi4Bvp2AfsMgqQFH1VgD/aX3KbunSO2g+/gRJGZ0il2A2jMut00GC6g0wrMQKGf9jS+6cB8M
41lAgic/Rz1nibEZpq49VdMdED3dtXVwIr5XvJASDEjb1B4ROM/AOFpg0wnsD1vRC64QfT+Mkfiw
B/UVZkaseEQUCnKgqgvZB6sgyu99h14XZNqzCbg269MnwlOoANGhPI1tTnswlcHG8J3kMlsI1VU2
DkCpSmG4YTYym5qfWR77elojuGDni9GN8+Kh5CKzTzr9eXmVVyC0KVqsSiOX/4vCIGaH2DAj39hu
+DKaQsppml2QI4yEvSEnDtLxoheWSwBy6iYlAX+xcFLY2SLBXV5wNOoTWcGlQ5On9GBexNXas9VP
TEd5OZ4Nv5S0LrO7yvTol9XyykCZeIUfiB7RpA1bCcafch/9GgheG08thitNeQDCzTec18RUm8kV
tZdyVpUzulKNXYciIzytblNQoOZ3+gRkDP7fyLkZaFiYXffaBwi89dhJ2PAjmjl78K5aORpX2IPi
ib95Du9Qb9Irp9A/kDAFa0UZYB0bmwSnPlMk7xw1g31I1fwGmye0tczEMktkpT61mIjJBlWN4hPY
yXUsjYEirH/dI7/notcYF+BfK9ROydWbSnQJb8kPai4I4O6oLlvVFUDqGrayemslOrnFaQ0VZkw3
YJdr3kuvKpg3YpGmEGGTwFupOvX/sdaQuFPkXRdWdxgr6dIfwQk+iFNrlg5s1KK9xDXahbmqhp/v
UkdBudfG8o1kgaNhes3JIQf76AzTndf2hBwNtnnU5Gzoiz8DwTo68c6oO/5Nyp4Vz+ktpC5fad04
D8GtpzLjvG/V6l7TMZs38rttsVWSaiiY+43dRa/UQxere65L9Cns7DqJNRhDjIXXppVBM5kIdPRQ
dZOMNWIoAL7kjCiKG7u/JPONo/cfvT1baVR2dDE9Js4IUB41OJxV0TByIZhpXKue11xsI3xz/KHf
YxYH9F3hUEjU4uDp0w87B3fmvIlww26BCH++AUjVY+uVI2SuebFuNWT2y1PEOdtcpJjRBWhc54DN
ZSkingV/4p/3lwdNKHOYZuZXBsvzTOR/vv5vH6xNZxMbUz63Y/t1Qzn3KGqsmMtSqGPS/Me7y0uq
+R3L0q/3Lm/7dXdZ+vVRtjlyrkqQCS6fvHwA52+LZMsDUXoVCZ+z43pe+nXzj4/Z2ZxU+nfvKznx
h7MPEKgA+Lk/P0/q/8XeuS03iqzb+lX2C9ABJMdbCZ0l22VX2S7fEFXuKiA5HxN4+v2B52z37Fh7
7Vj364ZAB0uyBEnm/4/xDblwPf+6Dcy9/Xinj9f6fKvE9P/9TCu+5CG9Tmq7ne7Kj+f/7fEIigMk
teVFidNcHOR/vf76en3fvzUeXgCmSjQUy+U90xrC7G7dzYb2hIPtWzbrzApgEdLVzph4iuzFsXN4
FpFxr2hwwtmYWmjdVYaMHkQeXMaBHr9HHBOWFJIr8odYRl9oGWCFmTmq+wyyj4MOtCEA+jb1brNw
f1B6e2F28/K2AQzbttCmuDlERgY2IM5ZtdrjXlXKuhqteJa6bR1mwVI6s8EVWyBtgcQ6PbzSxjh5
nieubtZAO2me3GmjYkse+6HJrjJOsmsVN/FWF1zD4IFuQXsMJ6/R76WLooRp0dRcJz4eOmsz3k/+
0e3m8gqR6hsL8fk60De5rnvEnzFJKH2utMsDxrIpUGq3TB5OIJ/+9bRoNmb4bVOzTw3w7YVA+8En
me3vSe4UNwkQFBMYa4J2oXFUqDnRNRs7ndCbRjgkgGdhdO2WjUHtopURXKkay1msFqLanaWRnctK
BUlbLS5m9JBxYeM74gVZznN5mcvxymg6QorNv9aI/hiXeUYTaeqa0l7dTCm9Hdyw1IFc4u1dL6PC
MCbPrtlUt9nzMuZumBR9q3iPfZBLYV/RymrroxdbHw0TbeiOYc0CbyZybFP6MqefnPwIa+JiCaR/
bXwnORB8pV/1zMOTseytG6Em/erbeKHMjOYK3f49tR8NmMh1mFMTAfvy1Aqg1J7KDGCEv5o3tjCO
tJDdYDLcd/r81tW1m+ZcRN1OW271y5HC+oI6pbX0n/+6L3YprYztph3UY0Uo2EbOuXVdD6x1zwOr
sZe2ubSKzYmJY3ftFUFJdj6Lq68IPEilfJl9y6wCYolShHFEGYrr+rijKnH1umOzeABjGBLUbNUu
0sv5ZFesKJe+rkb008a1icQZOUmupp5r13Uvi9AfoZAodn5e3ZL86pJkdkx6W6sDYWvFDgMQWHLz
3KAp25m1mkDkkdfgmFl6FW73vREH3xqBdy33RtrUBI6AeKFh5rgSCf2vZ65PXzeudwG8+pVCZ0rk
GX1aMeQYIiauxMnyvcc5+Rfe8h12y0G/boweBs1sLOGReC4JVJSX1cy3bjR6lkihFnPfx66mSbgp
zhJWqs3P6wPE8MpLKXukxX974rq7vtr6+HrT1ZN4I1JhfLzN5wOf77re93nT72oRWD1T3s/7Pt+0
Em1O0/dFSK+DcxAn6d8+ehU5LAEsH4D/X5/v8x0/P169fvJsoHIW0gvYro8oDjjfkvqHr/Hzvf/x
8f5xc/3Tf3yM9W/X5+GHe8/6+tZI4j8iC/j5KCJWBVX6lPbu1VMxAs6m6xDLJcVDScH5KCrxWmaW
doeFvICTQnmSWXpCmHJs3/yYACGSCe/C0r8I0t/0RgORSeDjBjpzT/QOSPEyM80rxceHyJ6dI7P6
eOrm+0i+tC5ZSdQsdmaTvpvMc3egj3wGKVa6FoHrG8HZaUXUYyv0I8vaMn7zCuKZ6Al7c+uRVTHO
ZyuhW553mB4d0zhYvfc9xEV8c/rsNWZdc6C6wXJUjLRwPdc88SHg4bdrkp1EEGA8RPMU3eaweMv1
yXsZ4h9VF+8r/PH3aDPyZmiOWjN8KQbG2a5LenqklLlnb2h2GHq/xxqXZZKC1RU7kr5RvXjvrfad
5HLrtFQ6cFyg7epGeddZw/c29B5yurl7JF4RsW0XabywTiN0ZcoIKoAIyngekuVnUFL10OrXxIVq
fezT9EdNVcqJkYg8KrCadRCSVce8P9xEKEVmpK+b2rd+ksTRYaFQp4JT8NEsU5sKOikgcLLSg6+X
dlBBjR0b7irKDlwW9R7DakE/oyWB3ar/VHX71um2gdeIhcVsATqsXmdpR095mx4833T2HCQ3Rcd4
U1oQS2sz2bvNeK8N4d0wUdDhVAaldZxHK2UJpm36zmm+6H63a1Jcm/2gFUesqOpiz1j+knutc9qD
1El68S3nOnrTHJQlAfR23pNn9yZDuLxqmKqvnZ+cO8qXp3KAGtYXYbul+GXvY82Q0GRL597qWS6V
uVVsSOnbD0NlPxoy2hdN52xI77opTRk3gjwPssrFOSNhKABH5F3qRP0yi2g6sBE75tnTcexUv6N2
lm5cICWHMDe1TRv27UJKg3U0DEsktYbkR007Pde7rXQ1Yx+Dlt9QI0O6PSEl8lSPyyKnytGjRLD7
ysQaJ39b2MTudatEGsIRRaUNzEKiDtkU9aRnDmofZxrJGpn6yapvI0dn3qWeTThJ7p1Sw+k+2nL/
CwP8/xgeaG7QYPtvmr5N+qNof7R/dzt8/M2/u77+H3QPLdc1fRLC/qPr61t/0Lv3qfRarm179sIJ
/HfX1/nD1r2lwwexz6YbSnvy311f8YduUHLD8kCT1PNokP4P2ICmYf6j4WoYvByjI9YJA487nb//
bCjWSU1v0OytE+nfHtGfLIOivL3Eif2cWW5y6gH47pRjvVNQdVv0moZzcvzmuzsCre/hGRypYTx5
To7lL4vJWPCaTVmyPDA0yGUGK/hcJScx9+POFIlzZi4cgDHvSQmB1pcPgQwJRRl6F3W7HA++Jnex
RRJglJI9hWpwst35xopbjnstpxMD/MPem6ZId0kotlWKx25cVJTtVS8SUHJ0hDYdFLFNbohhU5fu
b4CizlNL6RrKXGD2Mr5n+n7MWjAxRQ9HgFQMi1NIt9F0oS0lyop6ngNqf4ofrMI3UeMyLuVvp6aK
SXaZnYtXe1MAr5pTHddY7pXzg0QnE1AMIw3jS+yo7qp5qBh1F25rCQjmWGbnaWkWJqVMHmbC3hNC
XbalKcd7e+GXe8uktZc7X88NXGZUhq08HLeYoX4VtvsrdEWGiLR89Sf0dLkqoAvPl2me8ReUhQ4T
BU3ZnYEX7FSijvND6sVNe2sZaxxTioMrp2eVm085QGNQ2fELAB84xl1q7adcK/hZu2Y/q99hNt53
TfiQEUgR1HqqH6yB1mAyVM4W08gx7RPrsrgL7FpfwscsCpQLe643cVNYxktYUnDpCp3qUhruwygh
fNCp96E97PNaK/cWGQaHUtk32yBBuiajzffOQ8myCLjMIitgbswFJ4IjDGNRJ8Y6oEk3bSPb/1rZ
BcLlhrRHNAmU/ip5nFXxhgX6ETbECagDK8ueMk7uM+HQ3AWQvcbHNclp8ts7E4eEL1GOOYubf9aL
N0IN/LqKvrXyQDs1MKPiXRIY2cfj45Jz5E0s4LC7s0QY32Imp9vMAWiZW1z2ddahfXSanMo4do73
qjOd2WfNgAPQN/7UiC4Bfkf35GuTebChspz/y3B/WKP8bnkTrpeeX7e2S4AEGSROlRYBiSYhziHN
PeaRecvLKaXaFiL+lgG6cniI6UIT72jij7X1Xa+SX7NJ1dqks70RlbVXGnFQFvpYEvLk3EH6nDTE
8Xn0YzBZv6XhA347KtT59CpxmJi5c5jMBd9hM/9oI2qyOSRf7RcqMP2xHRcDXmYd0iI6yqL9k1qt
gj4xxfjCzS+t8p6yeBC751LilwDa4G76BeawAPrHHkhRSsBtuTXQIgeaWyO6SyVQZkWfXpZlEMbv
qdH2G8vyGD/oRNemeLOkLXcDmNttSUS2UTVbyOis2EFibtBxUit7LB01HJyZVIWhT57jXgaFA4p0
5ISOzey50q3vzP62cdNdIsDjfkX3RUeeqm78T4QL3IzEe5SccZhRrnZi3oWNKzcm+a8AI5b69tAH
2P6bg5mKQPO0E+bEL5bm76yIANi6l8fRqnuWctA7yZVBmpu/mwNmgSnPH2r6DrspS75GWjwsHqFb
5KOvzwvDDPIa04YxpP1WFeo33alxo2X1d8SsSCGNndAaefY0aAVZHN9ZJOeG32tnVNAxqEJbst8K
ppZkZTDbMDr7d4j8ZWNmpLNHj14Voj0Ia+3JMs+u6f5JOre3z1HU4mzFoGx3IKgiK97pWFC2PvHM
eZidTaY8u9GPXldEC9cADnOLtSBSanubzO53gpkfx5F5NSelOpE1sPkIe/Pwo+SreYgDVAzjLTIJ
SZgq9Nqs+BGmLEFsWI7hAQzMukwrGTd5Mr4pGoqBDlqVFf9PK7k1GHNTG1JiRDDl7FZFULZZvm8I
GzrwqwE1yPZ5L+8p22f7KcUoQS2ckNOQIAVvESa0uk9yR3OOOVU2CgwiGnUtuXbztHUYfY5pRlst
+xPcbLqNVLkpI+/BpBC2IdRJR3sL5r7OXIxrPV52ZFuXXkWPZleCuUhx3wLc3+p2MBDlNenMOAWc
mG3CMiGqDOfs4irZYMfKDiO4gYlKRx62t9ijqjGT1hp4WZPsgetoh26adgYUYA7omDCVuEy2mYqj
fVfnz6FN5g8rG+qNbbIToRKEiToO3R1pEqzMO8RNtjeZWcLFyczjWJRcYnVPh2Nf3A9j9T1JXG+p
EJDeXdZIlsdX1hs6caavWle0WyofJfkIGlPIAmNZHHtb2yAKN0nvGyB4FwYDBmXqa9vEVAc7pADc
Oox4Pj38MT3IqaGp1LAYz4T97JXRcw0lfldj3AuknUeBYReCfO2y2tOPhbjX3yGcEAeVpVGgHLrY
ZpT+QHfyTZYNa3HvSJkVBAj6Car+u0GoY8H67WjitaO5YwN+B1E69ePGGuv7AivzzvbPESzzgBSP
mwMgP+pJrQ49cWwKNmmVUMRW1I8N/xlKC+ZI0qttQcHTP+iWEAtW64qnho/aR/yylMo3JllSVO7p
soZcVQeb9K7BRLwRZwNmpGeWVGXghIA8q5knVqBK8ebRYiWBoUinp7Qw752Oz6gxkGxS1i9H3B9A
Lrrmht584fRMX6bceYvqcPFNqBNsDf9iRyoYKdxvGp0I34YTmfyCg4G++xZK55pMeXdtbTRKOoI7
7E8BMPwfNBtyaV6K0GV1WVm/fbH4OKc9OoD2W1w354oesJ7R/BqVXwZ94utBr8X3RKdkN+PSFhEn
nz2KWziLo5EAySHXYOuVfKHgYumvhr/87iWXNq05G28ZbhFk/QIMXpafDHQtUB6mB/u+nzjwUqN+
c3S6aBqODEORY+gymAWyqUh9Q6WT9mlCn6oMVNgTcMVas+FEhAPbvw5aSe5cVh1YdjvBjPK7e5tK
K7/qLHhLZm+XLJ/aPUu36GKn/pshF0Q7tjnO3PSr1DRwA8tVu4/C+gQ42z/LZd0VLtikCA+hyNtX
GszQ3Kzq5hKjwjO/0k2P93r+i/x5nCGTjVChPYUq+2GlFILbiispCqcFHMxg1SatPBI3e/Is/wso
7XFrZ8wEE2t6mRKQvW7bjbhvcfrhs9MA9I8jEx1qwVFnnmSDBzLsjXDLWjFFZwDaw6/H06zsZCe7
2KNeEZ5gJSTbEm7FdkbPC05fw53lnUbBr55OGoeooKc85CLwh6QH2DInAYEmedDEqRlEoX/sfR9s
kACwZoj4R5bGapuWzT6bPWKo63GHiWuCCOV0HJEcoJQ3X4ANOXP/FUKtvwV0pN8yl2WpdPdDIUt6
4uar7daQkrA4eF47fsy5CDABQubxVUtAvmN4bjU4ZKQvGXaGRc5zrliOCXx3uAROeg0FKWZmgRCO
lT3tfGmLJND71ArCaqeF8b2vaACLbuIj1fojwV3HLmwe4wWwZ8+GRyrYHNT8CA1xVr0hXtq+mxAD
VNVeFmFGB89hKkFUswbwh6wA4B1ZZx9sCsOBw4+5zUfH300ignZsEaU14wJOOLMloWzm2Aw3Fy2a
kdc/+zCqA9hCP0nd2ZkDjVBDUjEa04KrWzbSx43wX7Pk2Obm8BtWlYvRsi1JKmdQhsrm7Kw6XqZt
FtNNppqhNX4fSiXu1G8lqh8TbsK6FPCMkXAkGT6uuBevtVcc+7SzAksi6coSyuMjhaU68c41rqOO
/ORGVvtWVe7JhD3HYqjXAxXPj1gKKD/kjdwLtzzbLbncQ9WDRCGB1O4sTDqjJ1h1ENfc6BRbHDd9
bEuGd1uTT7M72IHs0Jf4HVPw3CRpA5QEyYVMN2k0pK6/TTLf3YwOzZ3i5P7pudHO1nuDZn7BedLQ
jlX6ycGWVeZ/zrEPJW2o3I3jeRdWrvrXSZ1shGtNWTT7pGzfmSu9MdMrRg8xTYmzE5FvAO7b3TVT
3+66kR65GRk4PKIQm15Z41kkoNN06t3gDOWewzrM0RDoLFsCGFrXaNJP0uidWx+CyFEqfJ8dVe4n
rjm9W4hdgW4P8Cg58B5Q4xD7rMBTPbh7+sLEkMYxk6+su8e1g+ACinNjU2pLS+2ScgKeGmHex7Sm
t5HsXrC15sBG5VveKnxzGgFrNFg2ee0MsOEw/0KZIqVv43/pJ3nTYr8/YdTi8PDUd71XCeF587Gp
xO9MZE9DzVDqGDcvJlFz8AdnEWLuslS/j9q9nrjdwQpBZzjEFkWNoE65RMfTfggBT2spiiqvFs8R
ieHkBaryQBqQvuEaOrMKgwlwccz7IWIuQa8IYPPoUHXVkx1F0yCytXekV3rHVLZoB0CEKZk3YAKj
vRWGAcazA67rn1LBLKMWQK5vyRXOFsxJWOwYu96N472pR2dr17GYJxEcPir8PwiHA80wDjHTiOkC
MRHbpqSjeC3o+7rAx2zlntxyOf3tee5d3C7s+9g/YIgdt3RSvqMBezH0sHsCCfKoE5QbyArvGzAX
GX1z4d5s0iRU+4glewHExawfLYJit/48zAz8oRNE1YRjt/phpGa8dZLU3zstsyyAIOgwe+jxZfrV
d4crNuLmWPbWV82HtFs1055Uc6vXv0opSFAZC75SYgtiI77ofYI+h9hV8Hz18zQh5pgm4uKjxP6p
tfa3Skp+dvPVt3NE5hLM3jKNEkZAGF1BbRl2HyXFaV+nTjBkaEVSpBE9SUOgNRHRpobaDuV3nDfh
tkx0gPHqTSVxeSkZCpLC8w5QnZ7Q/WzRFVdfkVQNupnsEsfBL6k/6C19pmHuuOYRNm6DlvEjuGOl
fC+i+EV6tX1F33+btcnbcL0cjd++1rxFYAe9Tt9bRESiBFJLhJnambkwt6FBcCDdfxyOnMM08riG
pMamX8I/UR/T5uISFbUPhOWpbsqupmop1St55+oKT+9vU/l+UFLIhs7SEweZDltbQTcbNRi0DlCE
OVRDQArOvnBGAs8iOWza8s51VPglhD0Eb4eesCmaTW1oG633bji6dqzetF2umZyhnveYAVpblKjb
fHHhe7XO8nTq1ZE0yaDMumtn2dg1e2pUBBnRNNS/mqp2T56YX3J3X2ppCP6AwaUMjVuad+axY8bj
kIEVDErjOhrRNGi86g5AV8oFlXWTyIobyBjr0HlIR5tRf64G/1sDGAGm0LNTe/Oefui7KiPukBzL
Vn1VHjOHvu1imgjjzjajW17l2JkZohIMbPpAZliUy6cxrsndiinLbGUWPUGbPbMWm0jdoTTUVZPi
cNLNRyIuXom2bx+NGGeFLNSP2T6oVlYnSCWvjhi3NwxnT8kcf51xQvGLMoAlVrVduZot3kfEtQuo
d93I/M+0X0DESSePtTbvKvo153VjON7B4Zw7rLdWUGxtFCjlLdym1KenHAhsGBf+2czQbYe9fj8k
+sIV7E9tbiHGXPCDH4zbdVdl3qGj9kaGecJIlvbHdTHpNbS0smhE2+W0w5fFxT/V6nch2pRceAeO
vxk/tK753LdNFFTeUBwFyztjGEhFZER+V9qDE9v9T5VVkH2JWcAjvLCTfQftpNNQ4lCLywDXUw5N
cKPVGd9n1LwjPTo5ZIYdpd0zohn2jm+6IHAS2a9hpvfL6YosLqVJ8qS7MbkiunoQoXvTFPJuMaU9
/IqKABHgDr2RsKTTj6LtpsdQK8GbtogWsu4Rkdw7QxHSO+HcLA9ktsreHKXuSrrbQQklihyTO9O9
NIn1TQkvJTSzJ7ILfVBOuEZeeTkZXCacYP0tMRjayXDSOUIwbE+e+Yi7zgw6t/rO5eFi6N25loQU
QdAgX9i2r2FVMKPTUuvQVIYfAN+7SzvnO/Ko18rPH+uqaqkGDe/9gtWkQZSUub61HDKUZb30KAf8
8yJjWJkr/IJOQIB3oj/0fnMzSITAJ+wa1GdDwkkMMsHq9s6ddEFqNjli2o4p2ZfB1tIDCE6NMuvw
Sgre1hUhSXh5np4V3QwcgwgNxb4p4u0HcNmrZ5gsGSEXo7izhHmdJq3e2wvcWPmi24xYXJH+Ats0
/9qIAuzmJ/8Yrz7ucjEWgA/AHasxH3akyb9XpJqc0aTdtxxKCLG4hQ/lW5t7P5OBqkndZuRWZEW/
WU8OZ8GMWviOGGTa7Yr+xsIhzt2Z/nh1Lny03RmMSjHWrwKR0lnNPj1G5pAwQLN5CloLF8f6ybVx
VodkZu03u0TgrB+1oy+UsSiKvUMSCYwS6VtpkbUpmfKvvOJ1k6fwWjaftw1+KF068enzJJ4K4Lkf
H5kQSYty+qlkZQTD29/XUdCYgM2lT+TFZhgdd9+EzQ1iAtFQyULZZbVZnzrvZT0ZhUtFy6RJ+Qld
RkD+71df3lukCQXSyMv7S82bZBqRdut/bAM/WEZIvof19kpcd83p0Rb9T38wL31M+US1/Lp2D4Y/
rhNC0XtU7ONsLeoZ7JIkJIqCxRgYdcvvTipJu8OKyl4/6TqKrDfLRsB0XtZNKyN4/eiNyF5rrlZc
YvCEk7WDuHCwjvRbumMRljvPZfgFMsO00ey/dC3hMqMtkUuPeQ5DdqVeaz4yjrrwH+lUFOdhskCC
lQOJMh1jQu771TGWM2Up0MZTPmoHgT4e1JrUYW6E1sVowHIMY6x2fgP8VocWBJ8Cd8M/GdrIIlnL
ZCjV+r/M57YmFrSEiTGbnKgtxcWpOi4zjHX8TWPy6vyiJQFk/QnRwKMOZDa6SNZCFIEf4rb15nrE
6fDgZ30kn7yIOcxMMoOQcELZW0+VvzYmcSYb5ukuYglA533lAQn/AILzxxsPBXqw2ufLRITboi2c
jewFE71kB874VE01KMPK/rUy2fPMvqMD6e9X1P26ESj4djZcrM2KXxdV7XHMi9HdSh8/fRm2EfVu
RptuPictU3UWV4jtsxCDmUwgYrCSNDpWPevJuG6q5Xhe9+JEa45gDQNE9BCYVyr4JxB8Xq5y773T
c5Ul+los4fLi3DvfdJCip0/K+bo3U83xTO1dG2yWgk7ys1aoZVnqzVd8+8jQwWgeIn3+NiJPCuwk
v580T9z0ZVMDmeo1k8CSNn7WbZZ0NJ3/9ZgBX9CWDkLEsbSvZFoP0Hz1nVexYMqpSFwdj0pXhhR1
fQLGh/ZiOgiwl8eMXEGiDH8riyQMUWsHCyDeQU+HboNOebCgKjfDAZsYlIiqyO8GSxwhcbVHiAl7
Y2hKBqjQjm+1TQ3CHolVVYgprmNZBVSvnqgtUMFtmCSZy4fWmyXxSFvQOEw0bvHiLNBwV241a/7p
gyKopeivnWtdBige6Zzfej+jfFEYxS2cfpe9QcYuCGjQUMw75ngCNNjIoxc5+l52rJ4VIfR4xlrT
uDFkmgs50w0g1+KaSbMr0XXzsa81VANDBsYB74oLzLbGO9X2wB+0kiDcsPBQPTVhHSBcRQOAXdoY
8zea42iC9ey1JwZrhwAFHZby3pMmf8jTkqoDYbaHvmaOrV8TApahEiRXwzarC65EvsypsgPHaCXL
E1w5W8RdyRbna3753Lij6WyENxtBgSJqcJ197PlfKNzqyNmnOrsQjb0t+7ljDhKRsphwqUPEE9iT
aZ4h/ADjXfYsSfCIsfDRdaJbxexlHxuXAE+cPEzOevfXOLkJ9sl8l/hlC7w4AlhgCbQvy169bNa9
zwdiQhzPY1jAMaNjiiWNp+ixxewPeG3w+bz1VdYnW0by3FJfhwlCmMVgmc7ZLGWLs2TZ9V1DI1k3
hn1pA+3Qt+u9n5tGle7HHxXNIqez83RrDIIp2uieyRrUUdQsVxLq5Oco1L3zqJtoe6CANOEUZLjG
ppaDU9V4r4am+0lxxeIFSLvP1cFXxDJVE2eMXxH4i6ZX5u3ZjoR21rlwnipGVbVowXLNwgSTKQeI
TArLkcxuS6oxaHMmk0aoTpbJuNZpabm3GQU2wjbe7Vjn9G5fCC0Fi0CBzeleRVlzesHphQ4D95c1
bur5Lypdcs1EteF7PFJu7e+KMP6TFPlwM8IY2gpV0XoDcbmwVZcaJkFE2ZuhbnJS1DGopA1OQxjL
wgTT8boIvrKsad99l5631+38UXyV/qs1URhPbIsUPWv6xiWbRHO/W4BPVLpKtKH4jQhxk1ROOtbZ
OVQLEH91nHyNdehvFDNsJD3ebizzl6yVUPpgNhSi5yLLiGfH9qZt4Yp3NuW2Qj54LXCBLF46bPHX
IX9LAJ8xrt2LSYNFo+f3pQmuv8pDvC3LyV7ugATtGAerk1GMVIdqJgszVCiJzatxi+rOo6xtNHDL
wnA4e2bWXZay7JJsIZDSu1pF88s9OmQRi8mysQ5xKZ2Bf3JlUERZ3WfaSB6IfBhLEtll/FpP9Nj8
7GtH45QDizPG2TQKrKAbwvBO0mg7lxwBjJQHaG6EqkVjvRWIf2debKC6iDCd76hLDi2JXzr/7Abm
X0vYCINiZGMosgvcrdNdnpo09r+2MFeCQWBiZQDkDF6gEJzAZo09VJ/1Wx2G3zuDMmVSL6rj0wgj
uMqTHxWdADeP92VR32Ul3RztQTMrMjxpefvZlzoMuj6DdRcWd47hb4wEDt3o/zm4xR3OZVoKQ/ID
4cZuMZlVBJc4yZfQwxiUgrcFq4cFxhAXDTqQNkGBi8FpwULpqRl4w8Gg5EdE+Mbykehb5pVCIHJB
T7+pcDj0iumn0Hd0Ia6Uzy1zvMt+a+ZwTFp+Vbt5H6v55hVZkKqITPXouXGMJ8O5hq79ZyPuUkJd
N9T/nkayWVjcpKd6JIdq0hyywgBubuZBGBfOdlL+/tr0AmfR5DGW5rEE9GEUm2nJ8UmtGYGySXKb
HZaYDbOCSn8c01mPNxgFAM4UESG2qtcPXiu/9PVxDT9Ycw/WBARnzQhbb7etOwdJyaxbmZ2Pr68f
t5IKI6nqNWs4Rl4VpeJ7TMzOJlsYMCznArGsM6lV8GN2VEvPzbIxY0VZqpokZ2fb7LDn3vWgAZIl
24a4IYKMfNaxiQOTXy1+1nVDaOaXNp+bPYA45ovJElgzeaIiJGH86cy63GY5ixh3WXGgFCMS2p0O
cRUucoJyk1kh8+/1wfFetnlGzhFLGGPZ4O9mhgYXpiNMmQJTXkukJwmGUsm5UsSAG2sL55FbcA6n
CzNHc3R+eBp0UHMIMCxm3BQ5AUIA3YBS+XOSYJnTCzq6UHaiZZOz5Dnrb8RhqnM3a09ewX9SaMsl
b30SEZv+MUZURsJkgz4cewKLNWzq6+4oq/A0NjsjzcJd60UvpoL6Q6N2iZSxl/94/Jg90gyyelQZ
WuaK/jJGTPbMPqcUv8xQ0cLXXDVK1jOftwvDPukq6g5kbdPt/Xx7uXwQGnt0uhlbFnNDnlre1qlD
Z+OvNoHlvnVv3WhmeS059ZkfAYFkquIeRzfehdn8XQBnZuVaPNuDkVy4FhiU4CgylYVLk65ckqX7
/lVv8d2IYWkWkozjLOAoSoH9OXLFvJkSmyYQfH9yHthEMydsBLavoDZ8XjdQrHZeqMljt/6H7VwW
QcaUh0qANNFLapSxDJnsk0p8yzSGxd24hJ/juWyCqtEZp/tB4wAAD8W6k+VG4kS7tmVEZZc7swVC
pTr/aZWg/a9Y70Os9172RddMj7+ipCz+LrwzFyjw/1ur961Iul9//p+n7kf36z8Ee+vf/Uuv5zh/
+C4sFZRL/ynXM1zzD0pjcElc2/RN/29sYojGAomf+KAZf0r1DO8PeES24fuG6TK+mO7/RKonjEWJ
94k6smirAGeB/SFM14HK/080SmbIpjBUav+qRXlDOCC+jXVmYqGe/YMxOOY3Rk2EJnPjH9ZHdU8z
Ph41m0J8PJpl6b8e/a/+dn2p9cn/1d8a/o8kog0cQWq/rBsPcwDxsX/d9sepvrjL5h/3yWimmfFx
p9ZenaIbj5E1N9fPTVb5f7+ZWJDxyxR9li9eoirLcbP40VZbbtZTgaZHxe6B1pH1YroYvYtO3Ucj
JLIYTJ5Lx2yR3b7ZVb0tOsN/Gcgutn3ZdXj0IGKh6Z3DyzTV4WXdc1DM0WSPnGbzeTsNAZENoJzS
SY92lhtSnWwEiA5PzcZlzAy33i8azst6O3b6e60MdfiWiTxO0irAb8XlNVs2ccjymDoK1LL/fGC9
uW6cpCmvaZVqYECW3ero0/q+ro9l46jB5CTaJoqmAVkJ/V7ZNsM+qkKPbgt78zhSofQZ0irjABKx
ffb1Wnvo6Isc4ACWJEkN5d2wbEKmz3ehC68UCqDadJ2KMNdYOREHVR35B9F1mBu7+S6qNOvJKJN2
aZVG+wbJ/lMcVciaqvZbnedhoMe6PTymqSTYiAulY7eP/VIi5f8YjkWSLCxn7ls3y7kCw1RGp/Wm
M5vR43/3R+sLZTaStKYsTwoDIJW3pJ8uykv/vlnvq5AK/O2B9T7qi9/+9Zt74m6Sw9EizOW+EUn8
FIaafaCYZ2wby4mfxhZo1qAAEkiug4c67cTFMEyUlK5CkGLUyZ09SmdXeHP5aNJ03VIEjV/SDE+u
Gv3hUhGegMd2BCJL5f553cv+2muVlnzc97nnCtM8Eozs7AykQlvDLeyDH4c9E/HlNlwI+/B/GTuv
5cZxbQ0/EauYw62VreAgu+32DavDbuac+fTnA+Sxuj1TM+eGRSwE0pZEAgt/wL8x2PbahOXxzG6W
0gzh2WHmvp3rvtrCS3Ufy6Znw1jJ4p/hiIt9FWYIek7aMjTx97Ba3T8EOPYtkRnw12yLAYstfbZg
ycxZaO76bLqmeoEPClYqKomd0yQOlYMO7OihWSor4Oux6SerlbAFJ1CVP0i9MY9O33TMbkMgtBX8
b4p5LrT9CmRfbo2ueOPnyR/0UawRYH1o5p1mzNl+tloDHkdiavs4F3ihNikQ/h1mmHkieKmPG+27
XWbh1smAUhShYi94qcYuNMkfCqCTYwKI55Shvu6yfpm/9OkgEBqR0D52A+aImsXOYWAl0703W+Pl
kGOYO3rR75FgZG1W4XWDADMMdljqI8pumxQTiYfCL3QyCnX2IxqC7Rh344vV1CcnrzYIOPp7eeCp
5+/hVrwXM/kwuZb5AO98AYpzavxM2l7LjmFtOkteN/MrC+qD3ej2TxylzuZsIQzkenhnWX58KOY6
O0ae996UmeEBM6Di5bdX4T8JXmlC0er3twuIEx3SFfs/yE7wovmEA3e0LOpCO3T/l9hRukOBhdmg
Lvz4FGGz2yY6ZXn6ufy56W/lv51+7ttMMxLKLcwe05jV564SIlHTeJdFUfwMDdeHcY0B3eSvUvEx
ywPq6RiQKFkC1x+BFPnx6wXKJvIUKme2GPFYWcl2124fPa5xC048ALH/3zWqvD5WyLWcJxcvtgbU
xwNe2+zZ22HMKqotvwVJf8umV/AlQ5N/Z7p+hhedW37r920ECq7JimbdRoW7tdOk+QJNZ5cBKBjm
9oz9Y36v2K31mIUdyllO9zpZVridbdtcaUB+X/OejfasbsK7zGqCbR3gNaTVWnbj1VP4BpBlEim+
EaKoO52zpLp3RLxxR1Cf2ezvqsjKofGpCxnvPPA/Uxujop8l4ZvW3g3T6Lz6U65sUeg1VzJMOnLX
xmX0HHguqq7mDIN4CKI3Q4+X//HtczF9+PPb5zgGTzyT/UtmOHwVqf9N1myODbcBdB/9jLWE/YgF
ry6Ekec3U53ZVZ105gylbzx2s8urvJjeVLEXqARtc5jZcH8MA+Vl4ge7ZtUcL6fUTw61oSaHrKzf
z2RMcbN78r/B9lNctgW1DENTtrtWx3Z1Xxs1//F/GE7GVMDjZdg94AJasPLvhoOK0OYhqTGzyoo5
eG3t+M4RP27Lt+4r8Ekvsqkemu9N+xkjpI+mhZM6PwvFuI/LTHux/alYaSXuQnXYguFFn0uZy/ze
7YYdP8n1EJvstokzNTUBxQYdiDd59mft53bKCDo1wddW9r3WFm6D3U0NoMLNPfWgoGz828ErtV1s
2PXuU/zaNvFL9SCLtlUc2jHzt1GCQy6et38fTsYs5CD0IR23sqscWMY/d8s89VFJdIGhTNY4I01P
vDwhdbla/WpP4HoidAm+o4t1nJMgDG5ihE+iSAGklYFRai2vftQidNEUK3/W4jG+00NVf/4ozV5g
PEdR9az3WXyniZKokyWdN9W15f+r3yyu8DHK9XoBV5Clj7rr9UTdtfRxZ1aeOjtwruSrtCg8uiXe
1aMFTTlzzOAoY/LsekhkRZDCdEBs7dLunxqHo+//h3CiZf/5Q2btZIhlkq5DN/Rcw/n0Qy4Bijp8
e92fuDiCq7ixtEqHv8n6o9Agc+oKuv8UkmQLeV55KsFjn/Hi6zNn70MzP9p2zXzio1j6KvMJgOeX
Wi9y6gcvmJYqTyrUVvUDmlzBtilV/WCJM0PE5JmMXWuL0keX8aOdPAM4/KiBvjgMjsfslbTaugXY
fpfMwftBVhSdN7Kc+Csmm8w8nsksUlFa6Wjd1KIfBKv3YWRr2RCwgXfz709LB83P3x+W4n9smFBd
DVszPbGw/PNhObJJpoe4J/xkm/LczrX74DpxfGzwO1/IpybTrh8dqgBC7Dk6Vh9xlzg7cu/xfoYT
VVT6JKZpP0Yn8n5rL+NG4PxI/W9R7eF7kc4dlNNMO/gfP+XLmYipc1Ot4shGHShskG6Qv2NZLQ/y
Fy3PZENmIGAYDJMRZfAyuKvhnVlBPlkiNGWeqzQpb/LeyxGFZ+GRFQLdqwIslUUVn52HFmCPLJEl
ss6gEEoknzMwD9YbwCnU7SeIs1WL2jpizShxJ9kPpCZQdbPHt4ylCNmdv1rY1k/fum0wJBWom4TU
os0X71oujf+Ycdl//xQdFoemCzPQcnXW9H9+ioHVR7DyQ+OnlaO6gHaNdug+DnaDXc2NLLetyewQ
ojAMkOb2Gqpyfl5pBAdHuEaeFHyHUZVhq5ck39HEROiki4OMRzEpf2/CIeVThawdPVKpNdiztvOU
dlfMkZOeVCi0y0jPXqsx0nZWYTV3mHQ1d4Y4E/ECIfXtpW0SmwnM2gSCT68/z5hj3OPcsq8RJng2
UMW8F3UVsItrXSNKpjk8kTucVmxRVDsAsJD0xVk8TO9n6cfZtfZ6FgxOvE9I+G7+/Rfm/u0pZum2
CZrGtS2bR9lnVenWjlTw5TnGFlO+1DQH0kg3V6xZVBYutuZme1msLF+7sYB3wIJmlozyB9WfGsZu
yJbVpblsNIpGsuW1uRxSFuWQbmndpWxWrqO4nU6RaZQ6uw5pdyr3MoI04nRKZNgpY38dDJAe8WKu
0MYVPWQ9eaxObNEDP9Ki6XSpfh9FY119U9eZtSoC0Ahu17KG7OqDFrMfApOBU3lolNTfZ3DURURF
av/wW+Nrs0nUhKqLXHC6isqS4WTocup3EQ9WQEJrv0mLY4MSyJpNaWziyUYcZUweLNZa5IVFG3dw
DiV22zs7bMP32LVh6LXvI8iYV8IR+fcvAAKmf3vGuo6LDK7lqh75QPOTrnfohH4aTyoUpTafG3Pl
lB7UpElBz666L5WxR3eQ0iXkaILokXdg7xFtX6SX8kc97njT7eDUuyl3lSMC61aPkXfx2zCyQo4V
QRfGzmfApbWsY3DDs/LV0iG+lTUMEDJkUyskbbCWGfW8ehv8MmDHMFfPaoj6XF4o/rEq1XjHZgPo
fTs0jgmzphWynPXZyPKYbdoweBMjhonDXi3GQn6QPLpGWG+wIETVZ6iyH6aKWdA4TK9Rn/krCDDD
LXJl/r1skSIFckrjOL5p5fNKPJ9G8uoHRz60BkxegBQHuNx+1FwbFjp+90Yg+HaD0Tx4IxspiBCe
gb6EZx0e6RIGD4huEfto0Y5VstRG/7ESCQT4ifla92HINKIoY1HqZGtEHWM0zkTKIfgo5yzVH2RD
GVO8OF7OqDs/yIrrWJnMXORs8mqN0t6C819VrZufumAkISLOHD0rToKEusfOYfUpLlvIStFTNr12
skTPWvT8GFa2kHHZTI/Gy7Ay9Kn7n8M2XvEfkzYwAZ+/7RYyiyy/WP/zBTXcT9/2wEO9Aa6k8j1p
ILCSu8BdpnarpVZ041K+I67vErf3xpP7JgNRXtJUvlOw5q0QL57f28uY7DnjHHXqf/BFEqOKt9Rl
rD/Hv1w0ip1fDg+wZMyah0wceucxVM3q/jLzE9M/luDXCKi15L6MD2anL0aeQg9Jm1pnFBICoHrs
qkOasc75bMd7uwJjLGtHbbTOogMbeM2lAxlXOkBrThvhIiBmqIoHGpQ3RLGVxSCruqWeamhSitrQ
/6tWZt6vtTLzLmtV0fhTXw3vo2cI8dluLsdfPtuo96Ea5peDEvQ/ZwjtOxmSlZ2b9rtYr39l2Ozc
Y8s7L0fUOvlLsiLv1rGBt7KY1cR9kywmfbLuqknt9g7+Liur8YO3Bn/72g+N13n2l0FQIcsK2hJa
Th3CUjDCs5bACA5a5U6GxmgsmGSVIUZrMY+4btBhGnY5Ahqg8S2t8O4qCHx3jjgrrQAumj2nu2vF
mHjmEdTxQja7xuUgXZv3v1WQK0RyW1WYbAC1m/d9XZHdSJiTx2VxD4jlRzs54+vUF0C9NWva2GU5
vfpdcYcA8PCI39N//A4c/CX/mFij+K6apmpaOD9qTK8/5cC6wUeSq5rH72NNph9huxGlUpxVrCPz
tAegC34JAdv8ZfSht5+RqDyTtm22aIgOC1mUh758siGKPcqCHvG9QR/CX8sizAHrGMTWgyx1ft6f
+8j/BVW12+u9AvaiKs1LnguQ7KoYBmUvc1iXXFXqeuEaGkaC5dxf7QyZxfJAOYAeXCq4lYtJWOax
3klKrIvkvAv/5N+L3uRlAmO8ZtvLOhppcZbJfXnAO+0eie/yJEs+H8EqNWA+XXYD4tq+ti/w2UOG
thUO1aOxlGeZPbpPFWSWQeRpZNycEuTMW999AtX/OW4MKm/DOKoXg4bA63/M5DTL/dtnajs4hAjf
BdOA0/LpM3UrHQB3YxffGwhtIL38etdm3SmGSY0IkdBhBx4wHuVZkeTNzq6bE2uNxrqVjUUxG5D9
vPGMx1RNnaNXRNm29LwQdeshOzrxjM1Tno1n5lH4CUVR9s3Jxn3SlQ3vV2x6nT7RfzrTFMMatNBe
dMujYJyR4UJJ32TptqxmFeq1nU75fQ5OwXPmTZeh6R72ehKhOxO1y1xo9MxionU92GHUHFxxuMb6
HIyHBiEUSRJt5fF2bx+L3t4hVL5FD9x4MeKwWE6liTlkqhgviBccfN0rH7t0Gh5B9e15BCZfSufO
cebkwK2g2fhxcGdEWm/ivt0XTaptZUXt9ewQ6YG6uSzp2Hh6SkuMz66LQLluvBava8KPtjIkW2BI
vEIvot01ZTDtrwfYT9M+S7NtJogdhhFgxnatvZTB9IN7wVTJigfzDrLYEv2G6miIkgy1vHX2ajse
ZYlnzHu8L9RoPcUqcMKPmGzCHs6b1k3NZiDHW3+PMZNZDe1o74zcZvlVTsHXzMiNBbnLaV9MWf6i
IW0q44XvF7spjGNwtUH41SgaclEAh+5MTH8eNLN9tkXcYvG+BuDgb3KIqGwiTSEcG2TstGnfj4N9
zqFnPbfFWiaezEaTBZk/MkM3FDWykIpmATQjkdeSzVDfwIQu/A8TCkNlS/vTY5Jno6Pbjqs7Ku4j
4if3W7J2NIa89PLZ+J6F/F4cU3UP8qBgH7uuphT9rI+YGbZTD1a5fm+Tw2U78MuzPlrItp+Ksr2l
4nCRZvxJ6BefQ2WebuPeIzEqDpMFq8FkJnIN2VGjQjTR822lF+alWYhl+dqGS7WQMWNIoG9VXrXG
Twdm2tjAch4rD/1dILw2WOa1LJbYtG0TEKvMOqmNYRzutaJsgaZS7FxLu+tV8yhLWDwWT4F16Sgj
GSR2P46d+8CLfsRqlu8zKApbbH1hH4kp6yTmn59iqoglf7a7xhQA1zeXvbZP/TrDnfZghIDgKcHX
LsmSL03fQ9XQQ14pU+AfQTL1yxQe5lecXncqfMqffzZN0P3eo8DnH62q75fRiEWHixwpOy99eHLF
oQIEfUBgfwEYNcQHuMpUuINUyPLgjqiXqeYOhWz4LDLm9VZ4qpUEwY9wyhEX/uhXKbqzSZHQPVRh
mN4Zc/s2O576JbaZppkZiRtZrMvB3DhJmK9ksdFTFBLcwd9cGqPKhX4jbuuyGCjVq2OFqL8HtfYF
4bQFdtH/68BwwnM0rPNkVdGxtLVX+RaTIfbm9ixvojvM5Z1DkJiPJiR3DaUR5voaDlw3pUZG8DpR
v87KZa2Oosf603Rd8dViN6IxcuvNPk+fFrLobRWZ4AQRf491ly33qdkb4hCgs8yGIWdzAe6+KYXw
0l8heSabyRayKA9q6zR738eUj133CFx/5+J65RirooiiV7uA4BTN03wECeh/8aY7GBrRq+pb/h4F
O7Bgoqh76I05NsKesli0+b7PNf8xruOvfmN/w/bCQV/HB8UZFtlzG6b7Ou2nNxmPRFw31X+MOzx7
MIMBXSW3Q0fbQ6ZJFOUWqdwNlRXXbdNrDKD1tpzxOGhU5ArUEDNTPYGcL4rXg/dR9FV06a3KjDay
FmdGABrytK70+DhHO7+sjGPsxcARR8jSBuy548gqDP7zUH1l3QhfJrSx5Ca//Fx2uMmNUfXVTGAD
xnrarlFzKr8ij3WMeLOfXRNHSNl9Fs0+dc86ZSnjTJVMtNriQ1S5ym/wB6MoETPPHONWwh+YCWh3
DdhzWZpyp4UJzyzR7YLkzumeo9F3XFRSmSaEbDYuR4gRSAWygSVjlq2xg+E8e13xR7Pcek0GVj5g
IRXvwZweZ5J7cOe9XFnCvYzWUHfCs+pVvqisBPbB7+27/8qemMaf7wiL7D9iiR6YDtUgzYkZzp/v
CFWt8sKJwoacP5O/bsx0gOAReO/BCl4jvHi1mqWQ69QkDs0xwuKBOFIgzlrtI22tRHn4ihgh0omx
ZZ9IPkzPWZ2iT0GzvIANGITC+FkUCzjryyYWVHU3AnQ9tuXtrA7fC9RjfmXlybPMGglcUiZO57tf
swxeK6YF3aPp8yFnILlRuu2dW62phk1bm/N9UWnBUp80/UWM07d+9Gue38fRFfMe5wMlKEtQMiFO
y30R9yffAIEbACDVTY1Y5ZodCYOgg6D7XA9dd5KtZFgWJ3gNW7NXv8m4DMlKeZh6sMbI/NiLyxVk
sBFDNhp8xy7PMewTxd8u5sIq52kD1+R6A1mfZ4dWrZYWLNn3m5KXsnLguXoKqloOc4nJNoqFPjeM
mX4pg5/uuh56njmkzDY5fuO7QG3ujXR08nUM+2AxuCnzl0TVrUNc6pi5IiouKOxKv5flAgEZYJNa
tHKNaZXyqCnI9yMTPnhutEW1Ijs7XegcZ9O/syGQnWUI5pB2g5KXtYtgYp/VETi2Yma/ri0GS/1V
5bGzAuCC55ToqduZs2vBWtzIMTwxdjpm93CHrKNsYaZVskXOduQ3SqWMgZRZNTmuqZcr4QWyziak
fy5jRNXOj2c2cxEga5IRVBP99MaFYOpp2EOK6xqFXz0YZAOvg8IOjNDyMcuNHBUNbv8UpcEtpo1W
sWidNl54pT9tWarJTm0AT2hssxfZXIbGmf8jfuvi2cE10RgxbxVtJIMqivJQBcDk0N45yF4BVjeo
EfCZyLuSMUPH38dRXRjZdIrMqEbvh41l+b+ZRv9NTFAPLlvYd3UlppEmb0RxQKuKZ5tmeKvWhnMA
ugLllcjJHmSTZnaQl4NQhIKQXqz02AT4268nq0m/gcVJ13ABQUMApP+Szv5WY3/7m1n7DSrxhb43
hn7ELKX/rlV+8i3IkYNKAeyd3MBL7nR/tm9kBYzyX0h/KA8RAnNs+UNflRfoLRhEvfc6Ff2E64LS
QTHho5AXSf2novSMr2M7ppu0HDzwXkr5Sh51QV7XX+uCW8EyznxU2v0QV3O16EZsbXi6xEjfOOpZ
mfiXlUPOTGCM1Ao0imDRB/mDrNXsCD2LSBFadTQOFc88NEX6dhkKI4U71KWyk+t16llXp2iN4D2c
RVEES4Lyd2RtL21bQfastLkgQW78kKM5paOgqzxYC9JN2llXRvMxYw4qrnSJsE4EVh4ml1t1UXu6
5dmuwuakiZHOPCa8egahjXY+NLz3ey7NDsHFOdzI++gK1WQHNX+/58F272A45Jd7Fl8H8F8W+AMx
ZGpV893sOFtZkleR923qA0Qd0eLf7lk2GBuoYJ/uOUhqld35Irxrc6TWlcTadLW3KxO2I1dKV9q3
ikICCL0ATqcUcMqiawG9RkgPk+ajxlXwXEjzVFtcygpo7ZvYcknRzrjayo6DilO1H0GJNUKI2zKm
5jD4D/L0Ei17/PKYR/s5QmVhxAvASM5xU2nrrsbbtVbj9ExqPT1X2YvL9+lBNugc3VipGNGtZLFU
Ex1hm6VsKLtkKWakQzjkaxlrhEoe7HQwBdOu6NPFezfGbcI2WdpdlW0iCHNnFeW2u0lDF13ciOyc
VRNqFUqHQpS4EaZM3pH/iEirlSWzfdrJrnUwOjfsLjY7GctHdThMZvx1ruZu52Jzt9RUN96Y7Wjd
qkmeHYOxbhYBLvawglwkhZ6RRxRuuuX0v3Bep7nT/JrS+cegZjoyYCjxxPjOngAUuTt2R5yNprfB
AxZQE/eiZ28ooe6xnW9+xV204Ymgf0MSiN2Mds4e5ZXHqbBuY3RrdwB6N6Vr15sEd7F9G4f/Mwa9
WoWYuWx727WOqIKjXlIG2krJfWs5JajdoBrlPivNqjLNhj3QQfvmBuqpQJMNISz1PnRH/snxWK3D
SC9+Kl3wo1J7+9Ue1WRhDhPWyAFiYO2MIgvaEe/XDnLIPp+uG3WB++BbM/JTYTh86SKyH7rmf7re
UEVOeFM05dqbSm1tY06+rltrwDgSiQmUoeGXTr32TUFbB6v35qvX5M46rKdxqyZF8QVV49sqE6Ni
pg3DveigU/baXQ517ebSU2Q+w2o6+55W3jpm0q9khyzfgB5y30w9hB/aDs1OJDGfZs++l/VkvvNF
rVXDKSzV8eQoU7a4dPSCh1kznSd+dlBnVYS6K73233z4g+JOmCvDsO/m4lZTu/mMT8vr5Uay2bpR
cv5xyTT0R92BnlWIDtGg3OLynCPyFk5b3Z0QgW677msC/FI2UAzBnSu0TOAlq0fPFTIBomdjNe1N
w6zhHpZ4d7ARWVjKCsVq1iiZzi+da5gbt6xh3ySj8lKYfPKiZ4nm3XIO3fQQBHP8YCMPdfl3FYYB
RZRp36OtuN3e12rjMmQdZ/zgmvBrO2N6PM5lvbUHd/oyF/pO/n1JZljMVLOMZbPi3eVJjKcnr6Rn
K8ufq2nIUamvsm0RJO1lP1xuilstioU45mXb60Y5/jBnZXQxKONtWqMV91iKg5syt6sQBlzJ12fE
OvmxdH+EgM8uL1SYaJhWl7GxkJ1kqz4NzxPTyaMs2fB+b0d34DWMDPaGaa4G4xonmxSBWqTYlYck
KPea3wcvo1Pwz0kyFP/Q8X2pa23cdGo2rmStDU1+qZhTv5O1/WD+SktXPcmSGFEf3OA5FyP2M6B+
MYRVcd05qy02IVjTJyvT7VEgVC330FmojN301ahvB6e700VFjapptfytWhnLLQ99mx2QmMyQlmTk
Hy39r1MktNRFO48/A+1tQNt963d9trAKz0hYvIZYA/CO3FTk8QGOBulGh91zaqwie5xrNWRzVUVP
VzbOFZbnI9aal7KeGyM+Y1W7Y73PYE1+hsYc4wbmpY+DZaE7hzlnZ6fU6R0SHXrb8DWTF2JB9aMr
hec3vKRVBBMYZR87fkkDBTNOxSs2slgNOKj7YVIeZHFEZDUCAfKI9pvYhEKIacqTlyCsk6NRquiz
umrygg6Eu6lVhNJkLSpkqGTm/rSTtb2KZmwR1neyUglWMyr6X2poF/ekHp7ldbLcrG7lTWVifMAg
/3xTsjartctNKUqChkqSVBtfgPx8geLxBLJHFvMhmm58VjKra8wNBbLHlUAgGQ0Un7150QiTboHl
+Rjo0kiOGYlGFjJLy6oNVhOO5F3mxecA64pnEomrBPPsR1lSkbpqzMh6kCUkvFCNVpNLiYQqJlXF
gEcA/fzWu0unwr2TJTLPZzYcikvJN4yXbnS0k6zLg+y7FlrRyZnn+Vn12bFqUhMGgxjGVaGn8dvw
D7JWg/t7g6NWe7hcpEPzJdJSF5opfXPe8zdaZtb7S60NWTTSU+eWFbv6jHNzCgL3iI59gsTiVDzN
thPDvFBRUxHFIFXbo1v7KB/aEd9iFNyCyVcfZaXacqnCaLzbvFGKpzFBDC2Px0bgk4qnwTeyAyhX
sOOyb7t0Ejd9kk2zPE+AaQdM3EXTEDGMlQFicC1r8UspbtlZSeuhOaWGYH+jY7kEjNqcrKqA89CJ
0zh0+xu2YPz1JViFQIWwC9bu4wwMMLLIE4wZMYZaQVw1slcwertxZpciT/z8rHlDdkIy4aQqGpzj
GhWMm0YznJ2staKm3fuTi1oePNSzjOnMk61M7w4yFMEP38qF0CQHwKl12+hFw9OX0UettNd+OOMW
IYqyhw4zAY+xRxnRUF1dTVYKLFRcAJWC4b7rp0tz2WIYEZLsSivZyiKk1v4Y4+43O+Nb7vftQYZb
ReBW5rFH5ZMLBU1lIiYD60QW5WGo9SejxS9MXgmF2mYb8fbCfogO8oBi7DhkS74o6f1gjurKUJGX
5UlTrfO2cJayY19oyuPwv8tfi3rfvJxIkq3lAECh9bskjTc6adPLX2vlc77Q1Vl/v303MFkDWS/s
UAdIdM32GpzxwgTkdT86hnGPsh8GN4qL9cVfIXmWjKC+dTgTsnQJDb2CSvI4bsKqe++OQSBujPPU
L0ask8NydFapGXSXZJRMQcmD37iPapT7t5ccVNawVY6+2ns7w+uGdedgJumFJVqmSaChs5W2RysJ
cVoc0/CHv5NYk2u9avb/Wi/782rOWPylxTrrSVNWUWHuO8DpN3Lf41qUgN5rUW6RFKJxa6tCHgNI
77VW9m06t1jWnjru3LH07hpD+1WFxvRqI1yxVura3lhiA5pZ23GqU++xZRYqW/mx8wy5n7wiJrJr
kuH00bVnFKrbB3iG1QOagF/CNJleyxiHWHT9cHzh1fka8s9CHg1pNLUg5Zjk95XRs8+v1NkhZL2T
JFFYrq5NIs0CwI6s2HIMcb6choKdFMfL731Fj3cWe5DHS6zK3eFoj22z1L067HblWKsrvRyFUoLq
8k+LgTDMJhTtvHeXrd8bz7I2QaFhUbo6GrYYEo3wjxalMhQ+6lmFegwT7J3qdro3xGHKoumenPT3
CXsWxHMoybjb6e9dZUweVFsZ2XOMnDvLSDD6GUF1Tk7TP1mJEIasQqRfRdFUNAe9tiBayFrMQwAc
1CbgKSplqGSDwjNU7UGW8Mjt8aME8hk3we+jqdo6Cmr7AXQogl3JsdPz4UEzlOZxgCC583wELWSd
jMH7zRegYUkIifYy5iXHtu70Qx9np2tHexrVG1n81NHIEStZ0GkQV4r8+f1KskOc5f620HG1OuVM
G/JB00hhBc5WUXIh7jvYfztjhs/mvP9lVluyR2TSyFKY6qMNznWoeusgS92oWPtQM77Jkjw4JqIl
sYrhl5EN2mPfu8FjTz5VdJbD+FGriF93tAQzMmcLMSIe1NYBqEH4aIdrvIfzQ5TNX3T5J8WTjuJA
aLuosPLvk4e4rvepYShHWWJfPTuMg/ZFlmoYc4e6cOdNCoTiEAWhdjmw1/l+ZkVet2mT6qtskWrV
e1wWUdBaWGYZH8HNtnhAwuKc2ZJFP0JxTgNqcHeqqMhERWH65g1qwChOFoN314/ae4849n7NWKn0
vpXuMDVqHw1tNh/MZOPPevOY5V376PBoBzlOGkU2kLFhxLhCMcv3Tg045AfHWwvpaQtXiESPDhbu
Rid5GLwReO2Me0xfT9y0qED9FybSJGrMHj64QUpNtpO1ytA89bnPp20l4zFH2C6wbHc/ICN49DQ4
ajeyQpZFreIHP1wrQEIvBLSDOpl+vp4FuPYsSxFTYH0szcT7vfbaTqgUFV77PRSbHiRnxxsUu6YT
avc6anEe8nzEayDXpM2acquKzY2QZVI2lvaXHnXB/VSgOizj1+552QcAfJ3kvtVrzLpBd72wkMAp
XZzVIibPZEzWynZDX4efa6G6vfctEDJb4PGpb7C3DY5uG4bHNEQdYSqR7BOha1yeFXYbHDvXbDZ4
Gc1PZuoflbIaf4qThA04eRJW7xGnNtDKjINeOft8El3chbdKrd2nqBudIvnJydMGc4yb0p0GEiR8
prY4yApj1hG6+KuHy196srMMyDSE7XrroiqAG8PYbga30p74KBWE0PHDlMW0sdqDRdoGRTRqmzFh
mcZMIagjhM0MRV+jKBo/yEpPKVDJ5Je3V1pDe5ID13ElFBUohjYDezm5dp8M75M+A7C2AHyVIbog
Eicn4XOqBTgMS1/cIPzWNF7UOJ73Qg+W3aDUfFHsnGytkldIMVfGS102XyfLSO8D8p9P/9BJ0SZ1
mRe6fcy7pYLHWsJcCUhZz4mCoKk8GZDz4MW1tQ3bWqPqmW+mzM/Ij0OnkUWjMVlZiZevLLatVy3m
LKwepik1kZ30lAV7/9OrqnbFou+sDEz81L9o2jE3zelVtgpLE1Bb6Y2vnjuRQRetjF6RrWTnf2pl
KBU6T5odkg1J+hcT6K4YoWy798vK4qfL0qpJERyulEFbovWUna4HTFUKcirHayTTeI/fgJpa1LVV
HmQFG+35qemK7qCWPTS+jN8y75lnxIrsbTZV1joxVeu1r5tl2tTR99gRSppl6x5ix9Hvxt50EMem
QvT06zh5hs/w3lPzs0tP2QDQ8XvPSs+MS89Cc8PvVdo+TAWK4H5cfQPdiFdG+AvWM9mXsrefLVwV
V0U/YMiAUte+VkZ9DUy0OJNpYW/L6aGSsLaTvZJi+tqFc/TSCh3u3BrY/zd9NE8s8nc+kk2PccO2
fJClWNmCtiJ3H/1KfN6oSok+e+RVuAbAYSw6R7hfIo7rtNmyQl3ogd3pfhG0k/vGhHMbTV30S7O0
QxLX+tc80wQWwYrutdbXt0jq2NvC0NgkisgFWvowfjXt4uh5vFs1xf/a8ULoNMs7+ZVWPPVOhBPv
lKRbzSuKJ5Wtqi1vC9wQzLB8GqZBvWt7bMhEW9nCGvEkmaf0XoaQq2kWseuGO9keISFrU2UaJkai
A0l8yPKj8yAvJUNuiKpOiyChLLWhgbBNhKSyHDuKamVtF1jdy6IdIOXQB+WbbIvgU33KIgutLTbN
950bZU+krk59mhdvBlo/SxMY6G3tIleszTnidFrxNvmwY/kW86Uoc/W1VL/L5ormRhuEjcaNLLra
2sHM7WthIMiDJEGzluGpT5etGWcveZ3pOyzVqpUctFcsbPk8BSBj661iA4muukgek8J0UMTPmUA4
fZ8sCvzcrP+j7LyWG0eiLftFiIA3rwDojbxKqhdEuYb3Hl9/F5LdzZqKjjszLwimASRRJJB5zj57
4WZ7UYkmP1ddmT1E87AhKj/CrgkbfHrw3SVBurb/H0++XWr9af95AYjNnZt05YGAByHRbvQSFcPe
RCnaS69Uhiv6C2VaQEiN2m1aU+Ar9O+0zs5+n2ayWDpQzNZc8PlnveGSRPyJTaXjthaWyX236F+o
0yEy0MbvsuxEDxCNINmvN1HWB8POwaN+I5pmDeg6JVBwFs1AextCs3uPtEa/TnlI2fB6sQGrfQv5
cFrhkGzmc/8DJx9fBiwXYlZTgPxznK86/vprpbv8XJkWlg9pJ50CB51OQ0xuC3NeekpmpfGiPk2+
GgOpYHH+AhYGN/LmZ1Vg4jVZ3fg2aU28qQIHAXs19/gCx/M+CdruIZ+l3q/SKHgnQfQrT4bor1De
G6rG71Er6pud2dOHtX73pKrUHpOkVnaabvZQjpfo0g6FsYmxw3iV1xsFaczpu2S2+NoTE9NDLPpT
TQ72s4SyumtVbbVnsfdVTRBCNLHbNvfUJiS3pqQG2l512vTWHEO+pXkhZb5cJvpbJk9kyzG65PlK
szOSiaZZ3iZbpKv3tZnUt1GzCbs99ha8p+vkqLRY52URKIC1WZlkT7B76G/nasGU7wNdGm6jOUbb
+96Wp9so/qDwzRRpvo1mq4o2HBT5NrpAq9qRYldvP6ixSITEtabdRlEYGzvqNI1bM4plbSd3pnlr
8mxTdkvf2rdzi2lcdjhqObdRZVAn3B9q3c3m9tDaFajbmbrVbnX5qIe8vYgD/96/XyUaNcYLCN4/
ZohpUUR5LIk8CGLrqW3V4vcfGZlfToHzkOuqfXGWzsuGKnjg4atZLi7NaAfDCDe6tVPME4ewTL5b
saEcREsMmlJA6Dcft8n/OTXJiEVlsI9vP+Z+jU7FtrvIxuP92pAupBPA0GOLEtxyxdwgKRy/bgI8
OdYLKzk3Hzy6ymtuhHAx//1hAcZwJ9hij2kn//6rjikPVX0pko2Ye/9hlpoeDLutzvd+0DD50Qyk
d/GT79eOCyBBBMaU2zWsl8BSKmLaaX87SLHenyMop+e5Qmf/T3eWRUbnirZayfeXBqm0kgcvJRi4
kcvIQs63l2JqV2WSG3Wtcxv5Xy7XZXBWgpDUwvoj5/U6ZtizKxJtfZZsLwRch12zzdoMHIYzKs6h
DvmUi6ZppBBSkVhdZMPBLQ65nOhXcDY51A3QNBWDtA+l7SjTbO3+ElW9/pYTDRD9ae6ANolQfN8u
jvsROZIYFzfiE36IRvssDlWXOOdmPYhm1xnoLgMKv0TfWNckqcnxo1fGjoLIVGJdEpgKlxTP5t7R
lhMPYZ3Y2DpgBhZ2riFRfzMtWGeLiWJEQRwtZkfrufd+8coJlL9PE83buU1oHCkOmTLWRu1unlXp
jKQhs/Wc6i4Osx4Xl3E9iFeiLyZhBFkFsN0fAxGP5N9OSyTU7DIu03/0i4uIU0mTB9uG5fLtJ/7X
DxPnKo3znQDiGpkj9JuNwbyVV/m3qKy7197dCvIy03YOZgioUBTz3eeMWggd0JHGndriwmgoRvwi
qQ0mPJhl7+BQZe9xkD5p4Zz/WNog4WPR/T7Dibr/y4xAqjt/XrCyDBw1Pzt9R/CqC4uzCvhD1xL9
cO+yssRs3Xv7fkaj4uqHxc/FXi8i+m+TsR+Hg5CDKDH6vnucK57Qug4jidoM1SHd11j7kkJCt56N
7vHWWRXotVVEgKKvXAfaBvkoe2zZF5e5DSgwAk3UryC7/incnKQZzF8WQPD9t+9Wwinaf9Z5/lkb
+tu4mN+2eG78cbk/LyTa/3tVqCgfFUWifOt4sItT7KKevGFLcSEiHjIuk4tgntKCWYHFxFspn2p8
+2QtoilG+qBVez/EXM01+C9vRafZmBphkVmDMgjNp9LG9rmOZe4lKv6WtpMSLhmb9Em1P8SY6Kmd
AFgSkUfv3mcase7GRbaKZ4zmOUIr8Fw+i+nikOH8sS9l27r9DNGnR5gsplbU7tXSHvdKLqOByXOw
FvGYXVpiH/uon7/UQamMfHZtjmJEzEGn3HmtMmi+ss4WAxaexdty0DDuXb3gSygV7WuQJ/kGYKXJ
2wSj2IinTyVP2aYZeUceum62UxYikIDmdJyheexYOIaPWC7gIirpynvK1tkdc33+qSUUADlA69wM
Aw5r0hw0S7riplncv0oBSbxBa7LraMnZQc7AfUrruksu63KjTfP0WrVUFcWmFX1X7PRwuxIuBARX
gu7n0PP1w3HyGiw4/GpdddJWP2PFgptFduiftnglDiCryr3eale9DsOL+e+B0Fp4qSZua3lsqzvZ
bj/F4L3/j7nLVEertu0/r3E/NUrt4djl6kZc+94vXt37FhzH8WR+uffcp977xC+TLhdVsovzvduG
Hb6rzcIi+WC0EHRw2pSsUNtO+PRsKLUu/SV/cqzOeJHKzn6tCvWxsmZgySRSX9teWdzF6rLTMObO
6xL0rU/cxeI9YFRvR3OrsfwHHUDTmWcgXBISHHGlZGgUgOXRNzFoWFH8jK28z5r73KRGdcjnkBLv
VByDOM9PZKDQMoi2eJnzITqiaO1OxjQ5b3lgfeVLOeIcRkvtlZe8kMeHWyvSCWzZ0+OtZYL8XEr5
SbSclAiJmenPhWZ9kdVy2eQjPHRxUBHCbopAk5Eo0FfU+t8DDYpKTHNse9PJRo+FrhhRmsgNqV7f
368AhhPpWRjtCqwDzvd+LGadTaGhvnTGuvDRH2JNTFXVY4fo5lEvLTztsP3A+KhCWrIecC8fL3lO
oipgN8KqlD5MY3eAkLAGW1tibhLrqttA7NmbfTI89r1vJtJ0lmM8lXMiW98Tn72z+b3pOyAQaY6l
h1RZ13kgrSYGaoM7k9bKn8NoaCSQu18OHOCdMLfPgwErwN9eJquHK2nddvGE5T02DtWGDQpcJYoO
ujTrH02jqV6poSvJmBUUgxV69ZqzwNk12HH6YjS3JuPSjPk7wegMFAiFoYBlW8zWyM7C8AF/a43U
u4VODlMOzxbcRgv52FIGfjukxfh787u0mNDUFSk8ERUKT+JVsJTRb00x8Edftp5R2YDaXHGKsnQb
7i3GviEPNUURGY85p9o4kpvTEMbJk2I0gxvVbf29HcxXZ5K117SfdCoU9WCbVUPwBd8swgJV871e
8h6x1txdqVDRLhPZTq9upuJhiiO53YU4DcLXAgUM2SQ4KC1WQXqrAopZD+ya6uuo6X6dEO7HPxYK
09COVzEopvGI/kX4OjmKa4gDXiSIwGGt56suLdKXdyBF21DX5q9aVY2bnkQ6UK0+2cUDivBgLSBJ
tCS+lli4e5SzmkQiaN4HorWZ6x3SJ21GevHvGRIVKhcJ4SbkWUpBitb60MJgZNfTWCfKSKsvY//d
XLvxDDEP/RocJEtQuyiYw70i59LZ7kbpXFHkdcaxVd+MIRUvYkD0iVFDYZvrijZy2NpzqH2R8sV6
cDoU4ralx9/lOXtu6xqjG6RdmPhjUQWVVPrAu8MTE6hXSv2+TvWzODMokOqEPQ8ISS6ec0Umv3vT
2jidkfG0S7WHxDTUByKS4LJyKf+tT4w2+PLidO8029mZwRGn7IyGebL5YHKuOMBgVa9O+SoaWskN
woWQQ+FKaf20mrlPgdjiF6J3du7fz6rX88OVPdjOgbUTA+JXCdA+uGSgY1cUFFKGg8ASbsJcdenD
UGFbQEKfgHOzzDurbq2NmGYHpAhwo+O5u47+f5+FfUr91vetK2nq8IiX6PBINcLwSBHXwSGTdL73
93FBonhZbLaDTBMDKQxY6hrVgzhJ9PP3zuA5xjXEZWkPlF4QYR9t84tsyB85GLS/EmdHUav1S4LE
hTTErt6tVgL+5aCv08KIksXCHvYos7QHo2r/Ppt39AP18F9a2P/icuGFWuhkdO31pVXn0SUyGtuL
A8ALou8+0A3TA86I8lp3jhi4tS+icExUhSWDisl7DERrrRsT/WuXmOUsUbC7JX7VokTwt5Z5VLMa
PEn5sygAEYdlLQpJsHe5FYUgFyUiENTzDpft4TWy+3OrdPODseTDa0/WHTP5fjmIwRiT1+0SUZsl
RmULdmJerGiv9dQm76PnGR2XGBRdVFogtdXnB9EyAmIMEPACtjcFlrVjfoQFF14GBKU+zm7EItYm
5ivkf9ZX1Hvzlon2tM5pa6nzlkAH7mzZ06GhVvLFtvEeUCXV3rLkXV4kmcJP25ne5rUlumRVfS/q
MruI+S0f2R1lXjx11hk2MqKnASaUGHQopmhA8PLp8KJJja8mxVZjPnH3qbKnWQZC1ejxhbyU7PML
jU9wZVUWti73zaepGSrElSol+flMwb00fCC3/ggxIXtMjyY3myeLmrRsnsm2Zrm104mub228h7d6
mSESqCRE+ia0OdKTe9KxB8lq4icn4OaOwd34FXjAF72T4QrjqOeDWpyu4pVkIDeqK1XZqib/1oTy
ZA+UGa7VpPWJP/GUJhRL5IxH8igHGNDDzPHtUiWKm65K8r01Pc3OuiJyKCMO+fkuiIDyqKlgLN7U
ODjZSQLJPrAmFxnbj7XE9bmStfCAEcOnM4TfoiR0dgEEIvzcJGJbbId5SsZ8ipY3I56znbkKHux2
gpla8bc6AN7jK/J2A4R2FT1WteZso/5RTQPU57Xy2mvKV/wqbVdGEebrfUC0E9h4g72oJ88If3Cv
9QaAw4QELgV08g6CiFT18qPjyFiBkicE1Y0hHOqaboPo2ZKOFYWfwBAnTIR7nstylpwmZItuVHaX
nnA8rngxbOoCzkGtdZuwVODTdxKQipUkSdWhp1YxQqf4UzH75VtX97vAiA/AhR+0qpFPQExCl4fT
sHHiBrBZPAPs/tYUeeyx9/2VTArvRftZYCCaOMWXIUdMolb9Vptxl0Wt5o4NrFVV+hIWqWc0NY+V
urs0ZaR/y4oPs0q3Gu9M4TTkZaz2l8wywTf0d6oBIAdlkHlwkJUhZwyEDCRphMtdZAisjK9qrC4I
vllTOnGJEdYwf1IduakKHrBzDh23rtJrbKKsXkLydkbabpup7HeoRb9JY1G89sFftZMSSGzaN9BK
FeuE5VpNBJByiFfsYzIeHovly4p6RY/JX7LUyR43mBmJ5PgrS8LmimnAiFv7az8MypsGdQQFpQcl
9lWhLsQvKc7E5AKEbTDrh7IprvoyHUs8MZ6XNL+OOBhtFEpkNkvKP4NELzAn9KTHODw4dbex1Eo/
BNCkqHwZn4C4AdIxu3oXm1HlDkP/iPTD15t5RIWsH5XSllyZin2Udv2LhcE74aBy8TFmgCsO9rwB
n/RDxqwOuxsvkXp5P47UmJV6gfAVXVdQOmT7Y+stLCvSRF1vH/PB6Lmdm1dwv/WzpUOoqs1d18dH
p4hlz0QBGRW2uV8W6hh0bnEuvmfKkW25DRCCmvI6wPeIijW97mZUHDKkr6g9soqI1U0913iApebU
4PTBy5q6Nxz972OLKtNRlOawQ615KCsCXagjmSqugvErw7cLhEWDFZrq5ivJjGIPqAiN3uAHrU/+
hOnRMXJidWv08oOsVvURIfnCNyy2m4eM/bHfUhS969X5Fw8xkzKZxXlqsaj2JFYGLk+/8Giq21QC
exFU+OhHmf3zuZj6z8RmAzdbNYRS9TtF5i+YHrsqOb1DqPXxxkqGH1XLvydylsdKB/YtV0hLycCX
ReYhm3UemgyH0M7eon6NXot4qTdZjxC56X/lVkoIo6MEKJaqarNIsf0wNMEhX+w15+9GwRyfFK1/
KwzK5pOq+uyKTNpYATS4JFfQPATDRTajgRQ+iWqlLV/aePgaNnq3zQyQTqlJQqUa+20wNIXH75ue
8hxsCSRjP69yx1VzY7jUJW+WkkWv+UheX63ZugTRLk3y7UJAeW9G7TnP4TZjxP02VrIXJUF+XGyS
a1noVGQ0021XBuemal5mDME3sjI8VoHyEasWoZq2OcnsN7x+GQYwrYNxlFQpImaf6ocskke/6eq/
IqUsXZ3ia7n5S8Xq1Z30ZPLA4flOED51habsk/zYhL3hN7VbWu2LnEXvtS7H+FxMbH3t/BpbJq7f
2oglUog2tXHyg6qwSEjt9KNrnIXPkT17Vnuu8Fm2V+xY5BTAbvLK3pake649ksUmbLtrYfREc/Nq
G0ysoai7kQE+tP0bMX0YyYPxoZUhFVmEnB4i2dmPGXQbuz2W0vwLu34VG+9PY8yfU0MbD3BtEeFH
pIt5OE/ebCDnK/Gi9AhD4yJa8Pm20tqts7w+JWPHPdie9C0MWdXtpWn0tUx5z7IK0EOK+dVsO35S
AbYdU4pTozE5iQPYDQApQwaWvKHuiHJCZLzDi51SYEFkCR8Hye275q9EM96Ncf7RqB05sFg/I8Y+
VVQhYvexYhfxUNKC5kuLWQ0eIdkrLDXjOvG4x3Ava/ZV2MKzmtHhSXH/FPUL+Lw82+Qs6nyVwizf
MRKMn5URLS2o415p802tRtqxKu103+R2eE4ismztqMUnUIXGIWCldoziVDkmo0aFZlwspzJJx30x
JTPOmKa2wyJ/vgxxHrKYpawVeUy9HcYRbs/cKpsqSa3HvAvjTYjhcU9Zjx6ZJFPn3nh2KpbERa0V
+xiluLeqIL0ulcmb60jijSgyXk3NGb0Rt/K3tt0Pkhl7RZHYbx1Je6+xjP69SWIJVDoyIG0eDDdB
Uf8Fqjqbq3ooP6SanKiTdtOhMkALUePauh23y4/JoNInpq7lg7LiDnEy2gd0qjgy9Lgb8QCD8Eip
1sdk9r0bp5H8UcZGD1QWAWdo5Oiby2X8IJ7Ohi2thw/FCQbINlEP3hfis7HYzUdYcouYgqz+oIRs
gkeqN4+hpB3jmRUSRvcA1Gsr8EUziRb1WkhUEU3xx9KllUddEvi2Oey2tT7xkNX1Y2yyJwYfNFy7
Lh6vLX/rabKbLYIz9so8gHyQnZRaZpZxYa1NRMl5lJZGeu1S3rJR9waT37IKktTrU8gilaSkmz7U
1ihoj0gzgjmorzw/c9IVz0QyvpVlqd2GXfvNHjJSzC3WLLWMvY+8zNshAayHUsj0akKk7qBo2UNt
jJY7R6m2SQkBA9QadmqZOk8TT7/tUl2HtJ73fZsE14W/RUrMM5rFtywOokcCqb2bsYlguSHJD0rY
N3ztl0dTn3lgl83sEUhAXReti+qAnay8EjkpZui2GoirsMeNTpe19MEc+/LgLIp9VOJF88dq+Vr2
5bZrymVXtyMrisp5Rxzs982YUPjC9z9YUPzOtQ2MHTJ4QPCYohHU2vgUBWkM1zoj0AoXAdwrL7dJ
QslQFFCyAgHgEXrqVV1v3WFG4MrMVwRTkftS1Rg8uCMKHwgIeEUfGB6kQcuV85JEJI+HDufQ5xFQ
o6wZ+bbttQrCKkGN0gltP10RwS2Z5U0bV6aPTfhw1AzTvCQRtO0qXdAttITLFJ0basESGuOJ5Fxo
NSJd7TxLnbEZDHwvqe2ocaq1DH6zB2mY6r0yp9dIaoNTx1fVtcLqh24BFTLIMu4HWTtjlk4IebaU
DXyLcldC9/T05K01lfoxnCd4r1L1lbs3GeYxmo8YIAwzmPW4DaUHs2r762ROkluQrr+0Ee67KtyG
Hr/4Y9xRz1cS5km75pFoN+KGHuFP2Tj6vjCqYGcpSvSSZeCsVgCVrKRXyhu3fCSma9eSbUxRJR7D
wC68PLcvmcwqMJSAltryg05AZ6OZ8+wqnXTsnPItikzrXHTSr2biHzUZinbRq7rYtHP6s4XEtm/w
7fPT/rHsm+ScDTCApWSGX++MDx3PfYvSc9eRzfyYy3qwmXHy96OBSuk+CI7FWOV+ZEm/9EkfTzi/
absJGG/cT4bXRnxO+krNjyDOKQHVCIzOU3mw52GkSKesz/qoXOWGLZWGVETTdU+VkgSxLCuyKDdP
zQSfCBf7Bmza0O4ost3EEy4Sdh0t+9zIWqSV1WvXlk8S1gue3ZN2tNr2U4kyFXC8ovMNy/jyOXgW
9RNVcvi02GF9NdeYaI/D2wY6Hiv4UJl9md1H5cTRkRolmezV8rVtNbRyLAt8vhQYPM7clZdpinyz
dz6zAFxwBxjdsrrtOGUNAE4TV5Buuk6IDAtusNvMDt8tjHYAeamVl0TZZplCk83wwBsEz2FrAijY
RFb2XubT5NeEzDZZg6I8i1ETllJ4XXK1OhdTvGzagEdUbgIqtAIn20rJAKkuTzovCuIdMbjsmC7F
wZRV88QaH7yJ0e31JHnUFEXaVXyRqCJ6zBBwjHkSPbXsZ0ODRDOWhTzzqSvp6pYdq9yorPTZ2VVa
OO3yylT8BIGNG9meZSQPoFIMljct3EsUkr5hpU+xE50w+2w2ndOF5K1zeQtGwtgvluxQ8Vtjugm0
xFVBrG17Q90svVluYzLPbijxzgWzvGktMH+UK2dbTAW5kwRRuOmS7lNJTbwi+3Z8UXLCQjnVN7Wq
Rq7sOIHXaSaxpyCZ/ExtXvhX2cRY7G+EPzNM9So/nDUYzmhkQoJyqPWtZjNmTeJPKvgALZ6i95j4
DHWunoQ2EFF713gDS4ptbQDqqnGCQB1eds91RgmXRiLQIeffTCjoswk0p8xKWu+VbL3/fMdmYTxF
SfYkBeARB1kJLlGrfZo6efgFalnSp9EBnzHd1SXkXCXZjMo6WewyKT09AaDzFTB/Xl0rYH3LgNK5
AJ1S2h47FcpkOWUQ0sPaDUxD3skSe5ahNprbwVhQQehlPvh4CDwFTrpsqdGcPFAuOQtZiZ36lCcI
AZz6oCRjf5zGaDiKV/dDaOr9EWYCEZueb+ZkEW5H376bCzjk/HMBRmewik3iXdtugWUypcsxWjm0
CbwtwrPQecXV7I5kQJ9Nu5oEo247J6IXtkuo/xopEMjSunhv7JwASqGPzX6J8cnlQf1VtbP5iNkI
Zq5aX2wG/E7d0lSAthsACHkT9MMgZQPhhZ0g0PIUKdgETcHG6Mt3wbcViOeUvzFtDRyA9NKT4hIj
09kOjuLA8pV1aJxeDcLu20CSm+PSY82ajcau4XZ4bICh4bXAstStGwSIafej7Yr+9l6JV+JtihdD
YaUSLLZL4DHaCdKy2GeIV/ZKcp/YcfD/9iHNTvzSHMwpGKGgvVHUBAZd2ygrZFdSyco6VvKuFWGh
eK1cp4euW0i4Lz48qidFcpJNMYHmJflmKODzYgz9vbYNAo+b1PoL1A9D2V5TidsFuGUvTmfY47Ec
YOaU1fsR42IvKMC5J/Fh7KhLlFisIYOdtKP4DTDzIC9sLW+k7aojDwYbVvT6EjO0iu1voOH+j4gS
qxDKv1/LwmFrNerEa1pbOSJ0UI8RNeZeZVHHVn+3l+w7cRebdzaY+OSqhs3umHYByxd39egg/lfV
SiVu1oNoioOOmQcf8xUj/l/DQQUr5T4b+/h2OwPtsVFCK9Xo1YP5yeak91o9U80NXGgMRop0D93D
IanDhLDqjktpJy4cFLdxGvSZK7lPHAYUf9v5ZxQkBzKAkyJ1Z0yh40Mm5bFrPvQVvmZ9PDwVQXVO
uQ8ci1zLvKzKv805hoCSBhw473vpuKgPbe7gS7lI9sZKG8lFGE06IUyWZ/DpBffuJYelET5ZZMUC
3EKs4a2RbW0nKNqyYeTHKXTcqWnU06zAZNxRiGC99A3fYWew0Uvm5asjyiAtQogAhONhPEilCSIe
vzJ4QzGmNJbUsmoizuhg3lAP2RHXJ3mPGSnLKoqxTrw1B7xgJMNdyDq70oRIy9ZUN3VC/WUy3KKq
0qNTLj/5Z0O7RrR60MfCdm016fyYFJkKXO86Rou2I6hcUTXmJWwhfKNpywc5p6hxYBvlRRnOTH0W
lg9GQsa5LHGc74sdhfaLTxbGYVYcuNoUKZ7ckjpe0g9U/80pKBLdC/DW8Ftpqc8pxhmaUkrvFbfZ
rTU19iHrwuHJkdgpL8bS/ZjSaGct3W5ALPNiWVG54ytQ7APi6O9lAYCsSKRvfaBXHsbxA4rRKLtK
Mvue1hk2VRZH30JoLESSvNKa9M8hjJ7MILZ+5RHxNJ4LaiGZD1nA8qUIk9pt5Hlf6635nci8TSyA
e5QF/XNPsOSZ1CA1Ln1NoRXREr8M2/SgSuQ0rVyH2Rw4y24hdeCj0tT8ReraDctHv6zGZCfXa7zD
ISJVEGntot68IvTfS3U0POML+KQlZfwZQPqhEpxkgvqSVnK5Fq/EG1kzl+d2lD+7Vvkoxq4+BQMF
k2T7ycOUOSXPiYMP0Fj4YUrlb5SkOcWt6cxNatPNeXaq82o8GWv0bkbqO2oNdNGhkd7kOdlEjkZI
tY40P+jh24ZJ+IZS8HvU2ctFbwBPaDKG+fMgjxu7z1E2GmW8zZrJ/myIXzeOjba+DeYTgc/Qz3Ts
lIZQLffaTIS6YEPVOqPmWamlPLAD0A5NFbe7ltozrHQ6qt7JhP9q5L1uOMnPZuYDQ4hFe3LKrMIx
Jdf3DqaxTxqMLPDFUfEjq35hKxCTI4VOsjSm84LaGCf32KJguF4KFtTp8kCI4eesdodljrqXse3s
px5ji7hAzzwPPBYygesU+e+MX/Yoct4pubQMiO4/7duwmCk6RVscxPT72fe+/7yEGDZXNCj3+UDN
pQP+hriVSjHRq9vLclRYRK9t8Uo8b4ZYZpJo//byPn6fLvrE4Y8+cR3RNytd4WtyBetuIDnvIgmu
jp14KVssYQin/tMLWJoFwTqeSUh2N+o6Ltq3U2/HaCYNKBnSNkzhmYpDtT5mR4H8FG19hZze2lLk
sIocoHLNavhsKDJfBzvXPERE4bPoq3KTu3uijzvRJw4ytelyPAbnW1dupo8ht7H7Sd3oOAddReZz
P6lol4b8Dhv+3/oS6ICKMsiHex87ToyZTe2h1DNlE4OH2RlVCJxEqo2rXOnyNQB1waNv6r41tvKe
I0R+UWUQzUsQ5RuziMyncl7YPoWziw1o+RmjuNglWpXuSYxQtUx14pgpvqI6gz80GbGUoLiY5dCe
9STb2TxjT8CiWSItaXagcmyXsuU/FY3V7jB3eSuazFrdIeWNxLaL20poXsZuSljhy5d06o6YoeQn
Z2TtWbO52aOiWjaao5juLOX4x5XLt8jSQo832nkhoH+BDip/4rdW+NFoFht5UR5JNwPZzfvKM8t0
AqZRFzu9Kcn0yBgyKSqFciy9/XQY5DfgdghGu3StpiCSlOUGeng91D6S6qfW9i07ZQSNfWi8L6Ne
+Tm1c89ZjElBNZXfieVjQrt2NaHaX50MiNfaEgcKhcNtS+k3PHTmi76uV98cY2jOojXE5UKGabp0
3eygU+siv8zT8bmIgoIy2HjcSHgTPou+uGSxizjqKlpOX9enuM5/YUPz94RlMizsMAY0KOs1xCFX
/4pHI3oSl3EqTBBlECfufcLQV+vyvskOog/eY3zupODqQA4pZ3wGqd59VJYc2FKTzlvLDtfwBLdt
0Rca8VNekEEVXUY5LKcoK3+I+7roisdl9uRKUXeimQCFf56Jit+uUKRbSUWoJDSvQuSKHPQxqRJr
n7TcX7Fs+Ud0e5vSYpuqK8GXe/+f8wjxw/6WNXUrrnefOCjxy0Q2jp0N7tw4OJUXLAP1gzat/jk1
pAnRJw5DKZeXbj2EiQTqQ52X1fOJ0px/B+6TlXSx9pUqP967xCvIYeXl3mcn+S9wxqx+mthxbZDB
l1IlZRxN8d+v7n2m1CEiaJyjmCGRYbpNg6Sd7SUVMQwgx5E4tR6s7i3dW0ggaBOwZtiKpoJN55Y9
CXXXltFiTh+sIp81VrhOjsco3ydRhKh6bY5RXx0mENEYE6nsvSLzTXMy9G0AXW5NnaT6Xm1R7ndj
b75NRTPuMYCvfTE5m9p03zXV7Ic6tfJDZ1rHoGFRYqZE52RJiTBJy8xXayjYgjnRu2gZuYKHFXkC
0YrtwHzFrRuXpC5/El1lH7KayKvlLJoopnQvnYzPGp8HX52w3TVibG2lPpY2huPYrwpLo71csKgT
zRKrF/zXWOSIyRq3i0cqGE5iMEDR8fpF5WM9eOOs8b2qqkd5vWjasdztHKc4i4m1AyMnmHtwkoEJ
CHv9QcA7g03U4kLlsL8HiThQRMMjbhIPNvFsslXosLc0DmhHafY0U132VtZucVjN0H6G8a7ALeQ1
HJ+qqsm3jlSn22xcfS9H84UggUHyV+k3JaqsNykdiE5l8he8QDN3nov8zVCmmXU+dznHMjPW4pp1
WmLKna21OUgTyRYneK+zPntDIlw+Ob2+E626GptXSztwd4w35lLvLFRBR0tVHcq3UmU/FUH01k5E
srKalBRlNOpeKULLi8gJrFE+yxtQumziTO+3hLHW2JjNcj5/mXut8HQ1D/eO6ptrFaopD82TOKjZ
XtOlB61ovvT/w9h7LUmKLOG6T4QZWtymziwtunqmb7AW02itefrz4cxetNVZa9u+wYggoLIgCCLc
f6Er0Slwq+mJH40MRzESr05ZuygGtMiY5PE+sEuohjoagqhmFd/bvH/2/Up9jwOUJkHc7GrT898y
4lpJxVxdVSruz6SBLlo2shcucwy7MB+CPEjXKm30o5ti9K9xk/4sbVzAG8OAKo5R325iinuXVdlf
zL2bn64ZPvZjpv1To9+QeI3FYukJb8odE3IsO4e2BS5hocuuoz4VLPjrMK93gatZX8y4uUYAeX9q
GcJwynPqWdarbhd3tabmp0IjTpsrcX4EwFKS9I6+Mumrzr0LkSFsvXDnw+x6NvsCY7rIjn7W4Xc1
mO2z12gLOh+7+kklRpij2Y7liUvQVgUZi3cuBgJD/j508cIuTMObFHEReCD1ot3DvLef/W4iD9UN
FVwNY3yOanPhl8XNCVRwfGkqNEIsJb8YfYIvfWrXF4J+9dFcaOWszI1Xpv78+ZkcJAmKAyCoY6yQ
6CephcmU3kYEb+ydqb8MSvsazIxABkPtKfD14mGIc1BfilZ+wZy5eaqz/MVitfaln13tpW30kxxD
XNS76zBk2Y32r47B+YsZOt4bIsg729atL71lTG+z4u/k2IgQHLFmdS8lFb3F16oncr+chx/D/Jrr
+VFKOLWWr42XnEK/tL60RaW8EN8/y7HOs9QXBy38tVSa1Us7zFdTTVTkK/RLUqXzY7ZsWnXA46HV
CQdRKrumP/WuYqNlpNuPo645rHmnbEdEB80AqTSWI7HFN2aasrtMr+1HddA46k/tfDQjLDTWshyS
DQlMsyn6Rymsl8qqxiKpWhBGxVr3MvQZYckmLHAqteoQwhDKYVIslj9AEsDm7AX2TNYCOBHFsdVp
PbvqfO3C6X0tyhGtLvtbZCWPWdr/ZRZxcc2IeD32ffXvBgVM51gmdrX/dGBQvfFB56dsbVvD0Yxd
M2rVDgA50iLLVaKWYNCoxwgGYD3wZCTueAp7yJRaqgZPvEmQBOx+nu4j4FVSJ+3cqQyepIhH3TOM
u/z2qX6uGuSLaltBlzGomcr5mBxPfgjjlE0etzkAYyiWQ1qSRF7qIpPREyGgADiH3b5nVv6l9Kvw
UUqeN/kLtDJnscvBoY2VszLYMQvpvHtX7Vx/sEvnK4iRFtALLSpgqSyO36QQ1uSYsjqZ76WotUA5
IOOlZymWUx5f/cEDObyciYxn9jQP0fqHpcq2pn1Up8GrlKxsIMQ6oIkixWiIx6NtLoHo5fTQtsob
XAx7J8VUd6znGgqulOT3tYF+Se2sfpbfni04r9GKlau0qBZg0aRr5VGKZajOdM28Wq/m2RkySDFC
UMufkqtFfv+cloR4SSyTWrO0XMV2valvNskCAslTxVhtFs1FtckMBbaWfnFGxug4CJzvAIjvavZC
GCbPRmPNv4lbfExEQv8uO+giJOXDtxxdtx2mHMWuZ73yCIIjvZSF7d9aYw4RN1eiC3nI/FIg4vmk
Z/FHijzbL8xgUGgPxw/HLX/lWWHvCjMZbxoWkk9uDPqG2E/060oiviGCz8JAC9z4MR3zGCROENyR
Ij3H4/xuz7mxQ44T+EaZ2g/t3BXzLqs0ujdvap9mT7JRbDt9IhpqAKj67qDwuO8TGOjugMkaAc0e
wBXQczh0KhqbHSwWrx3vAMvP17qpfpRNqmCLk03vVlfR7cZnza/1D3sOf+azi4p+8tBPpX8K7fCf
qsuSpyiO0K1NHeUETV/9KK1YY9LanjRXt7+E9pmUWPrVmOfhZCiLcaGS3gWK95Ppunoz6+gfMyp+
dGNokt6pnIsGYpQsm3uMS4TGxjpOUWCC/OCFRvJtIEmUTpYLFKkiWenwYifV6B30kPRSBRDgtSjO
RORjUn7haWrz+C1tUScmS6B9rebAu1gemU+A7+mxCpHHNB3ASgNY+Kbp/Xvrmwvr+3HItVdcVG4Q
0asdWajgpBZExCzkLgm8jMR7VebmtWM8jeM3vWWS9FK0tnuZsg75wxGAcr0nzqhcNIW8Gpym6gR3
XkcexDduP4F6qI8pEbAD+kr2IbfznYFa5ZXPIxKbdvB3lbn126zz0aZKf3JI3APudkIipmwUcwzv
Ry/+OeXYpI8D2rnzXP6eocGUre59C7qg2Vt92L6QvNXOFq6Rt8DKicpHpXsIctX4APn5A5Ok8reJ
Cia5oH+irsNgyll81IoScYih7XYqInU4rwTDq1po0XMFSkVKsqmsVjtBnCc4trSQjV/qIF1G786H
rPKKjIoG7C++gI04xvbAhEcz1beJ1OrR08l1S9FCSPExi70HKfWgC98GAzL2aPf3UmXAPjg7kV0d
GjfR3rzeaEF5AiBaSlKlGRaCb22a3OSE5etzNfgyM3eJLoXmL2qfZfc2+UBazah8kVKRacExdf38
JMWRlQ356vYmJU/XurdISUEIOP201umTp117L7dB8nI12TApOfFqZM9yQuAq0zGpEhU0Ai2YVcfP
nU72YbmasmzGgcCfAmngKi0IdQ83v0AFartk4KY3xFeT9Tdn0VDsI296m2LCHZOl6W+N76AtV4e3
NAv50hVt/NtubXSlmTu9OqH9mg6/Sm823olp7ifDGl/5Thjv5Vj+DBOEJuQYIVp1jzildwExar7b
Wgueq8e1Xdrmhh7cKjwZ9nJ0UMn0qE1kYS//zPe+BAxTTxn+CswgoKJFr7JBHKU4YtdaHJP/1OlT
lO2CykO829aj1ykYQXn5Htrf5jkNI+PNLTrjLZkVBn0wLVcpxorXXbUZeIg00QbbeOMDNjlZtLbP
G9LIIyqtF3s5vQrqE3B3H0F0uG2V0jmvsknihtGuGcarE8TOa4s2+uMYK9DMdQBohRnAjs5m4jzL
GUQEwxe05FjT+G2+B/XbHLlB4xFg87/Xq7vfRab4R5j9AKP0SXmFS6efFK3p1qLUtWZ9qDW+Z1JS
g6Y4zxUAu7Wo+5w1Z2cf4MaTVI3GTDqvi9U9zmjBm9RNs3/Tcl4MKdWt0l9aqy5owR+VTW9PTyXg
kIe1ChbkdWD+vzOcPHp2XF7zFu0se8IRkNwumWJjCF5l46nhWS2M+VFKo+82jzhEnAs9jZL93CxR
4LpydnK0iPjKp5ZO6KxJ4tNWZ3jJP56q8tHry+ZFwwd594/TnayxUV9lQz9CwaMnW73V+ebwpY7U
8R5FH/W1D/z4vtbsv7YGCesUlDea5rzVuQfC/uN60aYfEKxARmhvjfZ0r0fxczt62SPfwAxPrOzW
Q4K4SQlzTFvdya6Xhq9aa7bXP+rkNKspftStHxy0En96JKGdF9m4NVFCB0IADHXqSlUBpEsuph4O
CRzVtzr2yzc/KQmveXF0lrosyolVxkDMw7wo91Pl4+YTZf5VGpuG+y0oUCk2TOA/pWq3x5Rh9hh0
Uf1Wz+VrS6DwAb3X+q1IELk1Q8Xfq9BB8XoY7pzO7LkBHAyBTx1IpIKU0uz6TZ3q+KmJ3asclCrN
NTSC94131aahfJzM8c6uw57nORhfGnMob95Yd6CCpiB7qIPymJdHRR3KQ9M49UGzghngkd+cTMVw
HvoEikbc40efmerRsquvjeEX8OH7e7/sH6w+QLE9JCcFL+GH38UnK0TwILFY6RTMADBcry5jhGGP
m4Ngq69qH8CcUEIw3WqvH1rmIPuG2UfufWtiPdvNIIH3eIVAJPX5mku2D3wM7HoTDLqqDDcQE1+0
2onOAR+EHXkWIOmAlPtev1NntOZaTTFILsBOcpVzOuofrLsYbEAvHEpDfcy69DopjnJfdSX02H5w
r1kPAc4wvsTNELP8c1kng/bM+tB9mzNLQ7VduRHvaAkmGsUuy6cWztROHY0OTRqi9dCJmoNX9pgu
z3wjWQw/qP2LFjbe8yLCN0FisKfKhPcYGPdmE6snZUAuuIg+0GV9JyN0iFqtPBV26971mTHVBALY
3TbTYN8YAas7RMu+grAYr77a9qcSj9cdSA3/sc9/cZnwhtyKsUP3edg7pkHmtlC0+4y5amaN6ouR
cuWhyuY7C8HZIAQkkinzscBddYCAemm0ob7VnV8fVdMdDo3jBPepW88HtdW/BiP+ASCmumOA50ul
zuWLBfzjpdLNL0ocVRds89p7ZBLBlfBNOaaN096XRUGURB/gb83+Pqim/h4gwaWrEWRs62Sf1+XZ
y0bvmhtThcMTgCi7N8OdEcGNqPvuYlULIjDotKM54IMFQPgHUk3fGeWyi0mWfM/d6vfA4bo96mxE
8Og3dqMA10va9k5ji04CcC20JFixdwZfe8OGbaP+qBJ9gldn1ncDQIOrsgQ8jOZFZtTaMq1mikI3
6siDpCHCLDkGZ9doaNUveva9t5XHNIXnizjKPo1fQC//nl2jupF/U/kSJjWaa+ptKirt1YThYdLt
Sffa9ZCAv3GqvZGH0X2XV8EtGJlhZBrv7xQWe+id+At6w9J7y4yQldOjSeFEXyb8AY5GQgzVrur6
HNrTD3cxIBtd/KkIBbYhodAV7NBAcKt727kGfYgjRACZRkOXUyvqJVLyFSJAvh/i6FeTlZjERuaF
b3mfgFhB3qo+cUN/1ykWMSNheLIPmHK0lfVMYETfxaDLDliOvmFwC8fMbQxeYqO4hjXjYKyYuPv1
zb7siAnU+TOapup9vxjsinmuY04WqXqoHfku1AP/aHYg9UJNZ4WiOB1jr9UcgyRx94CyTlER/FLI
PKDEEKEoRCjjZ28N5UeLrDkf7UuX+/ieuHCa9IAciDpCT/WYHj8EDUCe+YUVSbsn71mVJjaQabZT
iUGmsRry5x1rgVAfJsjFT6NHgL3Wu4mscPCKsAqfz7YCoeSjFF2iLHU/grzEjAhsFsFYAOMqHB6z
JXg9p8HJ9hb12ar/Fbh+hkCZAbzR1TEORmMK4KF/DmcHvX0I87tOg8rU/jNAGoyA/R4bDCzD2naI
Ojs7M2/VPULTxVEtOhDKnYIBi6YqyEeiFxMEPomF0n2bqul1DO3mnlAjXordhCha1j7BXn4l0tzs
LPTkr96kgwLVfevq2O5N8XvvpiS+e7MWnE4Vd98b17svI4ZZs8EdVE2r6jKjsNRqIW7MhXuuuu4b
3gcGnGA7OCplMj0MeBXdOwSPi4VAHKT6W+q4d+AfJmbZiymcPnwbWbUT3QiAL+EYqBudv2sKSBRZ
XBGoaAOTrFtpXSq3KnZWYrdnoOsFoDjPAnTDx+AEmfnm5CSl9ALNLaRj30qrc4nyFNohieNzObXm
ua8r76/Ue4fL1Kmt/3O26wOcd76l3gKRUX5GRr/PrSy46WMw7vVKbQ6s1L1LD/DsbIEDBXdCSkrx
Wbx1EO4dqyDooZoHZoAP3mgNz+mARpFDCTEZzITN4D3PFPtu21RD4axFm5n/1a6hiNWz9Wj5zB29
wQLH6GYAPSvPO/kY+O5DD/U1jaFvz5J5p6sBr6JvGndzHZM2ZfbxK831Yx4k002dkW9CKOpFi4N/
rMUhCqrOPSZa0hlZnfEhXjaLeI6Zj9q9atbty9DjOdzGy8hNySuD9qWOmOpWdXouAwfbu9ThMYIJ
uyot64+uT5l5WNFHkuroHJrFs2WM9mnMI9bfy8Z3H2avg4fWavGx6V5Sp0luIcuDW+o70cEoIADA
xo7uLNt80QMD9oY30qMwARtAXBHfi4+DUr/Muk9wjRgM/R+BMy27CAbMXjLSUIWBJZrW4nUFAvM/
G6UjX9SjbYrnK69qiKSWX4LUGDOvJcyCX4OD7PmSCFBm/aj7N6XCcAuORHdMPDjWQQ8aawqGiRWn
z7mERu4RlL7SUYu7xpyeF6dxqB2+fRhRpdljVznS58j79SYPy0zd/IZSfwqvpEN6ctZAF3lmcQci
4zJMMFKAKz12ZveitPg/5WacHPSuyue9YObChcBvgT87OsOUwymY3ccx1TSmgl325JGau8VN9TED
N/qC1wZow+J7OETpFzXHC8Zrf7mFT+eWKIGzhArqWWelk9KhHM/VHmQz8QkDYOUpB19aowEeMKmU
rQLY0wcpMNU5prXLFYpZe8cfOr9mccmQPXbOobZi4CGkFADBFfO+QDEtcgqb98Lemwx5D4MGpbcG
KKB0AKuShr+H5Ij/EBNgvSRz+BEiBYf46AnXxfLgOCME9wVvBED7gM1edUP/N1VQ36p/s65p79oh
O9djzWcSVGDiJP5ZTSAJtfA46/rqhH8XeWl8RUIeRc7xVU8C65IOyutMEGCht+Lmbi7GA/E3tTMu
sTeGZOsPXjx71zCyHmNSaftUR1apVXOE/wwQ4/ada+rTvZbG76PKKjWsAmQUQyjDi0lT5aNrkzT8
PaBAH6sCRJDV3ckm4Q2Wq7RX4Yh0+t0NjvYGbNdFGluZWAiYjNPagqvP0745FKntPcMCcJ7U6X0G
wfdsAEaw86A5VXHytWRigHwlFop9STJVinOqZ8z5ygyApoKtceeGzJ+MFPiLdciDzthXZdFfYEcU
751ZNxdsPq29FPXEacAb19YubJTmgeky/0/b2Qe9DH5NtjKdizid7xD+eO5nwN6maydPAVIuT0Gj
1WSGkcJ0eic9WrVdnUto4EYAO0NJkJjL+HkLU8MdkAp2QpKMBS6885gdWUU/GcQ5GMUPWfbUhYDF
vuf2O6Zl7TVbMDPlQr8LQVhcTecpWnCjtTGpV4AR4TRzZNlMevShKIZ/jP9TJfXSPFteu/pWBtxX
r4VOh0N4ylaAno0Oclqrq+DgnybVYGIYvscNSAH/bWyC9BRA57VbA27RML4hVI66IZ53q66GYIQE
N5SZLBjc2EHJu2n/xRp1fgpJcvwxuU1wA5dlzUcmq/wS2ZU32qrgkl1kN5mJIMHC4t8b6gK0r9vq
KAiVynlaIIXMZQEO9cCtgwavB3+XKNoSR6A2AIt1JKvyt6Pkh0QNnJfpl9kPoJiXG9csV5S9DZ9o
47U+HwWqKJXjnE3ZRVpGTsudQRYx+Pf8drmItNJCddrZTpYe5FcmaE2TgEX4bDHVOweNehaFEcfb
Q3IfrmA4f3bL8xvNyLnkqFFLOlg2idx/2cVVOSClhfGdFLOsOoelouM/s/ymHNxngHfGRf6k/Awv
eAqjakCcpK+OXln+kvPSMYBjvjzG9QlLpeClcp+si7WQRre6sdS7M1IreDIB+oDNSspaegO0WzLU
45SOR1WvvwseWDYDMOquhl9HPBXJkawabMyIKidljHeboyS9V5xXqAbfepiLR6/B6x4ZB6iNbdK8
ybO3E/dpIO5zmmuDYd0aIvT2mLqT3ipuqcPyrw3RbNseGthhHQh1ExzkccnTkL1Sc0nryq70AivU
ffLK3c4r+vyGr6MH+kx2lw1EBPqGcq40VlHoCyYzQARgzikrmvn4x66c7eBIARLZNfLbujunPWgo
O7rI3xubhhh1c4jb5Os86uudW+8S1NJdYaXTQW6p3JWkLVj/txriK8ttlmci91r2pG7tDlKWjZHi
GNJ0IRBNRB+H7lUe/No15dZsvUGO1EQ+dxUY9oPcCvmRel9zf9qg0PdE0JnlWtWPdrENQe5yvb9m
7vQzwCvjhCG8Ra9706q8hWkbnvIZonOrT6/6MnTIZzuLbec8BzNIYOz4dip0TpRwG/SErCQv/n9/
+I/fILvYXkF210N9bbk+PdRkcpAmhn6QIUC+7x1y4xcbQNb4msLlXW/uCqf44635A1Tx+Q4apPGK
CNbk3JyMMNfmY+yG35QuU4/bHWYQvOmOC6V7G1zU/jnDxPIkv6X3q6cUd+QTGo39vG+y8L4ddAWY
xzIOLa+1nCl7/7PO68oZ4YAwOUhP6OP0xBSGpcvSEfQRaScTjrV0Buk+SwO7mmlg6vsBCbaL9OCx
s4bLlFssS6pj7gwYH7kLuPJ//l27SK9+CFbYyw3gCgsgZet7c/zg6gVLd6Ow60XehuFtGZalJ0lx
qyuI/iwjkqXPztF3qgHMSvrsBApjpLSXzfa2/tFF1105PlfecPEacy89YT0FW4Gz8tE2JAhkLGTB
3pxR6L5ub/jWl6VOisHSC9W+PzWA9M6hE53kmCmdXVps53/uglKWpyZ76zlSXnc/HZfip7q125aV
bf879GArR4I/Na8BXLldCjymSAG59TYI5+XDoXsQTQOdheqkn/ChIE/PvECe+GDrGIM6T/ncvjjM
DVgf3utELGa12LVQJ3JAKUPd3VkLVnUey5d8cLuTac5MJRpdPahBQeymR2BmR4L3JMyCKV/sIs15
qA9BVD45WfXHg5e/Kv1gfZ22slRu3WTrK9KkGNL20mM/KJ1RNvUyXMuenkBfMmM4T3L35SIFeMYJ
zArdrveh1e/lLYHVTq3s/lE7uMZfuYWIkqxbJlyDj5Dq/raFSxFyw7pYSa/EwaGGxAu+YUz0L1EP
3B0Zk6PcY9nIY4+X6QlCuayRp/RHPuk3LzaykzqPd4lZIlDmdRcZZDRG7RbObol67iEsgvULYLS/
IOVnV7mgPHnZY6RvFzaMHQ2/5sF7xl7OXTHLfmK/+XienXLpEdtgoGqqc+W87ffp7agd+gni/XYX
y8xhJE2Wz0zmZtbBt6ALCakEXsBf4JINZuIe8qPShNwalBMDXZRRs46rjplMtsDrVufJda4TwBzy
uWfokWgUR/Y+wzFsnV2tq6hICwpybrq2DsJwqR9rIzFOcn35Xb4djddWf5qNvD2ppvEiT3V7tLKX
d93P2Jii3VgUKP1DIf93gbYNHIp8+6W8TuxYnpY40rB8AON/1DI7h53f5sMDguzmBWhadRPWzhB1
1Y2+8LsMs2x9vvIktjFmezB8oP/Be3xnTl59sCBII4vhGDicFLwELiP4AYXAY8ktkycj3TpQiT1a
wIP9At+Q/wzm0mAb0bcnuXboZbzfbsJ2VPakyf/9UszVRthLD/I+yVAvP0aK61x8K8veWjlH2H4w
oUWYQSa6SmdfVDwWpYn82XXKJbs4bPKqrbvktf+F1a8fSvmdf8wy1nPL3N0DC7gnIYg9Bh96mb+S
HCF0La/JYj4/74PJ/IbWCvHksE8uRROG6lGar7v+8gWNAIN0QbrO46Snyoxu22x105yRctBQitSA
iS2TMPl3ts2KkpTyH3PZ9deX8wgT52Es0HXr2W+Ap59sslTzHr3egiTUD1d+iFnfdFdXr3KzZVIn
e9u93+pIBKF5HUAA2RrLX9+K27mytz3G7cB2vU/nRvmXDqEOxjDGTBk4kXADWyRlefO44wnL+OX4
+uPnUit2kTKof0wj5RGuPW/+HkC0v0p3jVDSBTS9PIOw65DckJ7y33fl7HWoApTTXNwyPXymggQw
Q7Yl3CdOiBA85Oh2YFsDygHZbO2kOPg/B63Or+uvX3rySvbY3pl1PrN2Zqn19Lwjf/Kf90721lay
+7ksJ61X/aPV5z/w+SxFI7HR2u/ajNSsjCvb7EHO/W91WxM5us6zZXfbyPPYirIn5/3Pq/6xnJHW
0vDTn/pvdZ+u+ukvBcuAj9Fc3YUw+pZXHA9nchXVvK5V5YWXDaEUyJnQiFi8L2G2bbPVzRmeoNDv
aFO1BrtrIxlu5eJb0z+OyK5vBiCESMGvPVpelu2N//RSbS/Q9qJJ3XaanPE/6z6d9t8uv76uc76Q
+4sYtN94cHFoY1q7zIXlw7Vt1pXsVv4jVvHfmn+qW9cTy2XXvyDX+dRm/QtD4t1ryvBb7bxwL0OD
rEFlb/tGyxiyFWVvm5BtjT/VfSpKO79HMKD/qdVIIiSFDZGPl5PcO9Nb6cLrrtRKeSaUzbI6q7KT
7hVv2/AOmAra+FZW5oVGLmUZ+ZkLBUSUrMxy19CRH1jtvJfhgeg/kqwNysAA2pfOtQ4atkoMQUaX
opwhYSL+dpAnKZttuJWidAVHFv1bm60bbHWfutB2mTFoUkIWLkyvQZ3NQ+fo6byX9W8CwIBwUTK+
B+0QndY3Xm7KtlmH1a0st+t/FuXA9upKMSCQ8u/wLeVPV5C6OUvATmgJr9E22K8T6/W4PJ/tzAav
EhZv2dUiMGIsEZI/Vo5bMzlXNjIx2Iqy96mdDKJb3R//uBz5dMrgVcpxNh5ABT7XUClwDZAWRMoN
DSTH8uEqccRr32To8rMkyy5yZ8qkz7PLrDq7JnOsizzh7Ymu7/4fwcw/pgpbU9mThx8VPRG9tdEa
5ModRE+MOEImRUcre5i9knQMai7a9Civ6BqnlB4wznrc/CUv8r9RrVoNjlhnkzppSA7meXZNkAiG
JQ5pTTZ1Q7Zyt5V9K1DQPwutXbnoDjuzhQEZA/IW+bB0LTibun8nnG2LBECkol0jd1WeS51BZdKr
4r2M4ZkIn1xfHvDcIrrTrvHMT7dfbuofj2hduq53XdYssru+5hHJydkzp6PcZfmz20Z+wFaUG/up
bl3VyZHPZM6tpRze/iU9DPW9jbXeDhtDrOKC3P/oing8GwgBHnUYsxShniFAWlzxmeSopZM7Mxxk
epajngfMU08SvJvq4C3SsrO2XENN6uyhDOp2J63mLhsvylyaB7XPAOkNQ7FrIl512XiZa+5tD4Cn
BqboPk3ckxqFVn5EMgjDZVb2R6KSoIYn59roQfMEJ4tcM6KxEM8zB/eiWL1P/fF9QbS/BpBSXuHf
1AdU40ZUOShKXYbgUZaQnqhHVCBiu0pfY89BWdDsHqYYLQQH2MJJJ7d/9ix/fk6r5id8x0tvauXH
mJu4aqX+t7xkSl7jA3/zAxWkeNa8995sffeI1pPZ9QMSDlqLOs4w7IKmrr/WM5heluTlF11N7T2K
OsCrImS71GKxBTAJJc+5VaHfpKqHColglKFKcNwYMVaP43KEUBJmAgOOAmGinZvCLh/nKakeZU82
WVE46J7lOcLCBOGtIg4OZYX8kD8Nf5skz86tukj5ZWplYEeCEsdhCQDvXJ+VW1zEqF6rED4NHyNR
FQXDQ5sVYIK8dmA93BTuDaQG6TWPYHuL6tfUT9HzsGwgukTPvpp8Q1ZTuUpVmWHSje4iqlwFwmeG
RbbGCZ4b1LCfVTKhz6miaftpHANWEByIbQ9oVWpzL3MsRfGQ3U3D0D1qSec9zcumzoDt2fQt2NW0
2A6EepbutdLBFW0gO2NOmM2No44ujP/PlETz41oCzYHyr0Of286vIst7QmUm2ldhu0P31Dg6mmUe
pqnJ0XgDTF8YmnmzHaDOwFq1g27rSbvDCh4ZDBzASy8s7yuodvfNstmK9M9zUhBDHZA2suGmlfot
n83U2Gumod1kU0zB/6ks+krZTx4sdy9MCTYjavDe+wBGXXvs/06G/C+DVDq4cOj+vFsmfGaQiaAV
igqVmH7+h3Tn1zBP9L+nJgGtgCDOezBmwK7RwXqaNXLJ1pRYd5Wb9ze9j9tLmsbFI49Ag/Lfqq/N
qNC5stR8UI3+vUY16MGNkqfBrhqor0r9GvckjhzEHo9SlAOkQr8gv54f63HXY9yxm5bmsZZiyheD
5VrOI4NNlaNAu2XMOPxxspV/c9LZvJNL1Y2pPTpeeIEchlNnhizaiQ9Oddh+QRskv8NwTtbr1sbc
PjVde8xVZG32PhbLfZC9YVQ4E7QvGtbKtnkH0aJ5hXvePxI6vkoJo932FdM6yFDZiFjT0kLqHKP8
fFLivqsuely4BgLUhvZDxGLZVWDQ3aOf1t/XA2HlMkXtRA44KFlckcFMQLNxK3RTac+IbWp7Kcrt
yVJ1+VQ5YMKW+2OPI0CXapnoxWd7/L3+O2mS+2e7qOGcLfcPwWkQednk4UBPnxkHE+UU2ZVNFcww
3Ley9LaxRULyj0o5LEc6yB2H4QngDAi8AJ1rYvXf0Q9lUNLrv+o6CC+9PQRovIfVt7I8yfF4COtT
qqPaVM2KQ8BacXELJx54bYIouO+WzZCge+Ia/vmPA32fYifzEfh2fITCEN+VY4aH4bKRPakzWWUX
kAJQVIu1qMFv8H80lFPW1tvZ3Yg54P/LKak7gK9QtfPny7Rdgcjty/hYqkQD959+nbSWPzIVpd7c
p+3CoyDtaFotDFgUKR+iZZMjMPEgxcn3USyM/AHyuhoTXF8OlyrK5butkezhoHfHh68jj8zJsUtU
JSwrD0+MSVFuzocFFB9lKTn66VQpyh9uUR29OAiBr6fKX/vjjEw3j10JQOPzgeVXTWUM2fFlLuy/
UuxJQS7NbnrXTlV6544RgBMN5c0uI8+okq04JkWovallONy7ev0jDzX1bbAL9U0P68eOAfaR3DRM
F0QH+fr1BvpfTt3qdzbQkg8341Ikc8qHFDWDj6hSvsJHDp7koFkGD34R289yDKTwMYVQ95ovLcf6
Ixk0813zo+KLllylCd+c7E1tGuiXj2GdTvd9oKUP47JB3E8fdmZSs2s3844xGzTeUpQ2EE1J5Pju
P2oy4F7qEruEuZR+ZF6NjrZmtHspGn0zXAxcUw+laaGIv7Otrn/F9ArpImvUjxGEyo+mxxZBha93
XviVH0DByoOd+eZlxDLzubTHdyA03d9W+X12G/erpbjtLSsjpJNsvfu7mQFSqI6VPyOig5Zu2P8O
HLv9G8iWfphjXMTtxn/XAJ+hYdsO4D3Zi8P2OGMNC1/4/1RBi/z34Kc63XJAxWbzfTl49RG/thKF
Oad4zxTLvjVpN6G53RfvOozpV6zfd3JQAcb2DgLjK0xe9UGqbL8hv+AO5VmKI2oSV82bkr0U69g1
n2eydFKSK3aD+qCi9abDiL4LphlcQmGFxl2NVgy06NpHhc3OHwi6x90BLB6ynkjLHit/cG5ypG99
72hqg0W/w+1k9hl5EIyJPnq16vdwfKKbFJ1ItYEpRP2dFG2MiPCB1P17Kc7K9N3lm/8opanPnhmv
82cjBt/jj8EljAblJc1a9SHyoRGHPnZVQ149A/Q5IjvRv5Re+yWJW/UOsMLwoustr0qMqnyVuPfS
QOrRRTyVSp09SpVsTFSOIhsCQ93pGK4WuMdmdvAizWPoaM+5+dI0xcnt3Or/Y+y8mlvl0m77i6gi
L7iVULKCre3sG8rb3iZnFunXfwP8dnt3V5+qc0OJoGAs0FrPM+eYBBbWGzDm5dEeRXGMJGa5GRZc
HhWVRSMrB8ysOnqxS4qWbkfNbagJosBH6wFCWPqqWpW7gZtZ7pdVPDpI6vXiqTQHkJRGh5ZgPkzr
Rn8F0w9VTT6Qrqy2CMWr9BUVdbbDji+2Or2PV9syjrmjWPdmmIlzmVgILObD2lH9M6KWPPDTpp0Z
1mmkEfHImReTlvprKngN+t1/bfs5ZHlkKe2fqtO13f96vt4igJF2fFsPU3MZlAq5dOGAvkPVZfJL
9CdX/Udz6O2nRgzwgXK9OGWhYUM2rlIUcf303FXOdTl0MNJTHRnuS93kqufUsXVOS5cAlrqGlgIX
9hE70ocC/GoTF2sH2dBJLbmonCF+lxoCMctwmlvXlMGNYotkF6Wheg9VpV4tLy+mF7V0mw9J3wgZ
kRnDYRyNPTXbEupuaV1dG+Y4l7sAbKnlqySrC8i4MKpOJffUk12GXufr8U0NnPyfHd/HLLvLn634
SBA/g/H31ClQY2/ZH6J7PC2vFguHjXaFnbAS5uF7ddmtu1oybLm0o+8jA02/WmZi7VS7x7v98xKW
MI828vIbEVrKJtUKnViqXuwt9L4Hsm6ak2aYYmsn2Xg3kuPida3aPHI1qkh/HPHG2PkKm0f5atwH
p08Ykg6Ftb3e221hfuBJBBZpcp/n28dFmyUCk0owbeqqqi+x3tZ706j6m8hpLdJ9/ZJYAingYyFW
5caHM1MvwWL5nf8aB8NjEpnKHwWl5fcbZbkGKq6wPse0fw8VRbxodpNBO9am+9CGDc4QJbjFQu3s
shkqrip+euzS2NpRDkhvHaxAaJwbi/oZNzLbn8JXbsBvmA+VTz0gBxl1EiNsBuFJ4Jh/MsjIuuwe
gnvLaNpfnUSzDKe4eXBb5oSyq7RbdBsSeQ4JS/iuhEdxzff3um6QQTWIGWmgptlx0mR2XB4JUdMC
BIFwlglYF/Jrfmmidx/y1H3Rxlg5m53rcg7A99ZhWt8sq9KAPJeLWB70uANMpTEuO8gSqVvROO5j
gCF9VfWheu6q0n+M6ulVtwL9sqxNswJc6NbtcqiriWOkWf7dshZ2wa5Ny/SXWej+oz/RSyys5r40
hHj0d4OfideYn8pdO6jtTrR98Fbou7qv7bcSRRaROVW974O+eCHmbt1ZkfOLeeSJkIfiUvsK8PwA
84bsQm31vW3eERV0nEnWnZ0sww7Y0chFBHjNiIw/S9yhBUwtFIF8/DmgMWrDq2xpbXsiBS9yXvDF
GL2GbGRvWV120LAtLs1E2haR1UfETrxzICvUDQSOrqjdFRdjXtigeI+OYpxzUU2/qAK8yDIa38Zo
Fnq0+DngQIHcS/WXeOrHt6GOrPUwb4/m7f95vANy6ed43/F5HeRp6yZwAL796/V/tv+/Xv8/j1/e
V696nNuuuTFzK173TNivZT/WV12Y+s6et4HLqK/LjpzJ7/e25RBAkc21nLf913P55QRnpbi7WOc3
cVlYs9vSrRp1yzcj+2ebSny0m5vbn8OWnUPsuqu6xm8QlLdK1loYJvF8DVrdBxvBte51cGy8bNCK
22UxmPy/iu5JX2lNtdHDRD0FFUY8blLLCoR29dTOi2XVNhRM99/rWeV1TNdgPf5r77L9Z3V5xrIN
tt0xjxC0/Wz6fqWf9ZSb3jQ4tyWn670j/gMimfua4GfiS1XmB9fHS6oP4tdod+67AYCOaqHb31qO
Q+BoAm+lSNWI7ituYozHh6ZUtobuTs8QGfqd5FUX4OkTtqzD8h5hhpyvq1rrTMS1e/GlRqNrfm3C
K251ztojuhGL1AHD2OpNO9zodQiz+98JO9/hOlZYYM5l8rXsWBYdrO6Ng8gKJ3onDmZqlsB1Wv+a
iUS5AoiWnr53iRFLpgmmiwE7Bgi5MFcMQfDFxEO9U6qs2zH5A4tvfFVm+wZipH+OYpLgE9l2t1HT
aXs1brODP6TmJQx0MjGUcnpKw/QL0WH2xZND4uBvFNOEjkX075U8mZ0xyOBSFU1zLeaFoTI8DAtw
ifMBhj5bkRokG1ZbXrQUXzzIZHXTu4W8LMcvhxHwtCE0ciQADThNMmeyI5knS7ZLrgGwjg25lOkd
0CECIiyC0QypDlty0OqLFchkV2GtOScZpgpjMKeTcFAW4463jyLro0MByvjompF1oOxR3Ljj1N9k
1TAcFDUqj5lREOzjd9EpaXwQT71wTkk5kvVaUySJZOJv47ZVSWBQ663jFgNGV6DLAKC6O/oT5SaN
hbz60J7gBqMd5I6DGqjquvtJEvVDuPPwEFngkaW56mRIUSoo1MeGHvQ6HFTjaXAcWN5wT5/JnulW
VTQOZ58cKhDUeepVYxhBwoIfx28Thg8/nX4njbPxySN7oXvdwLWJZq/9FN2jJf2KbHX6rSTGbwq/
2MutgEJ54OjbrOXH2e/NXTe/ghOT34EOrCTiYWBCZY9AOpGY/C7QJerSfHfRGjAFzPojbNThrk6E
PtP4J6Br9dm1RgkKmSuAmVG5zxoNkAzwvuESQ2thUD7sc1OJHnzFFReh4aZdguBDs8NyZ/n9vkv7
8cW0mTtpWvDgFFwp2pgXYAPU4SVCALgJyr7bL8/S4+RQG712kwut96glFjc4gmKmqrMy2HIJ5PDb
1fcmcwSIuByyPPproz3vWTb+956fw4ds4RPyBj+vs2yrKgcfGg28dUZi4MUqW6IcW0U+SQIsbwZf
zcBXcEoyeNvULXucHvMqRDt3M7YFOZfzqm6OmJZMqzgsq35aayvcifGKkAdMcrZgUjAv9Dwk76k0
x/I4uElFggWPlsXPMcujZRtJ4xzd6EiU+hw11v/H8yaAUSUG9f947WX1r7cW5AgcGAmt/tr285Tl
/YeonG6y9KUZw/CBe66/KmJhHXQfb0WXG/eqK/yd0YfKesr5Nwu3iO/sqtgva8uTTMO9b2Xmni1L
2YMumi6ubLAUtnn73A2iWhm9CN7bQHnAUOR+mpq2zR1uB3DA14GW6xEHAOWVWfxFMeMWOkj8u4rq
mJ+dpn2Z4+7XiSXLM3XuowrE/YxRoDrnWhVuwZlOq8RUq/PPjmUvA6x/jjOJ5ClasVblExIZkpvn
V1ieshz4s9rZg1iJvqZn+e83+a+XVoYEv5DuP6VoVAFmzm/y8wLLatqre5pf8Y3n9Io4ySEggIjo
UBJflC7EQqKLOxOS411qz3dfrUBhYIbO9zacvkQqpc5eUCo4C5XgklgF9f+9Om8jqbs/R/Ni2YYE
U9uQi0YXZN77s2M5btlW1Wq2NXtSAZbV1jbyTQQWxpPxSHm/qn9HGBfcQq1ftWDE/taV45MombTX
Y+Pf51PeeUjFuqsuY2iYYshuHQOoSgzE7TxaXb8vUNVCcIzQ7BNbdbBSFybIfBfvhRpd8lStthlz
3TsV1i4VA6rXqVUrFNaL7JFPF66peTvPiQ0BxZpM841M0Re/Se2P0vJvVAqZASQcfE1JnTCUfizK
1gbfR5GBhob8Gkb35Od58WE08btiUqXmbomAHtWQZXWkYZmgFiyQntmU9Y9+3TcwzZlALHsHEZbH
MMMKuOzNifA8+d3UrJa9cRpmZF7ClFv2jq2dXmrFfEvmV6Ljkd+mdXW/7ItNh5oToCXG5NFt2arK
JSZJiMeBNUW3y6NloWbB66Sr1eFn0/KINNTQi8nx+X7Wz15VZGIX04haLdtEE4KbdBp8p8BB1z/H
/byP2mfnxizsG3/SOXaKSaXCiXQ/JG5Ji8ineaKl2tF1pHZU8VHhWY+0XTqBill2LIvBgRq0VuZj
akUZq+3PczRf+SinErLdv1/mr0MsEeMhW17859U6YjrWnRhL7/t1l91+GvMWfx052YqyJg7L9Azb
xQg2v7zS11gEcbD+9cRlx/dbLh8wzFR/65rm0/c2Y/kEP28+uglfQV9I9dCErfc//6afo/95Xe0z
C+A2fH+G+Swsj/76sPOH+/5My57vN5VldhsDdsUqvrNaRz0W82HLAb5ZU+ZZHi57lsW4nP7loelI
0A39b5eO0FmR/ZbRBnFqQ3Nukqha1wRYBBFWs6DJ362iGWHooWns1IMd+tNOuPIPstzRSwErqtFH
pydER5o2eRQufDC3l4cwbT/rzHe3jJmODgjTqNIjT7PHGWXrftgKEdmxXCk1N3JAsyY4fMelxtiQ
buXUyRPzzD0mvEez6dxVx2UH12N8qP0KcbF81IKBF8PmBxE7uXRqcxIx/ssKYQoFnU1Kdasw9few
6E8KXc+xIBJxBMFQzg2/QqHpkOD33eMjZprqJsdI0a51myh3asyUtyTP6K7yjyZjEeLl5k390GGT
SpPz9zaNEJfVVPTZ4edZAZU8L6tBLpGbqtwtO/CgvbcTjquq7bByTvdNdd+kZn/XMxBqRQ0LPWdK
3k9IRoCXxXyQ4FEpCVkhIYfYg0oKyA7tsBqwmpouekMrvXTaQALYvBhT/1r3+Piz4iiC3kL1z6Kg
WrzGYzZs9QLW2LIth8Cwm0hZo2D6r21yYiAB0lTfVaToFY7l32bzAhyFW4rqrrXBNaUtXJyBMczd
NC+i1Cj3zijG1bLKHcS4i6FRYBhqvjf9bG9s8zmyWuNm2eQolQ6XbJiIC22KzbJtWRi6r9Mmgtm4
HPLXDoh5xth8v/Gy2dIL+rtjkR+WN162+WG/st3W8NqxpmM9f8hlZ5So+dGyARDOmyzK6hchFK8P
wvhalJsCQ/Bdq2nRlZ751xBV/qHXjDMg8vQ0EFZ1tyycCdY/WCtr+7MtHbucEDfI/ImqxAqWRt8g
81reJFZi3VHst76fKyN7MxU+6Udh26zz3GHS5qdkDE1W6ey+10lIqrZ1kZprdL7sD0tLP86D57hx
bieX0UE3VfSKKmneuW6i3FrRMZhXjCj+ZzFY9aukankzmuk8LcTvQ/ofwoyf44YEylE6cetdXkio
hU12RXRH4J28lMXofX+jpjIK0Bq3K6jIzW1RZ8HVpEh21ePivvSD4bgctiwYkukrYoHK/bK6HKtB
WfesCuX48qxlG46KFEtCcmYON6xdNXDv0txw7+ByTzeGId8Cv4YSMm/XRdaRJBWv/NjB+b8cBgHz
QOc+PC9HMPK7UyPNOEYT379ijNq9Erj2HWZRcUeCWLXRQocsg2ESd8sOrQXuqZY0Z5bVZQfAFPNS
pQwYSd5QIMeGLa1kw1h3EfffpLNOP8eG1E4JM2vELtWreOuMKCbAWYbXEjeERzxLsjEEZLS1aCt/
a7gG5HD4LVdQz9HVbBu8oUZC/WCgHuoYKaFCc5bJsmDsMpGWRZqnPg2MNsqAODyFsBB/JvX5gIf/
eTSvwtd7zluy/MjWIKqZQIruxicc+mZ5RFxzRv/6pp1dQnKWMC6PlkW/CCXnBZNahJPLRtC1cufq
dLyHGOBLMT6E38KrWeetMuyuX1R9oszSMoudjQ8/C8bIWB2W9WxxPXRm9mzOxiM5O2nq+SOQTYTz
yF78R1YF2A0aJEUBuLs3y0Kv2mEi4Kie+Rv/fqin7keU6DAwmhzs47K76yYcosvDGOwMyP8kps0B
OJ+mHZS97zPmjESQJHBGYsemhbicxe/dwF6Oc1VmB/uEuAMcZtgXzI0yGgoWO/lnlOanDy0iLard
QPyXZ2n3AbmON4XsXgSn9RgRB7ZtNfMtHE13M8zCx4SXKdwjd5xss/y9P2d7ebT8B+hhhRsz4Fwp
pKQdVal7dRKY+5agthvbKMqDzSQhqeJ6pahy15v2Y8pfbVkDDn1MHSr/Yb4CWs2Y3AFIPymWF9eY
mGdTWj4rrsX8z1oeZUAbNhVYEH53O+2mgWwRVDaNLqOExJekw+mvE4NFmfNmuw0IRaGtFSXzqfdT
cKtC68PMQmVjWKeir4ebJrT774VhRsONr89nLhvfMk2vbrD8VjduXgEdXx7mjttpm+XhEr26PFoW
ifAr1E4uNIxZO1/McSylUWHQYdDxP79YpSvyQ5QBApg9ovOfuSyWP/hnVWYGZBmN3Ex/9jBNs0Zx
OR3F4jldHrYTBa88E6P3859Zvqc/q8sjV+uJt8LAy827gBPIwphlfz8LS5rhTprWMZm198v3YFlE
82pPi2M7Rc1p2VT6FuEOgcNoZIk16JZEA1vp+P92RfEr1Zqa9FEjxwM2u8a+Hwqp94cEyBcmec7p
zIeoTGIMlsWyGkdQiLVI+aoZUvZHgiHb1dSIjlQUJR6Owik8g5iuthjGVZARrRuST+2pTsUsRlf9
HbWfTzcdHrRyBusyHiE3tiBwDiv9SOt8o2cdvtHknBVVuIJRRqN0KsOTjRbmHPhyTb+9WfVjdsk0
fiJyt7I8F8rqUa3aNbeMkhY6lcWykgdwA/PUdlKvuO/1/dSTIGQ7ZNKK57Zu861JEwYVu+zIYmmC
bdQSREkSuNJl9EeQCXr84HLTiG9NXbPXozYqG19piYXp9C3sf/B006Nhpoe8LKnfEUkUNeZr1Vdk
Fo7pFvxStLEw+hWtPIVBra74ccSZHBaF12DICOUJ8Ct6kpiWrqLSeg1iiip4qdZA2aJtX80Z0a2B
CpcSBc3p9VTqPfnGTuOVICoah1pjN3w1ghPjdC5RKTx/6txTMCbxOiJgy89jFa4pEaWRRrm6UwHf
GuSfj4RmVt1X7OPIVlFSrYfJcnY+rBulbPetHnIS4NBFps2ZNkO84k1voovpn1xnLl0SBMl4rPkU
/HTP9xZNgx0j7EOe7AxlxAisoPeXvbJjRDGt6T++MXgON86If79U7AQ2ETIdZ2LsaeLNccCjId/k
Dw9yd9wnznUAgbSn46meENOmALJJYFBz/tElLl088zIAGOwEjkrWljRhTuF6CpWv1idbph7O8zdI
j+32nIbTH4ud67zhh7Jikq0I/1Lo8qPKoCPpXKJrre8Iaxp7+o2hIDFHjU2PguipSBoScG18Yji4
vZRygmFiCp8SNV3b7YwUgbW8GvT22ef3woPyuiKXmXzQjBaOw3vZlRvBhJi6NaqcEaKXdZaVss2C
xr+OENenyvldpqTqBWrwPnbKtnWYCPZa580DwM42wiNaua3lhp8KHNZVMZBNrA3Ti1tRsKAAqSl/
BBGJcI2M6GBoVPLcWL1CXHDWxph6ftg9jJqzJQgX+UiIFEsxVbqtzJCU5COpNLmdqkF6Y5iWW8V5
CpU8X1lx5m/qNKc+0+Vby1aK0xTygn1LZTDStNtgiFvQlONBqu/M/MO1O4puI+v7JiGqtSavi3r+
xnbLV63twLMASHIMQo/b7glFrgHsKA7XpHhmK0aD2nqCv7pyCUxdteOQrWIR7i1TUVcdyC47Np8A
iVUmIkkwXynjo0r18pj0FQdiqKrJvWYEFvvG58Dt3v2gqoE6FZ/x9DLpCfC1NPxAnJt5jf5IhOJj
h16Srgu01P7ogkydexvtIB2PWtswSkHJDBGw7etflG9AmNivcW9dioGmfeqeTJ3DMq0/Gyqjf+7p
8aYjdbgtm5M/SQJk83FHPK9Numwe7sffJGdTr35IcvmmSQLl1Xa8M2NG/nKacb0FhUCi0Wn0mdyh
cyCTEs0wYMOA78S6LiRAsPi94ySt6pJQYMVQDuXAICs0tWrd7jj3qpcKCv5EChyNcltnln8l27Dd
0NqJ10MlHu0h84xcciNQwNCm6QsZ96mnuTS8m7qNVk2TPaMXxeTYMocekoi8JNSbdk2Q8JwTizJ6
2DRK+gTM/wo6zVk1z50Nga6KEnz3/cGJ9M9CST6zSP9oKoOwwBoyv8ocigr3Lu/luHUymgWRhpbd
SdERhWPwolEFHTJgf/1Y3KtxdanmQlU+zo3YP0YjiF7o+cAhUtmmM1dw7+rNoNiz3bm87cJ4FRU2
1ZJZqFsFw6HQ+FHI0AjZwPtgvXDXtIN1rB3qLLoVCDFWZVpcsqT4ygxxqCr7vYmYeA3mXeikmWeq
6R6hCvUgvyWvpffx1Tv9TUuaWQCq2qtQoG+kEUPk6bvEsxXS6HWlHVeKlQ+ebygfDmSj0O8QokfG
xiRUSm+FvRuH+oGYN9rQmbmjCrCzJiqZYf6YD+rWJNV764Q2+mE0K5HF10wpXly1iG+6dRA6M0Ps
V2eE0MbTp3FqUw/+zENYTx/FYD/rxXjt7LWe2dXWDobzBJozsSHPNeRParZ9LsBYO0UDZ7DQ6aiZ
zSHxfWTa9q6PFM+JyLp/HaPyzQ3SB7uUp8FG06j2T2Gb7hs0OMnAdyJumy1INtA03SkEHIigDTBa
nVpeUjIDV2rPqLk+ocpb6b5qip4i7ggzDj400ACyKwLrbWyHN7Kps5VIlcfGAWTTRvprkyUfPTg9
oxpe8Zf9QbaLLtbYTV10kGb2MGIjX6dq8auUwMsjOExdgqKa83FvEiK2K2gDoPkzqB01044GJDC1
5hBIeSXTiAxBh/p434o/jdmApuAXloxtot5zE+QvAOWVYvZEXqo52Kb0pLf5NQHNs9Km3tqYrrsb
bPfwmjUA+qANHYrBauHtJ4jlR+QRITmapLEfCcUoLviGkfAJsOk6V2TpU9mhKtxaH2rWnhK1f5F8
KKZ+zxEiDEif6ZNbK0fufPeIy8qVlIJTH1w0kukLS9+1cb8fCn/b7Js+3zacFm4SzPzpHQ4rensR
4/8eFLAoLxFVqn1LnpraECw2uKekgPUpjYR+Sr7tI67e3vH/pCkRygn6tHyon23ZnnS3vZNOuibP
4Vq2wZuVMW/EQkZ0Q5++Cjz18EmLbk1rhpQHk+jPie8GHQGw8TnDhlrrGdEMG8dQERjLnck84+Ay
Wy6yC9GjNeOASKVWxeUin+2WovKUOsMKDs9tGg/NqhIQAVUTwZGRBQ+Fnf4p26FeZW3ae5UrSYzE
dFiH6qFT3V/CYBA5hpCz86A7Gg2j7FL6b7LlupukvrWBeYumOxtU7yCnJB6IO1tJ6YZWPihRtFMg
d59hECJ0CiihGdQO687gJAtOI5EnEzd0LfOkLlwM/46z6uI+87L7JoMR1SWKutUNmA1NHf0iAL71
YdvzA8dI8up+qoOUJw0QGbMxa+/47YNijmA3XflmtpDGRyVC9yLf6sbdBh1I0SYio9hNXC+lRFDT
4EgRxnu5qnDxMAirzHhdBVQEpKpmVKyTfTZ1zoGQyWcRAe/hF1x25afWMjYeey7PAr5OHJ1MpSBh
roehGPN1qaJfGrcfD3cSqibye6aoOgVR8UXIaLgyNUlbyXj0G4egkvy3BrnOmWpcEhqJYH7kkM+Z
n2VQHW0Gi0GbXzqXpiH5IqCuzhiInhhrPzk0LdZWMGdF6MPHaDEDSJxuuDguPzX26CWOnBMG+TW3
CZCKGziq1XOiV1wd/dquJ/XW6rKBwXiarEyHMZidotsIoq+OenZ7tIqZkGUN8N6G/tEq+o2mWwMD
K0IzIgHbwZZ3Sj+Uh0hJ7oyAATmZtLlu5TuDylRVTT0D2rDbYdI2GjvzKAg92mHwG74V7NQEzV6o
VVwBfGmUL4p+71GRHHzbGEgGbulWXrISjBmIe3OVorbdT1ZQew1ETLeP1/FknWvpok2Vfyzlhqjl
U0Qwa04RGuAj2ruk3GBlvIs709yqefUKZOFG5hPE52JGNL9VJsHVg6th1i/Cx9IUjITQQDkUCVaV
GjDuLCIwk0jQc2eHaMkiGlL069jG3GOPuEKs91iCgOz6kcx2W9+axvigq/apirkCQ85wYhIqQVfy
jyX8zktbiMPZJtTsXWQPb9Nwg3LmMUWRuiIXpNpkGueJKPELTgxkIxPzdRuvUjvOJXjrWYHMN2vb
1tBDXvTmqGhbm8CjlWsp92ZhbjsAt/NNqljBQcUKNSKg3s10OdI/Em5sinEEHfjahcZv3VbGra93
wJKxkEI0ZHqapuDtGBFaLt/+QsE7wMCE2MQQ/wpj/DYKYSQlxpdht/nKHij3W1CTuG9SQrTAC+rq
NXJUHaqc8BJSTleKy7dEWPo7BZc/ZCiXxy6ha63TuB+JKkp07RfAvsxDKoOB0tA8NSms+QmbiBqx
p+s09p1kZ1pwabVh2AutcxgHxOUa1FwDPaV9ibUKHHV7VCK+bUVtrpq0fIzTHDuSfQMY05sKxs99
65LqS5FiZafhridxHGrndLGRsJfm56i5H2U2xR5CtpKvqbyKvH8VTf8BSXQ/jePa1rW3YogsaMk9
iF7MF/5QW/BJ+nxNH0QtzfsuEVfZONgy4uzcOZIGSqXSyHZfY6sl0T4zHvz2lzRVUN0wREkQI3FH
Fb43hPk5tcyTqdlcukFLnhN9jFoVtyWzjq7Iey+M1DsCRx71jlRMV+bbIBx/hb7VoQUUVxoqBLjE
Pszm6cVxfzm2gkhEn1l8WTus2zZmgM0AE3xd4MV64Y1QbIk5X3W1pN8Q7pQyP+fpI9g8l2anv+c7
ua7L0NgMscZMrNM4VI/yjaLbxtq5aQKAnRT90C6QDe5KNCe52PSV+qKkKa0Wqe/8Aebe4BOGl4JB
q4RcB137EVZI7y3jwPiiyVMGGL1YWYwqmX31t2pyYCRtQR1OSamK3LVWdDZvQx5C6iprH21uXhna
2nHiz1GELyF9ynGU2VrpYAPGrj4exPhcmFG68fVdatKQzvGh4kENNjY5MIUpX5I8mCvUzPz9mP+a
a9drfhDoldQalVby6pRdjIl0tJPHYeDX2yLVe1v2DDk6u6VN2NAeDgmJdoULQ/mz9MnISMLy0gbh
1iBIZOuOw7FM9N+pgmE3jCG/z7yhqv1AkfRIQ7zYKmhUVhVX/MZVBHNDl0up75tLPm5dKMDjSLkd
PVfl+UkAna3AFljhREjpasUN3r/UpxYSRZ+Fn55UoQA1j0uShXyL1lPU7EMAGytES2JVF/pnb4Cd
Sh81W+QkbmlvQlP2Yhqon7ioeYzysyhAncLr/oQ3886Iut9WeniZQA5D9k2SNWmwUAim2zokwvVu
4NeUSxHDYf6OJAbpd/dFvuXFd4lYjrhHaQSdZ514crXhONbASODMkSVv1Lddbb7n/LNAolyjxNV3
yhy5HJbjKbVUqO9RLrdRxDxNZexflv0T1ygyEET18+3Q3tTBuON5dMFlAPg2PBAr9JhouuKRgLV7
wkjqr/rKRz306Q7PlWM8U9t+EJlktIkw1ZpQnBFdjXXimCYu01RuUb7BgJdrE5Ettd6qRl7zqtr6
W6WhpcrQTFCw/VVw8lZ5b1yVNKFkaBovHX1LLeg7j/SfmafiBqfQMh+Cyd5rKQN0MyCUj7sTIwBI
e8xhHR12ayUNhMaQhClY3blhcC3/cOP16fz0OCuHsLumJjM1u8ZPE/fEopjqS1gT1DDqBXlQ/QMA
0nSLhusuFt2JtgJGPyW9mGnQekwCT/1Mbh2Ne+09yJ13IZunRuWLmVhPZF/c63bumQE5hUQAQwEn
SHa8aWquFmxdKMT3jaG+yNb6rYiOujJKt8Yguy5WKcbE/P6LKTJwTHSHSl6SCg44NwBkcDO8WXv1
58mrowSnCVIhSO1TotsThbvmo6yGbSWUp5RI4pUIjX7dFwy8VQs1g8+3hVGMzAsXq7ipriwzvSn8
9nduYqEI5QSUEvlTLe9Fah6NzG7WuiIZU+XI71UA1UOsKJ455/NKV9tgBSeKPi4+wizcA664qaNw
qybWZ+jU1KlquoAkqRKlGO30sbwkNoGidZUeyo7IVKmWG1Th74nWIBfVSei2ok2c0HiOW/Rvfg44
2NrwEY4yvBVRjki4P+WKBt/J1sIVpke/N375LRYK3/+acuVBJ0posIvwQUneYCbm1qSvlUBFjdXr
lxH2mGe02oeQ7UF3o/uip7OOA/Cz9eeTHaZvo9Y9Jzm+atIWoF8V/M1RfxmT/lzEyPP84J0hxDvB
quFKFN3WKsc3Wc6+PJUfciVzUQROBexxHbUdY/O5Ujns6OKFnjFSmlUjnQB4nWpC+OZaJFIkTX7K
UuKUCutX5vQmHXTldQr6k1qBkHbzs84t3BTOri0KZ531QO7ydhP10UuU1ub6q7LKD8tIf/tlidZS
L64ZtMZWZNxc7Jq0JasFj3ec8n7jkx+PygmvtlYe8Rnd60qHOB3nLy6L/diDJQzJBo1jlaKezDu+
jWjOJ9PwVHqqMLgCvCB5v1bX7TTEJCVGyXYKxBEH5bttVm/pNN12cL5oq9lnrpBnO4HWpkjPzQs0
mE6w0+t4LXqJ4FghLSqeLpiXbqDWTrvKMjYWeAN+fzTyKNO1o3N1dZPa7cl0gKKPDHxwJJB1/qjS
cH8NguKNoJ6yMhjR8S3Oz0b6JM3EI0D1rg7bl7CjBT5/BaeRiCmEJeo2sPmi4J+4TKm/oyL+4ov2
QuX21geUzywBH1pa/R9dZ7LcOLK251s5cdZGGPPg8O8FSXAQSZGaS7VBSCUV5iETM67eD6DuVp/+
7Q2CSCRASgQTmd87aT4pRMfMzB+aSH/NB9tkoRcxrUVP5Xq4PJkND8YiflioAqFKUYbicbVnNfZA
qPaPqkl+sfp9RAXaHLDNJ1N5CjboXn5Y1UlWwSvTA/gYEVOUgEL9SQHIkRphK+1opb6b63tYRpT1
ktFgyiBC8iGVU+lUyi1rzZchp7Y7tc6WvOxiU1p2z5p+8Lb5hBXNZGbpvpDnolQACLiA76bKL9a9
qxEthBkH7n6YFHSTOZaVhGSFgxvedHHPohHnBLB9ZV0lFrHFo7Ub61y7UTIQLIESASTCYaHmRiry
DG03jp44II+LV3Ikg2nQjPxeGWtM45203i27X23Y0Cf8Luss2DhIODDir3SeVQ1h405ekmUwpz8N
P1wzxoybAAvbGca18MZD6SBJR+T006aOrJnwTx2jVfb8PdtJY6LamgGVPkzsWdo8T5msdx0zdNnz
DOskBci4eSBf+K1tslnZxdNnUvqDqXXezgl+O2R2rsdMe4NHxrOmhu6WqGZIznH2qrQYqpYGU3u7
1z6DwuVHwww7D4J3IzHbNSUid4NtgOkZmDirBX+TzbDkipu4n6dskXKMHDh8gfMr8vRfXQ19e2QQ
DtrggBMzBulUrBpPf/FSTL+tbTUqZzG/XTwjMIYNfarH+d5zn/HPw/awIFliKtbdmJwm1b7Pq0uV
mN0qyfqHIgR9zlz3ICuTkqZzSXXU5I77IQcLE/9QXEcru0tm6MBTcsqGgzyaativa2nwi/BIgUdV
dkM+RrERoRjA8JsNk+uen7VxKDqTQB2L1dveCCMTswmYHaqNI4HmVHiipoaDQ2Mo/cSqLjLpfgz5
HLQ4JN0uMPLffTzV5wanjZDytmqxUjZCjwfsaIAPGIbvReqPeHTOXvhbrw0wWUkemsuCs4rdguEx
ecj758CIcRdyWaNFoRGukFivhgYvh6Ec1q6XsHZ2rH4FprpLYlV7ST1Ga7xjWd1SYhly8qG0+Gi2
VF/szrxljf1oq/lLnbuZr0gzhmgR/sBjBAm7q+9QM6lriB4MgzPp0CF2iMohRap2PZc9/U5HrK7z
Hesz2jopBENaabojyJSz9KMBFrZVXfttQsmf95Qqgw5wBQsVJO4g7n0zsIZTyF1yi8xdp7atoWjq
HrUMQ0DVwPKlKytoVRSsrOojTQTeL0W/z0bqzFpmeQfdPDR5067GEGCqnig+OU761lLk42lTKqsC
0kOdldEhTLp5Aq2/WkhcVlQrQ+xOBnlV8xxgRbfeyxl6Cn4KKixrLVWYuzanmpolNFl5EyINbJmM
3AU2d2VRUuxsVXQn3W2Hvm4NR6XyvcLCJX0E9rDnxJpWUPGLp7YHL+OGwRkh3ckIlwqmd6tBpu2d
IDN9UxNvNBvyH6nLn0NLrLOWus2Ao4bWU9ZkLlUdkk7g+METIRJmsBZtrJ6bXt3mzClXo4NyOp5I
LDfVi1eZxs5UW7HFIfIwicRZ2WnhRzqBLVPIwyEMzfrYU29PXQjuSTo82wUkU7V5AjXj+y8mqD9U
ZIO4Tm6ykrI661Z8ahOb6JVuixcDLhKiiE+NA34qJEX7yhgURLH4QWZe7k+NwcO4r39g0eMX1jz/
LJHGTd3BShlJs7h8LuzJ2Dt6CZvZLMcbs54xIQmdhvgNOHxOKpnXZuSJo93wzYjbQulNBNg1hUB+
aCyzbOs5z2S+drQiWGO5UsDlRPVaJWsi2woMoOaf5CUbeIt05CdsZNJam6Y55ymIk2UmL43N/zbQ
GnufxCkEJn72yHyepc1fLCzeEj0RlZjQZlgDkrHd7sXyLIjFaX7C6nM4huWdSgmFO6pYBXwrfpTW
2H3XkuUe761V45agkQ7UmVmWA9bj225VrpOw25ss3IkXzolYbc1iB1hs4BGz9bpzGRHeglb2TbVN
4t71wO+S8cXoUV12TvdUB2g9oQHJXUEQDUN0cxniiU7Kb5OUIMo64Xtl2O3GcdubEAyVwqGnY4wS
jpTN7eoD/2b+RWNy7dRWIXzaRQHTucRuFAgTRAWfVqdCpxM20pKwWXAnWwF2a/yQUP1XZ3NsGG6G
Qj9gVFJOTCss7jmz0j6G0HpT9d/dMH1gPUO4BUbhlrhOta3ijBNQhw7eMN/ibFO3t2qGggLIEPea
GpEJdQ+l7257MGabFJ8k6vw6Ul49abp+q0kC1+K0PIP8OX42uaTjmWA6wF5rVWOmwzoHcS8zVta1
O4x9zDWeGOmGx/YhMYLxxg5UsA2WPmYBJccJy2Gr4AUPD/mhUTJ1K90rHhdMDNXxuRu0/VSrVIUH
+dR0ICJ236z1sKjXQ+9pTBSziU8fnqO6ec1sIDLjt97FV5fVPotgnopdN0A1YjnQDgDQkacwZ99L
dOOXkDwSpSTMmnCnTV8rH7LsXo2QXK8sOKct3Eqz/ehdCvpVQgkeduVjQ1GAvDcP39/CpvhhPHUB
y8ME9wYfgc6bMqvXImc8Dg7RBXmS3ClmhXu+NXLLTVW5KqGibLSONZ8ze+LXVfGpGv1706nMWOx+
rzH27GbT7b7M3uFukF6J+yl4Lytj3ZH3/EUJd1WUUH6xsl2EBS5kw02qJPtcJdBZBsZV1F5yU9bc
24bYhPyTV2PlQQ8EBNeEZ/lR0/e3lesbsGc37mCSttG+jWN54QmbMAs2VmaFfE6WBTyQajsms2C3
Yd1BaBsE+an6SBBZsVRIHnTVC9aRoPQalVbMKwonWVi2l8JGmav8otbe/1TCPeirirWTedvVwGzT
UPxynNmbxWRpJGuIdR3fiqZOu9Cb6ks8byyqbzlM2pulyc4EUUZUHqrU5q+t5wiaYNjn0B/h5OqM
pQSru4qHi7/sxk0lGIeDSntM2jjhPlBfauwlNpquO+vQ2Lu2bW3MyXsJ48hE5UZNu6zz3pcBC5m8
RweRrORQioMY6sfOqaadnhix38nsdoAyBnYMOmfITOz48RBs7LYpPsIDWC1IHFM4xlhU+thUUB32
DVm3t13l3mcF/9BiylZ5pcnbxmsqMry3Lg99t8KTpQHewHXsIoORIj9lxiYa3vtWw0XcAZZPWu3Z
sGEWVvXPSuDkgqKLqVDue9K55CBim2oy6zWTVj9AOtgBseKZMwdt9J+JHDeB3TXEF96ksh22GH/D
XAxuvSk8hzZrFZZl21SvonWvpNRjtP5GI3+ASc7wyZCLeZTjXjVD3ok2pQxjh8/ZCP5p8lwKcZCW
yvh7ID84CQztNraMbtMUebhVMpIRhOb+diw4mnnzPDRdsDKxQV47o7p26pHx2Zg+zMHdS4OY7OS3
Y3ODTnn2Swxoa1WnYe6nEGJUjOGxN6onmUKmaLi59PoRHcfRkzB8wiDyg1ji4tHqK8czf82KEybi
uJPUnm6sA9056TCvM/AXvwvtgwfl5wah4pM2x4yHlQLaXvIPcMyPOkNsiY6opPi6HQIXU5ske/Rs
cGrdIaMIL5AbuxwvnQF6YJnBa3SFgcKosg76yW91qPudPI9tmu2gZRzGLrgQF4L0hVpEqg1QdRyu
GY7jS15Yn3IazqbZXpilYlscHdOAHtydCoSgepuaLXf3PDsDR7nYSWQyna1zKifGXljNQRvIQc+H
B2WctHMLF0iHB7wt430umeI2nvGpp0a7Kuz6RSmbiTpXysOA/5uOMlNAepJudGzA0qi5velm05w0
wmKTyB23StN4m3oq154ZcbfEdxnODOuQsb6UO2yVDnAmeZSnqo6+v/qZ2cSJBYNB4rTyGVrtW2qm
742MJu5+fdcLvhczJryQvPWtPdU/Q4MiZJLMcvoEBM0g40kv3XBtYlFGhQHE1uLf3MluC/GJEfYm
aZInvv97511W0tuE1Aso01L0rz11pfQsq6zwc6iH+1p3PquseXHH+gEUIljriYJPvkNwloejlAhY
DpjazN4BR1VIDbZNKNlEHrirNp8ES34V1NkJjCNGae9a0LtrUcATm9GsokGez0ot2xC7c+gGG/OH
m9EYdw6/oCIsdzkDd2ArP4w2/o25WUHlWQy7UoXWhvw9kp+FU7+QM0U1uigvwtxqAU9OxnTclb19
bna4HxfveurCTR/81o2h1KlmRS4DutNqjp9RRgh2gfbh6J8Amq4fTd55gJK2KTSsEaBex0KF0+tF
N4M1aaskjs5VqZBaaeQnG7VaWoh814yW6kObs5hd9Ou2sHdaP4S4jVWCCBZxr3NhHNb4+afmjWRR
GqLoJN0xQnjtiYYRfjdWyWdUitl0qjkYhcLfTSqnaVPFYXrLImzOQBv7Z22KvCOVjfVQkz3uWrHm
D07xGFXyarQEQWBTzceIN30O19WlWo7e2zrbKUshAVy+jkeV4CojPeGpdwf9G9O/oQKxGgAxBsKd
YE7tRKNUfl9dmknVjkXebftCCTciZVJW1fuy0Ji3UhOOi5hvbyh8N5rOcc4AFESi8NWquQldgttD
ldgFGEeap9S+lynIlbsf2SB92dVMAZrwqmhM+vui/AgB9ERCGKUXKvFGGfU3uxEXU232uZeNfqMx
382a1KYeZCAWynBkCfprExrvlXkMDUZNcgId4LDfHhyH0rSQuXfeJxkpbxS/TOE+g6DsBmLg0LQc
DRalUcg0Ygj1C4KVS9Srl7hvYXtohyrM8q1GecDO7eugezOVh+loJQhSHOG6VlJ/qYf4EYYl01F8
qKymQ6hR2LfFZDwERnJvMqZsXafdpXLaeZV2E/AkRyy6bksAMqIp/SShGkliZxLLlS4GYwONkj03
ZLJTwYupc6rmaLnjMtqNnbZ1moZZCcVGj8yCVaVkJ3OQH0HSfaQ1WEUyrTRxn4m25UeD5C8of+iR
/REP1mfblfj16xtDzaod5vfgZSPGCoJVux29U5IFsK8KSfFMuRjl9BhZznPiDHtVNw4iYqqqNPoJ
+x3kHiYcnZYHolW77er0WzMVX6gVDwysITrP3FqCJ6zav8sC28D03TRMctjSA0XdO9uhEpc15csU
eBs5TuYuarQnjxxWIbzXqJ0Z8XF0UnqIFBDtSIHIh5OVk3ta6hS4c/dJxcWtDcoLhkcdzKvuQXTU
YpoQMWzp2GeEYwTaBdV9jpBh5U3jqWi9TTxZpCjRBcTkZOCTAszqbi1X3htW/iZrssoU1cFrH0Ka
2j16JuVlw0NWYLkPfaMxYbM2DLkg0HgkQMM1n1ICOpGbYC9mGfKtUNuNAktVkBo6xPrF1hwyQ/EN
TKi5t1Wwnx954AIvU5FaKzMq0KYj9QmEdSeM+taSg7sGa2TZTWjdShHGNWvt2i/g9PQuzMehOeot
aHAInCKVXzg5EPVIbXXVSxwk4aXqDl9tD16eZRrrUudACZ6xMdYqnmvTrtXa51ylBIYr0qxI3ykI
u2vPZlLCRLFHrTLDgPhJxdhOqOFIcYDZb1D/FK62baV5ah0HP5SKZMiUMRtDC6ekoNk2574ym7NW
xu2ZAsQErNcre+gj/apWquGQ12Z1n5hKes+yen69NJQ1+kd8inhs2gFekEEUamtpqfXuj8N0VIbO
J9ZQXJYm6ADgEJb5+n2RpA8TxnF38K2pru6pw4h76GIPlYp5x9JkEO96Kzx1/9Vh7pURYLrl00ab
7wtRSEel3+vKYekH2Xq4GwTx9fNVlw3akn2EoBLYmk+2tNV23axh2FnYuPzZlsXuWsPU57L0wLtr
hO2SUNC20v5iDt0fG9Z2d65Z9Df/aDeZG2Cl0wNo/dlfEzYuFuYJnFS//W7OiFa7DWEYLRdd2rNy
JHoqsq6sRbaVLoJrQqbnowggTpVV39wsu7ZXpnMG3OTHQ9I+ejLMjrqglliEfcuTo3HvyEBYZ8hv
mnXhDOdeZfBdTh2lV69DyHqHZTfJvGSHsMHcfF04DPoTWYUUzea3lRmuc6n21XV5K9erXkBdzPPy
Tn1MZOMUuCEFCbr3rcj3LKeV9bIbozw9957+lAuFz6GqF0No9cNyHY0zKWVIcVouZBWQ+kThBdvl
aJNY6xFOL6qarLxbNlYm5DaV/LSwyoqidWuXeF30eb1eDsNoLu94w3gvyWBmFJ/75PEUwboC1Pq+
TlqPA+uBYkeRQt82jRFfKLFH27IfsisQ/MwcqKo7LOqcTRnG3X2KpeamxlXhYZTCXgeobx6Ze8l1
2NvZc0P1jd+d1b9EE352TmY5P4rBKlaZ0pY/TVl9EiqLXFIWL26X5L+GqkA2mBgfxQSRPXPL383A
jCIHUwHhKNedWjFwTOo1GJjRrOSJahWU3BwXGtNOoB8QTcx0p6P3VO4isJBPgIij0UziI5POnQPD
/z3uk1e3iOSbypqA2Vvtvepgt6s0ycZtXIVEo3iauCNMHl/NzGEImgOXl7YwrZBUTgqTn06Iu+WA
FmoOg0RQ+cvuckDGFIeSMFOY7nCpr35VOPg2FLPNstvMFygd3fW7wcVR76/3IOu5hD4Njmb1oozW
k3TUrWJouBDPfZbre2CCu0FY3ddHXQ4UddDuihpMa+myXH9QVHj+XQTeXwr4bCjS91OXEhcJBHoh
LSjft8JKiAStojM/M8VvlCF5wMQgXkvNan7mmXKrW1UfghHfTW4Q/Ra59QbB23vpbd0lArlBNts7
GVUVTxyVojSOjt67WxavHb//XAcXN7offdD9sEqsXCLLRz3AFzSl013hVPbrYOvlOgz76d7T4nLr
2Tl2O3nd3cDud3ekNgcXYk3rjSFS9RlGYYJhUnQVanpfTLp+a1Q5RguG3QNNgAW2aSRuuXEAisIy
vU1ZOu0MvBbOaWpmu1bgkpIVAFx52o/n1DKanVHAKihMwP/W1PKz1o76Dmeb8Kx5ur3jh+Kc0hQh
QMmAy6/spoB0squQ9u8NK4numI0wpdMc+1eY3eArYX80rMNXdROO90vX2JoUqjJ/dh26+h9dDWTO
9yoZ37uusRh92/QB9lRyIvts1wd4m+K2TDljaaPguetE1Ud+T1zoppIqqF/Q3+V6TbJyEky+Hk/9
3bIhXtZZG9hJbJddbe6ndShxQ6OydhVDG8HdCbVsXH3Cgx6L4eu8KKGo7OqBvAEE/5hI88Ooiko/
XP9rU3nY3qBTYjXo7ktSVOBY9oiB0SXcGbgKbyDtDP7S1pducMfsHo4+jptgQvRb2pze2PQj9kzL
Xh8F+S0WZftlb7kQ+jRvn5CeB52Zaywby7QCgpv5DX23weeUQLm2fmj/6gf+sdGxtrssTZXnFli6
yX0piVAfsqzZqHoPu4ICSrNVEpPvjjjIyEeNiB5TmVJqWXp9cXgsQASYG6lNpuuv/VpIDPio4371
XHYxzqfUNG++L7EcKK2wudhA6nhOu9jA9PVFC0Z1vxTuCyXjQ3Bj/n8aQ8tW94pGiX85cem4bJYD
6FCBg+eTp6mCPp569iGcF6AiksZtR/3nEuYCWguugT+pGtaAPFZ51SuMKqwJPU7ZAjgaTvFZ6KV3
F4cIbzxBPX1pzx3vAbsP9cGbp7tCIItRopb+RXksK1yhrJG06WAshL+0txEror6tXkBxHMyJBuJV
E6DL3CJyVot65Vg73E2r5WUzklxaDB1W5pZyXJpkknJ02f96ubR+H+88hGtZrvz+R/uy+482S3e1
Qy5Sv3epoZJ7NR4jffxjo6r1Xdzyt04mfPE8cqwfWoL4QK3S6ieg3YdlVvab4hTPjaY1B9M2zJ2r
JZHv5QauH3jAP5ulBnyGwqPQXcbTUMOXSWbxC4mXhBozYMLKUPzaGI8uLlvBmBgbWOGMf8VwOwqR
f44Vpp5trf8IrVqFQVq6rNh75aZ/2etah62oCnS/Unsj3Ad5wdK6Qdrl6vlb5Wmv5JMr9xhml8dC
x2YwdiYICUO7FXmVvXQqINqoZNpWQcL10w7WXCD325dOhtWNJmS2VRGIHco2zJ/dcTxQjCzetN4o
UT0FwTGPuuQ+MMPfy9tNuss3KIby4pR5dxuEoAzDfML8OWBQgmklcAMLOzR32Em+J1iSnpeNUQzt
WZgt9FrLxeJAYZUuIEieDT02h9XSBy3n/BKaNho48/jH7l+XWLrnVfWS51m5/750ZkALNpWu8VuB
NGAYpgO+Ld7tslekCNCcDtv7ZTeRsFigpx56t751AASbQ00FBHaYGq9LociXsQNXTQpTvDoTuHU8
ZPVbmeUv0Dz6X0Q0n1vmo591ZyPJKkIS7MtpVbrIBFYKC/m5HO2F6FvyAYaMG5qz3D5HJ96gU57N
5UpH4DCna9UqJlp6t+x+H0gzJScHGZ5lR7n7Ej8rHTHiBobUJ9eOhLetKyi+/WDXh8hob5a9ZbN0
seZ+y66Y1UVmH1Iva5y7eFCVQ+Gi68pRqbNK7zBR0BFfbeL58NJHKoG6zjJqotKy6MNj9RdLeuXm
6xRdy9ZSD63LV2e+p1uNZAlLWs4dgiEu8td7fJ3fB7nkzuI9aigFx6Fq+u26gYd9H6Z5cR/MS45Y
lXB1/mpz67bZpJTAoO5gCYdyRb9K1XVPQk/kCS3LC2ti61FFVoXfmH2tagdL2QQ+ucONeFoOWrja
b+CBVHu1gifYdEa1Kxz4rlljhE9xUDp+1WGOoCcDOirknYTndEjdhtx+nDJYNl4ZKp9b8LXgs+iY
khqysR5zruVDkE1Pg2VEmyrJEBDBFHigmukPXOtqWIb1MMmAwqmjs8JEZMfaHFN3w2yS1XLUMUA6
x8YJTsDzGIzGcXZb1ba8dWCsAaHL+F04+Y0sEutZGpWDpiLEDmTK45dKoYAwd3D+80yw1Jqiuhu9
wxf5OtNmxFpXY61fwZaouDsie+wzFEoYeMZ3SRDgG6U1JRBJ5uz60daPCc8I6DB5C6KdlCfGt2Y3
5qpza/L/8Z00Ne7KjPi7WFWcx2G2LMKPdyWE6e7qNpjGVT5nMLTOqJ2BOjMKl7huzU0FDP5zNW++
+jXSLMm2UP44YznSjCMJyb0ZEEGIuB2M24eR2N7bRhs9VDaeFTFGb/6yu2zoYDp2e8/MflYBYTz0
3WFpo4NmUg6kAtIfAq81SabtwqNdZPLcR33up3nWPOtx8mv5qjXjd2z10UfCvUoxfSToYj7Hxaro
aM7nZA41BZmY9fNkzPBBH3yaxdc5hZdpK93N/zhH2PBS0qw4IqnyjlozekcgT/CtXgeQEEkRblOe
DZI0bA4Vy6F/vmQSbGyUNt5mg8hbQgpMdHyk6q5q/npcnslRH0NMGFaW6rIt5obvTZPFBADDen2c
ENL67UDieh0Pxqks9NSPrUR5QSR/6bkLP6y4u5p1b7ygWyiAxev/1jXI28sydTWj4Vp58R9d/3FV
c1LJWC9FShnxTZeF8aQGsnoMu7/txN2b1tn61xHN+9uRf55TeVW/q2UACWUSHcnitTrwjEXxDyCq
mv7yMtUwBIjnTeUlOEy6FxXfrqNM5/Xa8rLAg1YhU/U/W5d9nOHlzWRQsvZG5aawwiOSEXOXARXf
gMorN0s7wneKp0ujlg8uvshzb0A/r1gtvVpba6390qFeWpeXy0a4FliZ0yarCueMP/ovR0Yt/Nl6
MjqOjPPXkJ/GPhsozGm5KK5BoRXX5RWz0OcGMPXmu30IQm3vGgD3y6n/2Re26R99G7x7V3gctNgO
u+F52VgYfXIf5abviBzvkqZF+728/O5Tj8Ad/+yzHLZVC7OWjmCZGJph+Khg/n4sikalPj2/1BUY
X8urZVOHPLugJ0Wr77ZOd0dx/t5P7SndJjk+ZsvJSBxxavrHdShXAtLUtc1w5YKR/e0aTJycdTEO
KvyaCq0Wdn2dF18xMiiuoRoVV5GNDhrxwNh4o57//cC+6TDw+26tDMPZgLQam+XEZYO1cnGt93Lu
uTTUPfwwmynHDp1GTtLMywTceCYMQayWXaRM5a42cFpadnUTyaiCVvO07MZ2vOEBqT9Wnq5f09x8
XJr7GO/WxiRDLhmL8aXWgHpZQjiH5ahiqReSNKc7grLNh7qYvi7tZWZ77JO2wk+Jk0A8Rh9fIdaj
88fSMtwES0sxbntylV70gGSS//5pzfnTMg2LtiBJw8v3p10umfJp8xqDZoFKf7c4oec8LrZNGcKL
ns3Sv9zRZz/1711RRyjRPCg0y9HlwDRkjOzLfqYWr5mWFftlb8zFkaESiU+m+V7CXBdZYBxf8XYb
NjX1bH+onREqU5SvA4wKbkumQkQnBRbwg8Q+a+n9daJjRHCnhTvnesRXS6njK3yzkKVFf5eSf3HC
QP7YKoP7ouq8/egNqI487yq69KmemwsPnY1MgdObNnVfhsZI1hTi49NytLETMjHG9DnUYE83JhE7
Q6+4LxLR2LaQybBdztL1nnJkmyS3npJ5z1NyWt7SVTr1hNMrCOD8VkGSAOTKQtktu2M6vk7kzuJh
VVePdRj4y1t6DdiYNpF83XaZ/myiGktj99xkBoiHqiIuJsjqTFK2c+6FBfaSaHYAL9R8GMfMxG7o
r8ODAofh+5RpmkYGUSz2LR6thoXqJOoewqjtHghaonSYQQ4NQnaxvCFAph/fvntobfDUJ0Z2XvqT
elLvjA6h5bIr5wvOKO58reWcXubWGk8Rb+cZ1q5pR3kZCvT2TACg2kuFX6uKSWZr2OFHdNdGXflB
hlMOTzCcswZM1LZT4yL075Mny67fPUMpPtJAh/5iix+Gbgm/wZnwRDXSPleTJshA8pyfiSI2S1fh
gvPpvereTxnZcKMa8ySxZH8/VV63Wt7PRqSYdbZ4CyqoiooYmIwpqXWsEVX6ZWy7LxAHzkvXJtFf
O1dFg6jbGh+Kis7yN5RBL9YO66g//4aUNdTX31DmzKmWv0GiGnqKC/EOfbfbBiI1t5maTnvIAflG
x9jjadntZFps9EjVn8ym/uPo5IXG33bVVBd7QKN8i9oZnMRQkmeVnPSNOqryFjJ8fxBaWu+xTcZH
VImzjYNv3o9x7F6gQJu/3fpYZ8r02QiGCUzIEwTlnD15gbytqWeWLYYLvVG89bmIdvhl5djfZX11
ojJHZNT86h+7LSbPxAybzZp1AL2F6EfUEcRAB01u32aa4QeDEp+Ajdx1Rt3VX9qFq8MFQuhcnAyr
9MumJzIibDnD8GKCX7zB/bpAfzAck1QtbY7Xcxz1ZJpwQec9kYSweEo5fh3sZKT5UnY4EswHli7L
Ua/TyyMAAi76CQAVTmDbTIbW2aS+ebbnzbIbZb19nAiXXPaW9qWHloMfAfo4OFMXCdL3+dy+JOMo
svJtROrNejFgR+n6VGH0/xCHECZrDZ7FYoTuTPWT7bnpA3B69NVeZc661fT6J24bqM27D9zGeYZB
f7kLKzPYh1gH7dwoKx7SHpCjUdTuw+jVNQbQ7ZuKa9MGG0ftFutUEtDaLN4OQqmfpao9hTLtsdQh
KGssvBcrIUMl0Zz01FaiJwPEGHHtH8MrawzE2EV4h6y8Pxl6Y99Z88bU4S1a5d2YxPbsKNaeoWAe
0f/BtZRmKg/6xLTiu39b1/FWbViyLW3LaV0EC3+M23y37C4H1Fh+Yltv3Xx3c2BSOXWZXxBv2neZ
COqL2ynr7w44yzA1S8Zf35epDUfsmglR33LScqBt42GTZlGA5IILLW1aUwyEXcf5YdntysDeFnEF
G0IlG8cLrReXJd2x9yABLLv1OEY+TjXqftl10vKpAe66IqYKHlCob+umtV6qMUTA5t1rQ2KegS6w
4A/V39Cw1F0iK5Y0S9uyieOiPqG5QrZMX3UqjW0wyerQdMUrXGCk516gbzTVTe77sbCupv7eUltA
OENcxQEbMySv88FSlum9asbqRgUd8pe2rwNB9WqMunZc9rBStK5e8b50X1piS1MPTFr/fp0kK1VY
EY3iS6frEJI29WuIhurrGiwuoGuL6RXxi7uWHsh0AvSvzQNQjN/rw/deEHztLWPVgMvF97HuP/b+
Om8Z5P7quZwH5tQ/6D1Y9TwA/tXz6/3mY7Phzv/jPG8IYT+G/SHsx/SMsjE9W2lw3+Zjt8eOJT1/
ty+vvtrEAGDWw2yg+3dzIRnpV8t+PXW/shBiPvkM5yC3yvPyatnUYsRTRc9aAsT+PBBoajz8bd90
4n2phvlN0pND+XWZ7yt0tTL6WjJ7983XXzbLtZgUdKt//+t//p///Wv4X+FneS2zMSyLf6FWvJb4
adX/9W9b+/e/qq/mw8d//duB3ejZnunqhqoiIrU0m+O/3u7jIqS39j8KtYmCZKi8X2qiW/bPIRjQ
K8xLr24jRaM+WfC6n0YEaLxeFmvUxbzhotspSnGoF6/BPGWO5ml0Pk+okZk9epT+btL/S9l5LbeN
dd32iVCFHG7FnEVS0TcoywE5Zzz9P7DpNt3q73TXuTAKO4CSKXJjY625xhR77VRtW24wyGvFFHGw
k8KepSV63+JBCjqHjQomAfHSCyP9WI6Gdjsko3LUWVq35IZ5r6El6UdU+flKUrzm4T5PDJBzw0Az
C0Am5wFBUSNdF6ndHYw06Q/iTPt9Ns2AnJKyjUN36vNocnBVZVMHTXbOA6S0rj780XJSeWP4zrD8
93fecD6/85aumaZuO4ZmW6pm239/5wNjQMfnBdb3EhvXg6km2bFr5PiIu8V0TvV2RX5j6ikWxoAz
GbKNHnTIdPjVHZYO2MCicg8Syc15ossGwJu+OjuBVYJQoK93TQM5qdz6VPX91c6b8lsRlw3uM/5L
gVz/FJANf5HVlziqm2eNoqlLhJZb9NpNHR4UlxJD0YwVkiq9JgHPn64xqD1YeHFVUrzfGC9oLeLZ
aKXxToymWfTH6/f5H68vafKma0oKLV0F11PXrYF1VO2B6PO/v9GO9o832lRkPueWbiuUfOn639/o
xk5tNqxe+oOISAcvhvdPvMNe4vCmGqAsKOyDlife4/twl4FFrdJ0e5vnVw2VwnBEt74+lnvCOtTD
RnzgEnNoMM2cOlt70g+LU9fVp1NL/TUrN8wfbcG+q/ByZwOzSlu0dj1+rWv8qImHjxjELOVEbTZN
ottPhqs8ivGEpxwi5mpOJadrHkvwxrOqtcevbhU99cSYn1gDPr1gjPzgIjsaQsNZH8MtHY3+sbUs
f990+UG0gAQOj7/620d8niHwtXnqPrQa5EdkLtrc1e9TuLTW09ulqqSX85H9yToLUXn4oENA2Af9
RXaLp6FXFAzeWmJJdj39XzzpzbIWQ2PI7zL0/zViIfPWNIfgmFLDetVsTIKCzEgwTOXq//Wq0+Wl
Bgvh3z8aiqH+7bMBYcdUbBZAU1Y0w6RM49PyZyVSCkQLvEbO32uWDJW5k9sgReISKBxv56ZrGDvU
1/IMeRgqdTF0myCGbofSwHC3o1S8rHxMB5M0XogFk9RxsbJrH9HktJa6WNuuMgkjcLHMmi0F3WI0
xDX47Dj9UrbK7OhTxnEUZ03VPJdWE2zu/TmA6NuM7q9BMR8O2K+LRNPhESQcq0umpmzgogCvN2qg
2mR8IzqfbHyE8XPNK4c3pxu5C8m9f4yc7jZNGq32kPQQlN3UkfddFcpL1wCvYE9N0ScOSH4B+tiJ
cusTzftkMSD6bpOneffm/ZXt6ZU/vajat3ueru2T09dHq1JNaGFknqWoe9VLHuh0ih32GCE5EG+n
HZkUJm+VVh4DeDlfm4Zt0Sb1au/ispIi1pt0kQYa5U6Vt+r0n9YqI1lXQ6kuRFNMUx0KiXOlJQbn
wuThU508tqGdPA6YtTxSK/Pc5r28dZrMsh80M+/XWsJdTEwRh3qa7JvZc9Nl8vbef58rXpMQKi8g
Gdnt9UJgwJCT/HJmjnF00aJBmfcVPh+5Y4QXcVCT4MuY6MNOtFzQ4o9u9CYa4hrfgkKNnqJ6uPd9
ep0+jeTFv3+BDNX4xxdIU6lqdBSFW5hpmJ8W1wjte+L6Wf6F4t+Em37qH4R3D8F5ElO548yNykjx
B/xt9/NpWDTr3HivkIbtoK8SXnBOYEfai2hE3B7nKjDLlWhKfUPawO0vrBduPkP4/aPILG/flrax
HhQUoy6o6w4zQZS2GmjleVcO5roIm9eAHQBP6pBFapYvlGLILZCia692StRE9JlK5pzCQVL2LGYr
0RoHvXmISVuAZmnz6jJg4KMjfXb0M/rdhfilWLZTSvhNf0GApr26WeOfuxClTeZ1VzGjBG6NZjHO
NqJZWKa97Qo+OqJJfd1ULxp0wEDGdI+x4bzW7OFo5sNwHIs6x1TKl0FiN8j7fRuh9FwMVZL8xclt
fT04GM97uJCtswEHCq/vlYtvVYAf5FghgTZQ4z+dhVMfpBD1QABDGXZWpDhbEOrKVo39RyE/EEIE
oTwQ/VYYQstDrzBCkIj90NnZZmQ9jtJUocS3qCLOt2yJTawUnLF27BXMjZ9Ct4hh8Yv8Sq2m0cZ3
MMXk/utfxQFs7zmKrOogWvcZFF/4V3HV79cQMwIPoJfGNx4O4F/roljsKC/1ee78/qlbNK0W8rbX
3sbuS6ZYRsWY23y/r6nirNAPbWWX5nH6fqM5jfaahYTdoXNthkZ3kJUsWXp23J9byw94U43wpfHR
BOI1lH0tkvqRkKv706w/2nQwCWojKc3MUf1e1cqX1HTSdw9F+iw1fW2bq2E4V6fw26CG1iGcQnQB
ZVebVInONgiWET9m+sRAal9NHy5hK0uEsCdT2Vnaqt7qvv3u03iZUSnIp+BsU4D87fdJ7IW3nvCv
k2moVqyT5GMubMqxfZDY3wC/KztkpgbF7aITOAq/RFG7+RJNRnAOQsPY5jLaOb+p4ZlWcEDmuHg6
JGCN6sLqU57D4RRL9qpgc7G/r38Ens1lMLIm3Ja+ltm+jbGVEnqbLoiobBmRUbh68wF3HmSf4kUX
Q3eqrSWj5y/KtPgyxSHEjKxRgnldlgDNIDodTVdnISgsdSPZmPiq7Lh3eZJSljodRPN+KAt51Wmx
v7l3NWbUrbShDMYXhRKplWF5C12X/SM5Pzj6lqY92lII4Acw+6q1dCp1Mjtsl35hyjMxrE8Tg94P
97LsHaWgCFd2QHGe1mr4z8UlqPQkTQFJENKkbJEPDwKsWWW41mthGd/A6KY/8ogyLQedINW4w1oq
yv4jkgK8iJrKxQVYB1zbZuU1g2VHXoAoCCX0VywogoXcRJScTYNaUFtE8pylGBRdWAZBiTfzfCOa
khx3O8ObsCZdVOezsYuf4ylOOxZ5Os+NSquWGOQliwCjlp0fQyCXdROagDgVneKAkxB08emAqtvI
HoCO/ZouOkWT5dZc2XpPhsz1UV/3ehls/SB8I93jnFxKnE/tdEZ4kdRblA8LMdBFWb92SywklGQE
Mu4GLCt2P7yp6rIAIvWat6q783pQlUjuULnr4fgyprLMB1cNL+LgSc+Ni6xXaoPoUsPb3ClD+eU+
rpUUkHZ5r85FnypXX+2sD9koWB0uaPEASq3z8q+1QW26g7IQLT8JbiKJ3YxPSvLtf8zIPRlAbK6/
afqQXTwHztIUnhWt0PD+aE1j7DS021gGwOPemsYGSldw5ExcUCFN+EjpASmG6ftWxFW66i2Q7+L7
xrNhfUmrdufq1ZIvaXIcakV6MWyYWNABqKSt2ouspJs4zqQX/BH7faGRge6mWWHe4ZRT+BSZTqNx
iDbSr3LlgRyo8yBeWs3i+FGpm9tPEz+y7dpsVbooh0UzpIZkhXV9+ADnDjbQqBJbsSjgTwfgVi14
sIWCcOYiDkCpjn2eGfAQq5Oh6SNP8WRrIWPWKhXybCtvnUjaIBOqRYTHaMgtDADJIqDo+jHX2pSH
Fqk7QVUSPffu+1RfwdtRDMSJ0k9TZWsqx89RxK+DjEKx3oc950Be/kFEEo2N+8NKbKCLZo0oLZ6M
+pRm3Pe5ouyAP/bNjE2iNM8KdfiixcHWMcf2Wfasctt69h/9eq+FB8r/PxIv0S7cfGZyrDlPSl84
T+gKZ07Q5RfRgqD9ppBaOYiWihXKrG2KDP8aprYeFW+5NMYr0QwoHoPWYKlz8WrmUA5bS53U11Qc
LFslCxeqSrns6JYGsIzBOJWWwkMnxWoffPfOrRJ5z8D27DWcNQ3SXlYcBpeASlanJM6l4LsVE3tk
CW6u7uiRbPKHAaW52V4oqW4A/jIljFqKV9ltxJ3EX6T168MIcH3177tJ/X9sJi3ZsnhKR5JhAKL5
+5M6NdmpR7ln/AWHywezLRpKPaXqQl1ttM0rSKhoaOqL6MutSmHRj5uVaIqBkZK6T1f1krIeMqeW
rgZii3Sc2b2TQI9s7ie6aSQYOHoqYmzkHJRr1tVOHAi6FcvMkL+OklTtUs8CSAGmqNrJ00FMEU0Q
5FwnTu8X/3GNeJ1+KN///e1SdPnz5tviPgRt3HQUnVKdz+9XhZoHgYrWvavg41AqKyiHpv2EMh3E
We7H3NYDub6UlG5u7sm+Wy7QbpxqZUmIG0SCUGQOE1VDqtxaPAJlHg+jpnL6dNaqsXrr63+f/f/P
69RyWRveuJInDQghA5vIiRnuxGOxaHp6GO3EM7RoRkiV/2iK0fvk+7V1Bnrx0+R706tKfhDUu5nc
K9bezrLsZA9AUyn0vYoDFW64HjqatjIKx7/Go5OeTFBLOkZkH9T9SjAD0prsQavC2uYh0rf1iOcC
TUOx15rkHR8q/trfzQgwWxL34TZXWJLNHCYftdnpmzew5Et+r6xEM+2tJymz0nOqjsXFlzXSWloC
rioDNCI19eLWDEcgCJ07HLqwHV609EeYjOkbUq0UzZg9fbJ5aalOgnlmy9VWjA46lmF+Wj5Ted7z
OMFvIF5MTgKqoqff4NbUpxWqTc+NkxaXqjWOiYfC3jBCuMperMzL3jJ2SZy7j0E4oBWJiuCDL8c7
kkTtqsmhtjFBSy0rIyy/2NaHVFv+x6cLsYV9/ffPv2p+/vxrlmkSJDVVQ5VV3dY+rRejxqopofR/
MXu2HS+6YuvLyg8p6vHiedM27k4yNXfnt8XZB2+yEi3RXyeNhXfJNCraIcUGFL3n2rrrdFJBMOQf
UqqYAIlQ3IhecKw2Wmv0l6Iw80fgJzOgxcNFdCHPb5ethHuQaIoBXXWuZtmoe9FlWV27r3BmFy1x
6F0lh5BIVAW1vrMIVddbkv2zVhkSOYAOufbKJhPkvYwuxCD2/doDtiOeMjwHreZtitBCeNACBVzp
+NVS0WzZKHl5XLh95cVXOaizla6XO68BdWpwW1qFUwkAasdfB+pqKYiOATjcBwDvIUKfrrCmK8Tk
NDc/FM01yYDlSIparyl28mSmWf8+K8WIaOMdbdvQLy0KcZxwKSZKvXyEjP/4KQ4gmvc+SMcjUoa9
6Mm4HR3uEYUa2/IdOD8QD5TdQAW1pRf8ZL7orP0n0WrqE1639jN0lOQsW/4Jq0jpRW38fieTF6No
rpFelKEJVsBEFlWncI8ryMBeWKvDc8UfBNdm4yqFHAq/y8i/hMVO9CW5s8rqZFi5Yd7uJFdqIHYM
7c6JVTt/uLfF2X2OPc0WTR77jr4TLVQMp9a3hzif4MXWd/Pne/ZEnOl+Q4lthqPsLYfiOdUf84wM
1SO4p5HtgaKfFDIZM7NkB6VNTXGQa3S3qZ6fMySn26E0AuuhbnEoLaEefJoWFhDpZXDB7BRHV99F
VemfxAHyd3S0h0fRIBpIUYat+y9Zo46bdOwS/UGMWIHtzxVdgSowXerwYdrZZAxYccILwhz0zhR8
iFZugsjxiEOKljgksVMsAQMVExsjvIiDnlOM2eTA+6LWP6Tl8L1yW+0ZTL8tWiJHE0rjHy3/r1aF
WdpzFLl/jLVups4JvSZzLzfHLcgSeSvO6q4fb2eiLxo7yJFdjNahiYutZdgYRmSKKy9Mq4H4czuH
SxStEqi9wA9bdWMXKOD7pAEHD8l7VUiDe2y6ZFxI5CYv0BODuZ769XNqkM5zuzJ879vgR8jz5Dcj
Vfg493BzwKvgpRPw0FEB7LIiL6FOKsbnpZDsD9OvfsIPt99SJ8NUJFeS54zo/dwFmPIf0TyKvf6+
obA1zZZ5eGRRZTFleFpw/8gGRqbrp11RWc94Z8kP4tbb5Q0ifdgTWxG+7iXwpIiE4q249YrRJKh+
jcoKHHIxer9WjALi3gBbzM//6/r7Bb5ae2hDSnXYpQUOH2kNuiuxdO8QKhAExJnZYJrNw3CrUvo7
BbHs0KGcUg2qGc/L3XOOqHqGr1r3rPPQ3jTDXJLUk64H+etoB+O2tzIZ4hNNIoXywvbgJoim6Vkk
bYu6OIy1kr0aRjajQplqLwPRtlf75lqzq2JltKr5DInuIh4Eh3pEtl8H1RXPD2NdeaCGvDq0nmFj
XALJrNee4etrgHVbucrSd0PCfoPsq3LQNdyHQN4ZCycz2xdEdC8iyv17alKlv6YCiVJuU22QsVmX
S3OjVq2DTr3AOMcSAvph1uygLbDZazBvOqhqmBy0urM/1GS8mHwpP0Cm/bD83nyn1K15cBJ3fHXJ
Ls1y02yfwUNCR3LU5hqH8K6KhiCFLAHZwv9EP6UpUqTOKv0jSl151Td6vTc73VqrUu9sHRstuSZl
OMd2nbyzC/yOBxN3ISfIglXT59YRSqKEWmQYH2HMe4ss65pLGmYx9bB2/VSVKs/yatq9sHBp4C96
5S2wwJ1XeSdReDS+8T8pv7EBOFBiYf0wOjx6m8zfeiRt1kXHf6dFen0asqE4p3nxAQ9JwZ9XlwEP
KsWW+ohJ7Ng9iP6kr61Vic33sqeI4933jDUgMf+pa049X24EFUO4RpwznjHCBSVUtdE3vQAuVkRY
rhWUkDZmk1MaEHtLFfHkDigiylnPSBaY93qvUWe+dM7Y/JCicNk08N3MLFTXA8808IWj5pJkrrbU
GrndWeEQsSB6OVXjfn7F9pXlEpTSh1GMSyVHdgLUHeI85e8oICXrdhBNwEFUGJeGPxcDiqUgKRSn
chJyKibdTp3pcmpX010U/PEyYrId1PjdyFm8USUH48WODKU7MVcbvLHAfdjJEx644PMkPf2h+e/d
6I/fUm7M5CRT+awWY7qm/M1e65KnPkogbCeGdvFReSXCNq5Jbftno8rZc57o0bLho7cztLw7SEpq
zYF09YSjS5nbYphQndJfRY2iIC1p0y5F9JfNeL133furUbmK1q28MQ6q22v8P/vEi4if0LfxW6JR
mmAGtjG3ZM17atqiOtaJ/ahKof8kukyj3laRMpwwyvSfbKdM5gY2FSsxGBp2stVDkgGiCeeLeJy5
0i05rGYVBfmQKI5aPNYns5Zq4KhYXwJmJvfWYnuiAHBtp6gW2eUQtbJTnQoMJa9q4/0xrRlaKied
Vy2yhnVOmA7PW5LNamGTgTaGXwfRTKKBvx+yhjnhI+3RVTLMBIKtbLjEK0UXXLUvmuzUv/pGky+6
C08aaB4XsMvId/+xQVf/rnHQbd2wkZYgHDH4ciqIif5+PykQXYxZmGKjVPskY5astfm2G+2VSdzt
XExiixHjFMeuf7WmsXtrGhMz6+m23v9t5j+vEzPR1mvPv3/C7+uCSCpXXZmOD3gSkE5xm470irOX
q9Y49LY5HEWPOAxxPqwkBFAPnwYqM+YpQASKbTuR5xS4U6pruAdgZuGFLzj469Jdi5Y46BVETRaK
cqYYPoKttrYbmB/2QE05HlamZWNL3TgnawjcbaCF5yANnZPoEmdSQLqm8UbQ4b8HiG6VS6BW1M86
1YIKRBU3UjasqKTzOXXh2ORaqXH1qSzbsX+I8L9QP0rivE+BYv8YQZQ9lwr09AF6z1ZxI+MI/NCf
q7FXbfKsc7AK8zaEMYwLLN78GuXpKkrM7NVMu3BvNMQGRZNic5VVC1py2af56zCqwUyaiFR5c5Ti
FKkqgus50TCTr3lnZJi8YL1e6ce4kmBHoDtatInSZathHL8aKhTBIaIgj8i0/dzk6kUj2fotaUmh
gGosryYs1zWSZm6u/5xB/BK+BriWVdnlynLEv3hnqkly4Bk4X+DKkbxwL/suSnFU9b2pm+qRsmVL
X7sW3lyqnhtEb2LjsYszZRsSKQFPWRlvMvgyvzeSb4pEJZaYwW8vb5uBqjDLJH1V5YBd/CRiC57n
wxshdUTCJc/Kah4Eb4M2CyS727lim+L6jbcPhn7fy16BkRZZlFqqJjetEObm0Kk/PUU/EmaOPkrQ
+ZgtOu6rDWFtxqY0ehraQJm7/Gce48Cpl6kjtQfDT4Z1X8vqdghaf+f2RrbObGpBCTfGy7D0gjN/
sWbeaiSUBy8xqyV78PGgFcM4z9RM23iyNLxh2TWz8t4hZu6Whx4tNt5y9OsuNkia3zNtWrj6Alza
72lyVIBtmlYw5KO8Wo1bgpgWRZhyRc5Pbu3Rq85bqGhj+e7FXbyITRshSVigPlYid+bFjfoBhT32
ZPNbIOMOOGIQezI9R91WdRnwy6rFa4RDUGJG5rckjn+kUlc+WUWR/9fW1/i7SmhaqhxF01WFcJps
6Ir+aamq+0ixsGYanmUjcagWe7G1hoU3hV9ktA5kwzgq3pMgzB9MqW5OLSz8c68qr6I/GiOIObhf
5CVGCXkfbcSDiGgGlfFnU4yaWb0rgvzsjHa8d5WgW/plD3AFRdqsJ9rxriUjNcY5rB7H3uSGVfys
zPwrkCn7VbIVCjU6JdmQ/PlZ15W8k+SK5E0DWt230kulO+q1nPp9FHmAF7XhS4vNCxigTib0Lp7o
qRWRlx2o25l43heP/yS4+kMAu21jxpZeU80hQ9AytHBlxS07SwMSwAEb8vJXMN3qlLlTuy3m5SmS
PF/uu71ou17W7b3eaMhKQD7/NCCmmLnJJWJiDQ9tkdg9MlrzESp8dS5TvTw3IDVRHZmPUthWZx/q
2D7DIGaey6p8sK0aRJo8PQzJco4vTtB/rwNqZCk5/WnZxSV0bektoQZkFoWl8jhaU/Ui2HDSl39d
TnHnr8t5526Xm4an/yzhkYza4J1gZndrK+jTE9BRKmU8M30rywCmlGUmK6ms0jffMt8bF0P0oBiD
q4OPuegenNRex1HlL8RF6cDTn66W7h7zvfo1yNa65iZvDmXwO7LEJWxamr00XKUxPwkleFq6Rys0
iicPMvKuU0AZin4v9U6uUhVPGtZ7qQNaDULVUq9rtuDs5PfV0P15uPeBMOwWelZqD2LKfUA0GxsT
3py8xDztKoTfahKfHVAxC7YbMjfKyfktTHCEKoAHR2wLtwnKhZ3GF3SthU1z8Ev4GbLXwvMJsQ0a
krC/QP11Z7mdVs8wpt0HxF3Nm+zDwk2gWn9V3SkHnGegVarlgM8cVCWU7IaH/402uA9N5OFHhO3a
DjZ4/a3xgqvWjmn4E4MOtqtT/qyvyAu4TXSWp1ZmB+Ajzegsxsjo3Ma0STL8e0zk5P55nROV/rzt
UnXh5VTi4hgBhCZD46ZPdbqTfnab5X4LjHMq4sUTjGLpOK/dBz6RzRV77w3beO+nxYnvZsE7sRCI
flIfHWMn1rayRhlHEqrW1S7JYk/4nR84nfHtR/6pFDIc3VS62AqVVtCTg23vufbRK9hvFmo8vGeF
twucuD5UcqStLCJ5DwQ+vZ8QE5IUGgr2q+8ZyeVXq4nyeWE340mz8mE9amq+0VzKUyMpBuoYIv+P
/UrZaaUSHGQY+wtEX9Gr1sUgUfidULmAPtH9r0NkKTwZDj7Wkz0rTUENtVe22tnyIxyCsKz6sLov
bJnh0GJ13h2CnvokdAl5t5vyk13q9xBSGEAR9OtMV4b+oTYof5cHw3xsu/q9zJ3+rbWHYWmlOrHG
SVFSK/ocBrHzNMQdRGY7C2ZyrQdvTYYJpsbHYy2azlhSWe91FyyVatge0VWdZjmZFq+TmpocMYvg
HZFPyf+WGl1zJJ/AW5GDFL+LpEag6mSaA2L5v8VW0P/nOA11J9EFtAPgEWZM5Ao0PFl6Y0suyFnp
ecXKIEPnoRiveaJ0znyAt9Z9qb38HPLp8EDOLYC+ZP4D1je7QWu9j3pUGuzcA/1ZHo+3jQGuqizU
Ly6OLa95rYzrJknhiE5NxwGmLuH6sLuN8t/qUs88/vs+3fzHvc/UNALEqmFbiiOr1qc4ugJo1hzM
QnqichGbHhc7+aEY25PcJdG26srJR93PntyMbYmuJtb3HF2gV/Mlvs8dDLSrA6icwmA6xYqQ/vz4
Ic808z49ke1fLx1LsIFvc6eXNvDVeKjcWp3h0WjFMAGxw4njeFcT8f1B3cG2b7LoS121+gwiQfpI
gYm6znjuWOMWROGlPYVBsdz4kgzhzmNTLi7CtikiCopOY0Q3IQoEciMJnoBDPahTdt7vQLtFHcnf
aQURY79bmJp9HpuuQ+Vi/YcOFcncp8DbBAHRDG49psY/Xf4koyN84+rICa0njdTuPGqGKH+NDaDL
/hitEIpVO+rJxhwHHk7LhnRkPR1uI6k+ODPR2cUVmchxsGdeYqAkNceD0LkIOYw4+6SJ+dTsOgM7
ibHGJbjm27TRm8nkmHzaFWIem067bXaKVFh7mJKguE1Ffw4SvHSmp6AfSY7tRmZ8FxclUsBFFr5S
ED9/XVRFHl9L39aerThnqx+fVEi/35uuW9hqxbek8LIZ1SnpjwArCgv+0RtuYKAONNm4UFVpLLIo
MA81iLz1mEfyJpIj/2AgF1jqI/ATx9dffJeAWozIZk+IDpv7KQgjJWP3lCIX5F7ZDT8AV4e1zgcE
PR56jxagKz5LC7yjf11EIDy4XcRja/H7okEoBUosiUoKZ28XAUMu99Nj0+0nuarUPcmuSYoEAdCq
1cHegyX0g5ex9r4qhq3sOy0Kt2MeOmx2iTJWLnvZqu+9tYhBFlSgPBjF4NxikEmAEAVh0nOOe2on
o9+UJAUjuPZnFbfDF4qp+mVJPGVtG6E1dRdamD16evSGAYB7RNpfbqpKfU3r3j2KLnEQTSeJlwTe
w/2nfr1S1VmTdOUiHS5RA4NGCNrJgJR7cXY/iL7Ia/N1lO5ZoeyW5zb5muKyhn2na+yVKbVrmehp
VTs1sRI31WcxOjSysS+dq1f21UZNIu01Gp0lSTrzKveWfy797hqrPUkwuGprhbpkqsdVbSE1fbDM
8jJdd8Tf5+Jbq9hDunYGu7k1xWhigs1RhpWR1z+N6dGsd2X09ci46KIphcqhQP95cbPv2mBJ+wo/
6oPY4PrKMrDk4nDb86o2ZqRE59V2TnCa7QzeaYsO6zkyJT7q6m74wlOmNx8q39/noZ9cjTH8sx8X
sH2fGsl1mm80ifOuq/t40OxDUsvpc9T4C138RkGSb9j62/NOa+W1ORr8ARIfwFBdU84b+dmzVOMP
N80d0ibfJMSHZ12kNteh9/NVbmvhUiQK3SjRKDTX8XblLXtNw8dcVoap9OLpJoJB66XNRw2XUvbG
1jZxGwkn+JrHy7Au3ow6evSmWGcb5lsTOPR7F8EIAxMSnAo3cDdgaatV4Dn6JU5joOBoVb7X+ElG
1c/UlY33NLsQDMZg4fcJuKFPPX8OUSOUAsP5Y05a1NY7VjEvIuWA9mXKEVFxKpIKaUXKSA1wyBKj
bblBejl82HifDTyru/w5Z1Q11scYc519Qwn5IsZl7r1JSirI8bJKMjgZjkKxfMwmCSGgSZEndUjP
Sd0+iRkYQPPAGsTPdQ5anQKSYKPgDHZppuCbmGGByc+NdjjkrGlzzMCrUzkdOtns5rKfKHNb8UFz
RWZIp2VqeHdY4XPSB0dNjYtHcfPJaHFB/ig+xtPYvQV95o/W7+vwXGr/4+bjyNY/7/+T3IbMj0Ki
TnGsqUrij7SPZkgUUsv98DQ621JSumYTJGiSHEdv52ANzJ0ojBBnXuPyAKSrcTAPK1dCS9a6yyZ1
DcTuXTFXiE3sCjjqZM/lp8iK8O9gqVqBJQmXppsSFZ7ExEJkHI5edcJ+FyOWnOIieax2JivrC6U8
L6kdqSfRkj1MOtLwKQqI2ihm6m5Zt/GtSC3jfaAO3EIod86dSjpGY9tPtDD1ODgSYPGoP/t1W30k
fvPdgOf+XhJZQ7vQDq8hYGwMROPHaPC6YxYaOVQYOzuWjuWuQ6WrNiVPp3hzSdSqFO21V+VxHwc4
so9qex2KVJ2FuLUuTYesQs697rtjVqB/UBtFSogxr1t/DFggXBI9gX2me1RyKU75VeHbnqq59aoP
Oo5aupmuzCJvzr6ZH2KkvO9xAtR4EhjKdefPhi7zH62wOHeSH276PjB3bkotijhw+0ShCICVfabH
LTTLgvZnp3K/JUMTFM6bT735otbkcge/rD6REuNW2gTDAvxVsSwjVz+VrE4UYBX2Eh9Zkg+244MD
bSLrYruARJHBfVUQzABFnbxMLCzT2FwsM9l+xZak/bDtIHsourJahGMTrkyqimesAN2rYwLrKHW/
/eYZw6r0is5/aLSnNtWdn0YrnXmSXtdk5+eDRcXCEKmzulYA6ia+vQIY5ewyEOpr05a20IfThQL+
Zoxx35RRV0MFxjigRRe3zNyGJ/C0Pqk5+r0K0eFHE3WPNsnWH6SciNlYzgwoP/bEcOS3MASQchv+
kQkJbmJZ62NmObaULcT73vPDszgUBfhuKULCN3VFklRiIQE3SPCHOmvCFnX5W2/nj4WZ5k8Ib5+U
0olPlJ/Jz5mkvGSeYh3VMK8Og1E+UgiApB8LDh7hfoRyk+7lwLtgxjRsPCsJ9IcyyPS9RADaWYw4
u793JlHjvJHLpWhKg3mycx4PTbXtjo1Z9/jmpum7LoWT92rj71SnOSDTtNE//1WH4zucFb72Pcp9
b0Xh6q/6HFFjExHEJFwzTRFtx6++SBYuG607PJMZSU9FHD6zO6mOA7isGdsnZYtxT/si26zUSMOT
FUGS79x3u3Nit9qh7621Ees+JEizJKCnI0GfBnHs7c5tb1nbfIw+yDEyo1P+j7YzW47bWLb2EyEC
83Db88Am2SQlSrpBaLAxzzOe/nwo0ATd2/bxjvP/NwhUZlahRXUDqMxcaxnD0QkiOu3EOFAtRJor
RLfQHGi3OZnlz7zGNFta73msTUNTMyFkdZQGRM+Y7wInH9ZdXUkZpTgtPc+nlo4yjcsbl73uJmvk
8YCyVWntw53Y+c4prYbHYgiNBzup9+w+t7qj/co6BMTksP7R6Ub7ONZJPgkAlLsy+DqW/A5DdjpD
E1a/d/ozZIDdpyrynbvCHRFOQS1k00doCjcht/RAatyD3AXJKufn/IjQc/6YTmeWrjwm3PTPwiSc
bVYl+w52vrUY0tyU3EtK+QPQ5TmbWMrKSG6PXYXqqxhagTeSeYu+h1JqvgTN0D0lSBXE0yjPZNo3
vRZeSrmXED3jQDfZ21kcae2+9c3vi2kJW2IdLS8obXD195kWIpJ08f4OJa196osqPNqN65zJXyaH
QFe8SxcE1d4vteieUiKaRrlWPIx2acFzKMM603mPDk/mQ5ZkyTm1x/rk8/M/NEFm32nZgCbrgFxr
X9QwrdP38YQoBGTKeie/5PEV8n26Duwxgag2DA+tXpbH0HPqB8gC0Bhw4vKr6qYXueCXjpzZsVHS
6ltYIq9Lp17yqFF2PdBIJR/avInWBVI5W4Us6lExWa0zpOmRARmHjTbHd6DMW1Uuzd/sPHlWeIdY
VyQVHztN2nZIG/6uAyrzuRd+9Vo+YedH2SNClM2hHOp7m5/SPlLtbt8b9MrIlk1uwfTVV9mofqhm
Ev6emhe6NEnk8mN+NKk9f7V8ePSLVqmeRnhTdwUE73c2UnNOSE3Q9aTqEYRRs04rKgEFwm0oXcS/
yXCWrpyUdxITOuwd8MLsPI6acYGMStn4Tqd80aGiJQdiU6h0FG7Zu0qGriTwjREaS7k4kaa0aBfv
fgNbwY2Sqj074sq8JlUTnrUAgnA7aYf7xJm2L4bxI1RyD1hGPRwUv272pscrkhIM14Yu3Z8ObXLI
zyTD05BAJBLHUMiWadu8kp6gQEJEML0420WWXNUOLaGmrw6y5cVHa4RmVBlhjuP/MtoPcm0+ODrE
IkFXeFCQAS8e1AAm+px2/D5w3BdD16tHC/auKA9XnQYnezGxqvZ1fAnGQt1TQa63orkLDZhsY3ZB
cRStX004NWeAo70X3qqBWccy9BdZblPgqhkpUwTIjLKN15redsemUbztaCvpV4AYv1F16R8LB2hH
pvm/gumea6Drm7dSjuwLeVg4sMxjG7TDvm+j9MlTO4d8ZVP9NB00iqAI/Q2V6d8KObA+FbI+wlgc
fbUH9F2zVHMek+kwKHBrqSFfVOQ6VAkWWgh4x9LKt75bOo8i0HFMCERD3VkttlxC9KM0uLFMq4iw
2OjNR3tee14sNpW9R1dD242vcK36WzvLU6DiJADBDPL+3GrxnRM636xIcy6Bxv7ar55HTQvW6qje
jZVz1pPSPVmODS8fAJX1OPgKrSd1f3DiSkXyMB4e8ukQHNIhSXdsjoNDzk5hA3JffTXRkdDKvv+d
+txIpzIvKuy2SylG67p2sm1H7pvbZeyNKGdyo9Yl49pzHznIgxRu4sJUPpmhZx3cCP1TvvL8XpX4
Cz0z8Wa0K164ZFSZR5fukUQzrF1oav2mMyJULuTBusuKpmlXlOSeDdgOD8K2HJTK/iOkslXyatAJ
A8CpkDKrqle76iq0XvXgc1tm2aZNDO0xcny2qPRC0M+9D7URiACABPp7Yu/QqUWHCHN96UqNLSAZ
queEOtOqgPjyKGxKopmrdoTGGATXIypO1m/UojaIEdauZz95Gm/JgSp/lyVpAGKejSdd4kUQ+nbu
7sOUmiikjhfB6AukVfHXTvZpWKcdaGpctkmA+ye60ttzM2rmOurtcmvSQ2/4AQVJL0FGM+/TYzCm
/B5yWUJGaUTcwnfcp8HqnjzTu4CN9mAJDyUSLFGzhzU+u5JPA5IsQZgpKbUEEoO3JiC15SeEh8JL
T16DVEhdforyzL53Iv2F7w+0mANoHuCyduNFD1ZDsmdIZxStwIMV7OI2RUsBWIBqhS2Ew+C+zn+K
gen78jazumiioBwfI88FSaXUPcgEbXycbbJh7tXYpvdiChEOdgv6gyHdCUveQactG6j41lJDm4Rj
FXdNE7+dxVoebbOWuiv8E9VEXE/MfMqdiO9VLLe7mCfhpTSQDEWJB6ZvxXEv4sDXwDk2IK2Qhhgv
RmnyAEjCK9I06FJm3BYF5aky9ih/8Zc5GhPnqbDVdnZSI+iastBW14UOsquJTarwfbQfZVS5sgLi
It3VHuVhMNYaUg9Xn0+9H6whPkhsLQvVG0GjDVMK4YEO1k1ryDqPaTo3nVwFixPqX1tAfRe//TVo
GYXWBjoSxyZxmweRdarcinex6QzmpyqdjWIsDrV1T5V32LVNUG9Jm1KiyEFCdlL81Y386JshkeRH
kqH+zP1eWdeh6z3TixJs9bB0H0yZL0UQfWdzRQG+QTFGbQweLdNQHJApoKvWcMgOgGvDpfaWeUoh
hu5i9VGrngK9AtgomzEQc/7AoRMiMCc7ZXx0TcSG01GBUT4fyQfokREjVCJpV3EofCCBvG01O1QV
32xl3YAw6tXi2MelPsd1CrpgPakouIedXQ63Pvyrin5CRmVcOe6QvSi+WT11FdKtfZK96Fa7dSJZ
uk4v6m5TKa8aHat3JAjceWjkCZJoQxfuEjUPIdhse2mbZz4ygnIcU4vNfqKUl53DFHpGfmsBO2a9
vxowASFtH497w3Htc1RKn/0Q+p4OhKTelNULejTlS0Y3Uq7B3pR7UvniaB0kacPQcIdlaFMH3ist
qRm3du9RSeouQLfc+zQ0fynjGL56SVgeAxmxpMLxItSlKffoXRUchBdEBMpVvp7TvYLXlYwNGRfp
WbZ1+YnnB20smHurBbfow/NgstE8W9JIw2BraAdDq2BBc2UTxFRUHRIamDbgwM1PCamEA5348oa8
Pl50k/Z5xuNdiiyDFItf7nXaRLdiruq03j5X8mY7z21oOuNpT55vCuYNr0JMks544Y1acn86HGTz
kDYtHljQOu5EcNrF1Dd7ZI5FsOwhblqiFLWf5/Y9isoUtPciWGtrFYka2529sVmhjGkmxWGeG3QU
3lpKQuKfEI3IsFFhjfZIuh0My2kfWm+wdghf5Hd2dKb7JHiRqnWryN2LpFjtS1L2n0FROZdMT/tD
0QLelLS+e0Bd+QiNqgN2SArM2VYr31GCyO9nUwtZwb1OsdmVcxVld3bMNJr7J6g1uwexRlpC1Mb+
Odjbab9OrLTjFS+wYNsN47PnAfwG9fYzJTn1Pc99dUWXh/GQuEZ4CHr7VNdj8tgY0adGjrxX8MgQ
9egKgncwJb2WEXpJ5NqHnfDSPIDuRxE7J+HN9PI5qbL20Qts7XPzvSoS76D60ETlHRJ08HOWUDcX
qLKFFDmhsh6Hk5PDiYzgsfXHKcodw0mHplRdfwj4cKonCvp3A+kDz3hyAWF+NvnnUZCljbd3vM8a
37arG2cnMZKMTn8IkUgQo3BMs3sU13+KUck/Gvh2gFJ0D+X6WBbN2e6p0YlVw3qEZovOlE1oStrD
4MpvB106WlLnPSxmXvjzU+x6n0TQYodbU9n6A5XiG0fmhTICb6AFlmARQj6CvY5p33Xvl3NbNoxG
qSifwMPvgq4evtqj6W7GmqbmQUnli6yS7qJ3emOH7JH9ofQRIwMELw7FxAQiziA1t/l5pzzDLVhA
hE15P4uzBOLpFkDJjUMEC2/XSN4HL2AfjxJ2V5GVIPc6r1pV6IlV0JyHDaBiEizDmCJVFLwd4FNM
T/F0EGeLY4lbHDdx/yJkWX6kIT5CYIgLL/PEcIlZrvQvQm6WWub+7af826stn2AJuVm+Qt7m7eP/
7ZWWZZaQm2WWkP/u7/G3y/zzlcQ08fdQ2qHYNX7wJEzLx1iGf3uJvw1ZHDd/8v9+qeWfcbPUX33S
m5C/utqN7f/hJ/3bpf75k0LvUPJ2qGVrCEJ4tQumn6E4/MP4g4tSFLNQVX+bNY8bHUEWsco8nid8
mPaXVxBGsdTHWcL6l/HLVZcYmbrzuF08H1f6v16fzQxb704PeTtfrjivOl9nue5H6//1uvMVP/5L
xNVrMBBG0aGX/v7XXz7VjW0Z3n7Qv50iHB8++rKE8MTTRW9swvEvbP8i5L9fip76Bi5eJA/0cKju
m963tiUd8QiwMkSBHMoAPa3o3GFIjxbKJoXtbiS7ytR9XCGdWJUOb5STWwT2g0dPHM0rkMjW5UnN
6l7fCLeHYrweOxd6fkHQCVM7OvG5cHgLzNVc3asD7N46RSV0tos1ZQZaL0lOnw0Srueuh7N+hb4g
9XBEit9OjX6MpLWwioNqvU1cTPPsaZ6LyqW0Lqv4uxugQY4CnLFOkyTaU5MiHyUn2RNdmQe9SOt7
yJbSJ4nsy53h1I/CJ6IKfrmIW5X9Blh4+iTCVJhfVz7JlpMIQaiDV6SUV1NWFQFxntHDpYfKalno
X14dfZpHy1Bdkqh/cWVngHlJdX94qUYGbiJcHOnEog9sIlsUY0u1fEjonDf34tDfQ0xdIiTrCUEf
bp4m5oqDiHPeVzGKCBk5HfCukoNo0cqQKoA4FQeyhFYIdAbXcpiDItu+0H057D/MofP0j/APVrgW
Y3vda3K3kio/Za+pm/ctYnr34iyu4lXbokRzY+eFKNjwfsp36GZCX/t3beTB1vDHGiJCHHK2t7BA
me1+sYkzP7baAzDI327sYpG8ss9lPpon4RQmK+52iTxMpM6dQc8kdUJjOmgl7Pdm6cx24RR2cbYc
aK8zz2I4CgI8cWpTTHHL8G2umFbpgbsJtBKd6STpd7QAIE0Sjqqzgl+vekRmmyQJshYS31paqEnb
mf0udLL6sfPk+rFUcutktfaLMC126LdeoIS22WsQKg4J7cg7U/fa9TDNFLb5GmKlxSiuY1veMF9H
OOR8/AKjc4WyCjBdcQYp1PUNr3sD3YWEz8lXs28+F5hdgd7164Fuh3rjFMHFp4Z7kmtNi2HyL5Lq
JBUSgvArV5LLP53XSJTLaxHu1mXbn2sFIkivalG3CbU37HQkNY5NdgMY9XLQ8qrfGWTzhelDyC3y
Wvi90AaO/SFUk9xOTBdAbOgLVoHbBN/I3uU0GQOUrmLbPPtTUwTShvK3JIMdqCuAOLxH+KaioKTc
JWv1eNP0EyU0n++E0Rr97A78q0ECZJO99wbBaXRGzInK0ZQB5JfyFFBFPYu8njhYEGgdzLhuZ9K8
fESvhy1F/FRTDZvjaLXotrCeVFDH5dV1YijYBXUZbnwjhMaUTsGUdhA0lzvXKa95N5RXYVMmWwOo
219X5Gh3YizcN+v0cviAwox3bM2qu2vBPt853USjLMah62tnW0W0N+vTzewg+UQ/QG81P3ytDijc
q+1alrx8s6zQpOHbWjc25NS1s6ve35hNOZD2koqy8PRoEI+LD8+V+WkDmmhck0NQPjxhROQ/PJHm
h0znBvLao+lpDcLPWrsSFdMEgTHIVjPUqMuI8gqH+P1soN2+Wi1j4W67aJ5xYxdDdtDtns7/L1XX
2Eha6ex3JQcQc6IH0mU5pG71NtS9etXQJnInnMI+z21B46y9sRy3yzSy6u6mzQtlDZ0SPK0oNyMp
RHf6RtW1IKAJWEE4zqq+agMso6c6tbq7NEzZmAZVcQzHuDhGWmzLT51B7kBGkmUtYsopMBJQhWES
7mmoupGHvBcm20dEkpfRDnqQSpGTtQPR8WrsrfHAY055AMyqPoizBGJ1dUTId7GrBh1yiWrAXUSo
I9NUu1L63NhbfGwgfhiXA2k9/iV0fW8CyZkqA5M70FF0Vt6vJmzVdMk+kyjJcLXlA/glrOFthY7j
nz+Yn8YF3TH6GgSrehzjoIDjI0WFr0kgqpQQllThovabpPtho4mwLgH1P7rvsYFmjTexnfWl5DJx
4d+bnkIJoKkgR4udinRS6h00+Jq62V2YARlJOh3ebBnAqqwv4p2YMU8W6yDWSFKv8FHymNYq4TFT
NmJFs/cPIuR2yrQ20NrgLGYIL/Jxm1i1rN5EZWxSD6zQbuW/zvxl+uBElKj47pshvB5GFT8UZVSd
etVHcBucy4uIFXQtf46V29GgTEPrg6Qiy2IpPJIEZqBSWwkwTMRwAhTIaM3PXoE2EF7LptFBeMXc
rKEO+UbD67LOWqdOvkKgTAU8rJOBL+ifWobCW0BBMnuTLD8HpU5DU6XsQ1o8IGtGqRGiEhA809ni
WGz+5KWDQ9mbIWgFEScOXW29OcBu/Bqp8I1dRxF1mSAucbOSuMQA28lKOETwcu14+lB0X1WXgrYm
zdKRrh1oxwvMPvwKDsqpB/mrxx+AYmGgb2nAV74WhkKTVT48D1kHPk+KIDVrPSiDU9mi+Cm7Fy8e
5Scl4As7TRerpnVaHnvyvf9uVRdVbqWXJMta8/J4NDrb2CtuCzKb/ixEzqX2LlAD7xXtgaNXkO2v
7XB8yYps3U/EaODnsnsVcZaVN0UBWuTd2URbV3gdRDX4p7Ck8IolQeV1d8Ib6PKHJdMhpVDMGnad
/aKkEFNhcDI66K3mSZai+tjYvrlLSNh/lsbgXjyHl4iYxs9jHljGzq8MFDN02KkQWR2NYi/ek0fk
n8+6la5v3pUBVfIGPsqydjbCN++bTXiCqvzgGXoeP6v5VZ2Cz0HLKrSo4VrQYhjZY706oU0vdffv
Q4qi3kUcxtQ6Ao7OL6bk0KvW29mhUuzgSRwcGjzyiF48MYLbQkXMsT5rrV5F8Cwn/T5pupabLBNG
fv9PFipr6zoIlH0GFV20Hmr5lNeNdREhg+p296Y97pcJKqpQB+6goOrFBFfOjHVtFMEcM193jB7y
LPPnRTToHR/8gcKn+BQWbfgHp3CNlYgVB7qm4w29Td1On5YfJRv2bT3ynqV4I4dwu2ZN1T0PXqmu
g87wD8LW03F7R1fULwTiumdhKjIdqqBEvliTqaM7HVltk7fIaZiz6XvSjC/CJ8J15OLWTgJkp5Zd
/TQk7le4Q7qzg6DxeXB7utDFqThwe5ek+rwE3Eah4/k2VcSIoZvVXrESY6jOgq1qjO285hKTZOHg
rpfZYl2jHN4Wm5cQ4zyxXuSu9PY3IWYl80T1nE++UerQJDv6yW6lgN7BUeZUHJax8ItI4bagynqL
FGNziZxdIpSCxLBWPHhGRJBYQ5wtlzShsdPWf3k1Ecke1Yd1kM5EWa36BwuCwQ2SmtFWDFvHx9Zq
/QM069aqg4Nid+Nwuxj9oTA+3tqz/uTniXIu0zI2V2KR3n5Wh7y791SvpjkpsXYOO8urKSflyi3H
7iiG4hA1NvodbXgnRgXqt9fG6Ddp5PsP2TRydM+7AsxcphSwcFwahOXcAY2ftdPUsAw4yXcF+Hew
huNl5CeiQvYnpk8X7nW/21VBQp9SUUINX3fX0pL9Z4AA9FW6z+KghWZNB5HhnuLJZlc0qo4jnP/C
S7W+eUg99VToztsEtaWFAUFffuSYgKIlW2tsoY2dptN7m961mfX7Eg80kPYus7qKgKIthrXX+sNB
DMc6b2hGM4O1GEp2rD2l+eckit+uhopbQfrStI5aXEd03WQaSRt7UsuASxQ9a1R9NlCsZxdhC9BQ
7tnK/zHWjxpAuYswuNMkESWG4qAFZkgfTeZtbhzLEA0tfecbCEeXnzXFzi/9oHlXUMUUm2DlXxs0
Pm7qrhp3VOH9Z9cO/Ksc2CsU6JL/8Iq5euOsRGys2d6zmA+4/3a+iPAhp50jliu8X184lzVoCobL
lyZ0xwjAB/hweEVlBNG/CXjnYkv1FmSGB5GA0f0s69A7hVOP9UpEN2ZgrQdf6x/FoYY19ZK71VYt
6+ExNQF5JKGLdM/0L4Ri+qtbGeXdPLIpo1WS0a8i8ed494pPl/yFNyYl9mFuM81FU9h/ThErPFCr
9kA4xUBvorw80S4ItxQNsE+9v46DqeA/WTI5dE5mn/4uXHPQpNcdF3awXeZ4XRavhtZ7W0c4IFf9
/7jOcu3+f/88TTvKazThi20RGyhxVuq+RZvlWLsa71tx22p3Q8EyvHrF2l1sauGpBwKcTg5h6oR3
jhHhBaCcrVI7YEmmKSJSrC2GUj/KtAh4ED7VUTFshVG45yuK8B4Q0hbwFSLsdhC93aXzgT6fVa5r
w6EZ662sF4G+Jqmhn4IiMWjd5p5fezzy7sTYEfd34SeXM9jbvKjrw9t7jdsHR7J80j0/EO/BbmIb
VcgaiZ13mzw5zKAEmVOqsz2FeUefT5Ns/NKqRn4U88UsMUHh67PhmwItyjRfOLo2se9MdZAQlezB
cyBURq9EcTe+65bdDIVD2AZYrZFvBFr7v8eKhePA+26ZMKKV5nMuadJanOk0rcxn6WTLY8l4Fmf/
Is62bImuYJKZdry94cYSQ5U2XikNaJh958wS9tJvvQ88WjGtBTGalxECdRfF8vJXsMYrXU/oce51
jQbm8FmbzMi6Roj0khIVQ6MAeg9HkkQD85i9qgpJeLJAEI5OwbzRz2uMvNM8hpb/7AFWeuUQ8bPV
eY9B4cJEaFzeZ7n1VLlmefwwBBxybD0ITfZS5cxeD7Kya2jqxp3QK0GJ9WoMWnMWEibuJFJSBRIs
2EWgbiyhYdKHZnSH0u88QcwSB1uL56liJOb3RhRuLVppNrldxOQ6m2GfKYF2zQFabZucPJluGAga
TzZXQrkuz8xqDhGOgQXQgHbSU64OvzWeoZxIDWtXSE1PcujLF6WpbZTCXwewYtd6cg1NLV0Usz/U
muUEa26hwymS1N/nSB2wFt3perYW11w+TOzB9R3SFpPTw34W9rh26nWBxMd+Xmr5MMItPmBoxfMH
WZbLXhUnso5pqHoQJrBj1Kb9pB1I7YFWf3BbElv61WJUhpG+W7FfFOH0fBMJaf0csyyxOBbbssw4
LTPyO0WuuP9MCu0VQKX0UmeDsc8aPT/USRm/SCOcZTQ+/vxzQB8geFF6pGUEFdAgg5PRIPISZICy
b2obs0g+DvVpKIKFVwQvQ+G9mZuZtKfX9Fivu0mvLYnoB+pd+wv9rYp78hTo0gHxwPJV5ui3CbE2
crvaRURXPVLkpdads/r3ODP0kw/F0xkkKf9VhZRDsCN1GSpYk9XWKCqREhLeYQoRZ+JQVoCkZs/t
2Axq7WS2P3MHWvtaxInlxJgkUgMUGrWswYOu3YvaBBg0B21UfOnQFyTsR54j69ZADuv3ONaTM93A
OanPIEnOFR1Ra3SAEeWcJlV27GyDpgl4t0otSb8UuQxqvRtAAE5SUtMQ1qjhwfHdxl9biAELryG3
5XWEqvwCAO+VXWf2pUnCcaVkgfvaNLQjKW02vLpFYKwQ1EtfXSu2V1nmOagoVKjgGmB2Gw1EE2UD
56RYGpJvE05bD0N3HiqC6gEamg/DxSuC/+3cOPaCtdWxJa8n9KfW0B6jlUiBB4FjXcyJ7YTyGV3s
AzXDc+cVW2Hrabkc0d6d3NOUpM0Qk5xW0AF0bR1FLbd2KeUH6FPsbQRs96sahZ8rIAZXuS3UB/Qy
45Wwp0mrbxKZNnJnauoF/syrmfLFHYv6xB+gQqkkib6CbqtWlee49/QCjk+5VF+F3VOTYhe7ukFi
jIsEVb1rdNqJang2X4Nvmh/2v7rRQ66A29q1zevxgPpJcZD1xHtiO0gPvZmav4Jvag3/iYiE3my4
miG0MG9v1vBNgnxKB38DhUUMBioma1ROGD5hBGoQb4fBii9041kPaYHCpeQZPM3ez7yUVKmwBe9n
i3c+C/vs0qSQYwWeefV5ez3yXdTuxQEQu35vhK68N2Mtm8SqPzrEcAjda54n9lHELhHwvJMJM+g5
bWPvCXK/9Fkp43DryrT9ZxXAsVDK87XRWvHPug/Xoz7037ywDLdjibTrElFNJZJ/jBA8UXEYrJPA
H77pngTgI4Vqcw+7TcKvSJL9B3fagVS+Y20MtLDWpl/7ZGLF5sSatiHC73rgG6TAODtwhjbIUuMQ
Xie2+dEgMD9IeQkoZNrTfJg2rU0NuD9X5aUOouSn2pLw1QonfxpoTDx2tqTu+jGXPpPBmiM0QD+r
ZIB4yAyBRKXUh5WJbx35ue+UnpUzzLr1EzyKwz3c5wct5WOv5WzIdmjXdRsRKw6aHH+Hwg5xyGl6
0QQjmEoUFtmUPrK5XLdjSVnSTfRNPVj9l7oiD5dpZEfGqh4+WWq6ERBo6FHZDiOnshEoZ1u1lJVt
msjzIRgY+0orPQfuMGxh3c9MkDLQ4oqDb8rySTKmA73mCXcRTumt1VUgBc2PhHsjlYLJI8InTPvf
nabeAMkLcFhwr8XQX4Ppfg3Zl0ENJzbY1gNcSH8b3TrdVbk3QODKYaTv9jwiNxrbg3UQJk2DRRz+
yj+FpKHWn+PB11cjLBybZe4SJ868qNqH70vdhEX2g+QoCerqUK6o4aZOjE1dm+mjkcdsNPUo3Jcq
CsWVGrDTlGOA8408Hg29/NHlibNTW3lEigB9wKhPqquw1U47rhfhwL+1ydNcEH5AU5cYsVZcVt26
Qb9tIwqPC0H0XLb8UMf0US/auV33SVQtZ/fMHf2f53N5U9c0QMJiySZrzF2bNZ/sYAP55cpQ+/jS
DW3rbyMJqCfCg7fDaEIZo5aa3KHNtxej99B6uo+Jm9m7XawoRsIuIt7jhV331erhPV5cUoQ638wC
AqZ8Yq0Whyx3zW3VluNqsYmziT/zomYONLYixrDhJQSv/zavtjtAQSKyiwrv0neRtc2KSVj4PWZZ
sYZ4bU816hfKB+apKIz7+e8hhrBeAYvmD7D8i6iyzWHCZKcW9/P3qfNQeG5sZHy/u15ZrBS1k7dV
zZ1NsAvklfaLhvr2waO1mB5WBBUnsvLKKxLUl+EJFVFikuW1sC9M3v+cVFfR5a1UogRKv3X0FLhb
Hg1oSHnZsIpys0cJlbGHPM6uHSglCps02T4GgrrecreaxFPxCDc5YYXKIvk3eq81iIfC33Qqb0cp
HbRHcRjr1tpYHVLyi60EXkcJUfZWSSrrbItbb9NNwmHiQLYavtWSnHfauzA4TsJhvhlp92X/TQR8
MDetsoPONlkL27IGOTn6nirLmtcQDjNVnIvq8ao5Xap5vx5dQPFuHHX0Mv/s4J3jJ6XX9rgsXjj8
DHK94cvnqAcYlKCEmWjVIDUsr5qagbO29IcqhWStmA5TgDCJAHEIrY8mETpNpFnZmCf+ea1l+T+v
NWT1FycIlZOt+ivLNKoncQiVTN97itu86drUGaRI6ujox2aStGnbxHlsE3/KUaEl03mdvndloucx
iStq8anyFm0Bx3nM2MrcRi/XEzPkaX1hG/TeeexZX4yaXHkNEv+1jwLr2ne87hWR5h/FUEB3nNE6
g0KrLgLDk4QOUtjKWQxEkA8zPVhG/SXQ6zegD9HuPmrpmioNwGDrBum8jVLxyxEzxFwQyG+XWpaa
LmWRxL2IMKXO/KtbgvOb1pBBXt11XCZxpsqW7Kbogfs0WdCn/+gnLaq58XAWJnHIYXXaW2OkQuZI
GJlHOi1C4mSjGc6RZBWnotdDq9gpWWsexFYiEo84cSoOcDi6m1pRlJXYpgib2JaIs8W2zLixiQV0
qn4r2c6arQ8AlJYhaME+kIYBFrWOpRyjxDDRiQF3fSMMy4ZyaxgqFJkt4oI7CfzkrpwKpGOUJztg
BtGumKqpi3fw1J+9QgcNJb1gDU7J2t60yYuh8OaUHGfv0iYv2ump0vrz3BvHvNTkjUa+yWgbkt0C
RYSm0ecxh6nLVWD0t1vF+Ow26jcEmdIH4WxqdQVJnvpSJCizDqq/F2Y/QYhP68Dh9mpgfu4zuTqm
ch5thNfwKmnrOSF1tOkCrlW8XWBesrduLkAx8cMFAruyd1CZ0vUKzKW+M/xozZC0ixgmBg19g6Ku
46g9SUNq3zXuEGwqIwh+FAA5RhX+U4Tg9F2nZiakFln0qZfKqwiggdKC7MLTHpaZyAP6PwqFTbDj
6l/iMTF2iLvwtTJgrY/7BH6YgK9dOzW7LAdhSxFegd423S92Jyi7XUGjJHkuxMFupoqhJJopp7ng
dNGLel94eAoDvkxG45X5qpn0KcTBzBoSVeK0DGnBqqfD4ha2YfT8zdiRCBKO2yXmdfKSQjFZ6I2m
lubdcuiatjq1Oa1L73aPbqQ7rYdob/PHKZDDdqw+xGR10O+j2vkhlIfhSlYvpTSrFM/Cw+akBi3s
RbIXQcIizoQiNELR6oV3m8XsISgJpx1F1j8t+mG9xf6nRT0Esdq0CmxrrYKcmvYUYgNiuLa57/vo
27xFmezi7Gb/AVD4C6Jf9NNOEfSXqbsg7MkWT8Ml1ppWK/zg27wDEt55P9MW3YYGJ/scaklBSict
n6sYAJ8sjYBRksKCR7iwXgYTZDqENb8jYWd/Urh/ksNT3LsxLMuzqtEIiX6R9szfvFv5Ui3/kuoH
ofM1zTEK9W2Oq0juXeUF5XmMMiTXu2E9JBm7YjLa32ruz6sWEpeHsmqh85A9dl9+Mn6rLLgf4Isc
1nEFl6PVDdmGikr4QOtxfzTtQdqrVpVdbcUp2PmAw9Ic6JYn8rAh6B77tlK/3ExS6lKCbVXPrnUJ
74E9qNZR75whQXWCF0jwQaW1i4xU+xyV/X082PHPSItAUvL29gS/ZgnGlAhfkrXPZdfei/zZX0W8
r/G3EYDYEGcHBbyxm+gTvBTJo2h0aLYy1a3PxlCVAMD8F9FQkfmyeerh2JrbHJJco9UTNYyd1sNe
1cC3u8+1tF1naL2fRCdEmAbzomJ+vRGLDnRLikVFDwXATmtetFEQdQ8RLaG1mNcU2eoePblI79A2
YAeCONk8BENfXQVvrIKJ3AkMK5NJ2CdTGcrpnVjifR1hQtBzbYWSwp8Z+n6TpkeAV5B8eHejqUYP
1SSk1/h++rOZ9um143xD7NjdxGy05gijltuVT5OOQ6fdzqxCAFTv+VToAKqHLI8VHMjIDSJ/uhgN
eLCRuZTYuojZFG2KlQrnw/RA9sxN1o+k14YkeUhyuETLie+tKcKehqr/dJSmxF5icnhk1OYZUevw
LZ4cXpjrd6oGD/GlJ1WVZJVcPb/ld/6HtS9rbltXuv1FrCLB+VXz7EF2nPiFlWQnBOcBJEHw19+F
pmM52Tnn1K36XlhEdwOSE0kEulevJW2/2IwoUJPe3SoalPm1y16gFAoOooGbyyRU08UCvumEBnZQ
hL0FlEOybnMDeD4jDbaq6zeu2flHT0Wuv0K6JNuUIFIEyshKZndiMP+Y4O8B/RD0KnO03u1zhiZ2
+ssAs17bQP+/9COYPm52cOOsnTzjL3+J97SdJWEFZKMAF1kFeo88a/Et1TlJGptB3C5QNnYhaIfc
RVhb48Lxig6SsY39IlB5aTskIZEcuPC2rxfEsqmCDJRWBvgOaeh4zn+f1FgOwHmlOiNJVYH+Vl8M
8FQCXgj9jG76ZdOOFDJlUISRgD2Z0EEHu3FtBc0pFUo9cH0pR3ct6grs7npEFwD+nURg06ktYdGb
dz1qxTQCpSP4OIDsgyRyfLyZ0rEtjnIwv5CJLl4fVvvAZN08UyQt35et+wMSPf0R3J+QMerHbIA4
aNUvQYTuosYka+TbtZE8FEl3cziNnbj4UeamCbxMNp5wZLLWzTTIBWEtLYnuG+zL4aExxdAdXcCS
Bt6C7HQzg7437Rd1379NaAUktpvJvMuYDykjowt9/CYbDP9yfRutVRMHqzSz1ZMYOPKobvjATGC5
+FiDPdSzjCM5J2maaKiE0Dp5g8BtdhCtjpbkDfCoOXvK/4rOYvXkggv6CjmAqm3bflm1xl0jwS1G
kZWL7uxGleae1mEtvjrClWpNXiZ6ebDQ7wo2TLwj4DjS+5TVB1qWIoCEBGGf0TzSKClBRIkjZ3Oi
1ZCz6kFi3yjQaHnQG3Wgh+daA45hE2fPEZpZUfBIQBMFJdKdxAd5b4NG94yubPw0t3H91IAcY2FK
KLNV+EeLkPCJIRckVmacjrs+LgG40KlTHKetZZLwBqx4GBas4vYCaIbsjIcS+FpqB802huOv0i61
lnlU/BbIfYgARE2xMcsGKsAuqm+GLsFFkzsC7i2X4TB2FzKR0xMgsDFDR24oghxeDyInmk+22yKW
2wOjW/QXspvCkJCkgWYW+vWtU9s35a7m0UM0GQ6ov4jSKi4YiKwscKROUfq9wLMc5Craw0WIW2jB
ZBsP2sELMoK7GeF0O4eCurJc9z3KUpCnXoXhC686dXdLASjDQVtAlBg7ShyQIxHOCCFs0a7wA2vf
kyNnAjXvynoBQUZ+8KuqxA9fyLZO0YeXuoOuQeEmEFSIpmlptn760smgWvhTEX1tguYiJRLyi3F6
rXHgw79q1aGDZGh+ZE7xyZVZ+dob+K9F/7J6xnmgWAHiKx76oUJCwHGtc8DHaadivz80Ziihysv+
9crV6Hx8ZVe/ssHrS60q5Fmq/BVF+4+vPPTZp7QuzGVaOgOkv8sNSMzAxj05xtaplPHVlvich33G
QIbdBmtQ/Icn9PwPB9TRISooU/M+A6HZ0hdN/dkV/YsGbWP+T1AbodI5ZV8NyzBf4sHPVgxf+vs4
j4wt+rfTQ5Kl4jx26bR2w6l68nkEwmjuWN8gpPH2Niy8DSOK42+9jSTgH29DTeG/3kbiBNVvb6PF
xuZsY5+87Ed8nxsJ+QoUIYonUMFWD3aHnxU9ckITF2D5Sl+VFzJhtyVWobD7LQ1pOp+AVaJhZ4/z
dPR1+2Kpp6IxAD3mIEX2JydZDTZ3IRBvFQ84agGY0LlX6Am41yHWSRiIIB3J1saxRv1qriuQHF+B
MCoevOhtOiTBUE9MXGQTnN489Z3zdhH6LgP83TMGoEv1yEuGCbmV3EbiVHtAzgPVHsvcm2CpXJFg
g2Mhu4ASyHQCGyw09czvZIa6KKRidBTp1FBUOSl1qhvzAfuWaJnUNfgwlXTa06AZVOjCumHA/hhk
0AnoH/c3B6QREG2+R6uxXVddtINcZ7+0kT/bU/Euz8B9BYaJAGSowFmTF5zX4Z4KfwWbIMcbgF7W
i6L1DByYJOeLKJLBtkqs1l6R+LuljdBUCLYk7E5i8XRHXgYWt0WnvU0H7EwvO6iugyTsbuL2EyOW
Wj1SnvlEFLbk06ObT0ea75G/z4PA8BxZ262NRjLAwiLpqnXWgUOJtoDzbpCMY1JDJ0RvFqlUTpc5
2ulsdPmiNH+7hMpQa1Vj9yu5t0sdwwZIIVGvAHat6jzMXlTS1mj1g524abMkBJNFk8/2QGmGsSBS
r9p+i7eY8wPbN4nfMOReRs3YTpcuY+gWkX2CdBtsN2+s4wq/mwB2oNNimRf8Elt4cHWdRKeFLvOE
YRSvRrtgB6ru+NX9NCnx8keU9FNdWzzkOME/GPhP620PhYsg8Z1VUHIUOLUwq7TF+NAo/JdSWWNg
OLNReW20Df8hd0z7CpadtYHnDTRT3P5k5DivkVINyy1s5xhHE5HWsYHsSwloOhdH8na5e1CgrXiM
Y+7QGmQeIC164gXWoCVt5MGAR8qKRcGrDApWPb/WqmlAvwOgUmMn/FqBuB9kLcFyGsE+u2zsAZqG
UeRvGsd782Y4VtNUMv1tvo4gp48Gu7ULTZqwXbZ+V+s/RcwE5n7lNCf8KWLmLDdd3p7IO+nKOHlR
HUewrpvfvPRtoiH32ce5fwum7xp+1bKTPJaJPy5LLzSejFj9606N7M0m3+/+iDNSaLmPoh23oszs
Ix8DkO7oDy1wEI+qHtXVHTr7WPcqh6ohPpwt6L5tnF4+2OnDHP2Klym4QKehkp65rj0fCSKQmBwn
wdlRsc5bQRLeXpDt5vjbELkE1ixo3s1tl5O36jgUsv9wWHr9HE/cVRfYkPgyLH5Hl6LKn9C/6gPx
+MtEd+B1C5fglM/XFellkrFOBWhTvAAUaL9HJxxg99z7djPbKk5ur1D41dsr+C6wW5o1LlyymOdr
mnEL9oziGstibxhg2UT3UrpoijHddFD5hJZcwPbdZDYXU5dqDV6ER7MHxEBXevGkFY8iBMWb7TbQ
bdUR5CiEs7fQQzZPQntxvxIQN1PWFF0gR9otjDysv3Q1ypEuK/ixiIb6BXpks71VUCmCIJGzbrK2
+VJjr2pZVfVolxHYigoFpLG2D3o6OqDi2/QGkqvX2Os/QeSiWkF7L7tKE+kWuiOb1DalbXT3fxNn
VEgvlCaoy8eRW8vQnkC3r3/R3O00qO6zw7g6KhOYZbJmeWEtR4lflJrb0K9Y9xNIsEOI8BggyNu0
IrW2JHQx+fbFtSrzMSvG7D4R7B8yU1SQBOa2dBz1WUeZob+1C+BhKsO5Yq+JbmYXPwKox7tXslWc
r0Y0OT7YLvRJUgg1r3ygrrcUQRMchXSnFoC9kk1PGDywt855gIDFCUB82Rqs3fwFcOl2Hw0tW3Od
+vJhdzv3o73CsehVx//NLqcc6rNNtOAj7y9ZKYNNxoZqXZW8eAaNob2DLmW45FFXPEveomnZj/2F
EWKYThGSElrniIItG3w+QyEv5MzqdHrMQEIWY+skobO1KuKKPbFeJg/S7+RuyLzARBrO6w41Hpb5
QlpxtHfsreUKMfxDDqMC3dWxYGN3mMMh2we9GYhQAYzVgIVlqseLk1T9S7fyRke+mIboIDg15lAz
wTCue80waUAGVg+hSlpDXAGtLDQsRiiYxa68ojIdPgS9dyYz/nXBUBQD5F5nLZYMoIJWQAhmR17f
Uq+Ro7pNluN8d3vcIjuSq0WCDAm0AD48hulpe3v4RuNaN/V+CCAfJwUWOCfIvMzPaprIkINOQIZ0
csDujjOkJTeDrrIV/dg9JlO06Xoe35GpNwPoHfP2H/KR6TbpZvt9UjdOzdHq5T8U//87KemBFgPb
A95aLwLkSf3xLkxjQD1qIe3mm2rjo5Fit3kto656KrPop6V3XY3fJosAm8kz6ATteej9PiTvLRgZ
K3G+DWWGjjMrj5tVaOwjR3cWj3Yw3WMUU5/x8NeR7ZflQuZe8whICFu6BWcPAbPUBrLS7QlEcMNB
CojlhH4g7pBftlcGABPPUwMhDVU17beg4XthAW+7qADnBkkBhEIL+xuUd/hnj/lsmaHcNi85GJr2
0S/flpQTAEu9dN+WREv5KcZnN+mE/GxUbAA1I+4UevAW0DmQn0uB16Q7qW1/javsCTSxIQhLl2NX
8A1pg0VIq5w9HxQXDYiT1zRs+xZC4VDkJKUw0gyrC+af3+0kLeYhgYGHcZZiL3gOSsgGL3DjRHj+
LCDVMd98dP2XGBOAn8MwJfYm7u1+xSc/2idhqD77kLPuZVV/ElaVnnMwRC9G6Hp8prAESo97cARD
Z9PxFzUbwl2asWjL0ay4QmOys05kjf/rOp/6lV3l0P2gseqcHrQijrMeISoEXVBvWtumvwWW6Z/I
VfGeeOsBuuru6O7dfjORfXKtOZ4o7snkasDICDueqvGe7GQi5/+0/7E+PuMf3s/v69P7DAnR8b62
ZO4mRFfbxjI8qIW/XwYQ2SrW3/VlBt73RgYoXZTpt9b2o2wNbDvyP20PkhE9YY6xpxRCL6kPVZgU
v9L/XupmeV9unp6C0tcbCyiEazUEp3L1p0jUy9AK8g3ZSDuhB/PpRebmwh4YeLHxKLWd2NqjNGrO
uDEZ5M7CFUF/9sEy/5w09tsDOK3fwmYYmQ4Lu6o/gzXEe85+hU3d+K/Vfg+j6VUU47/Yw6ffnnAw
hgLTXVe70KS3G/8hEYnzALSnRP8wPuiVeco7MFtQpHDsbud5dgCuRIZDiY5vpwRUh7wF1y3FKMP1
Fq0Amo6hxjLH6FcA+7L74RXM1Ryey2g6gTbinqJp2THE75Y9F4dMMR5GH6gVJzKKXQ4dzE9mjZJE
5EfxmYag+tu2RZdcDSjSXQtlr5Tucc1ym6HrSVQLGk6TZe9AxmzO3nzkAMKMZbkjLy3JIbhxpqFe
UuXg5KMlS9Dr5H3cnd04Ai2KESJZwZeM8ib6ItoCMHHIwZ0ol9LH9QRNvCTe0NDKuDwyE5pFQ8PL
pxh1o6uTz6kUCmgbUD7fpgvRmMvQ79dWZ0OlME7Dh7FBqxrTaqG1HEA74XcAGvcD2B/+HSGD7tiO
eNT/EQHkFNLiuuTxlzV8nN9XY2JDHx57loKtgcRBSsWzHVwnTbs/pMaGiPRn2+wHqT5I9psWLLBu
aVhbt3FQlWBgNUVHcHPyaYiSyTwkhA1harh0Z9MNU/M+idA6FPVuohGFvk9kaEc48Rit1Cmr7vo8
O0J+0L8CGuxffcY+oY2rPYMk1odkeROskd8e1+TsfCM8K6SsOu0kU1nml8rPGVhpMTtL3HSNlvp2
Q9MDU1g4ibbf5tl6EqQ0toD3J/dkMoMBmyoQP2/pHYxD0B859IAX5KU1GGpwpcmGBzLJ2kAHkfSz
Hb0FqGs3B5d5JgAgv94RmH2g+mU8kqUzC6g+Td+iNBn2lIATIMjdTk1fzwk8mdjdBQ/aB3LShwzV
WIi+p/yBPmA869D28ft0UdT1insM9M1lFuwTPAeA3Q32XdgUTy5Ly6cC+yR7zMa7uLHxGXeZs3QZ
FztyAiE97WwQJSxpwvt0/F4VIHFV/jrwqvRi21cCTTA8hFaA9E5g3wHffdagqNzKMfkGGtyvXg99
HxCNhPuCQ43Rz3PrFRPJTxNVbQQrNwVoplwZZsr2robgW0ajdiiLWxp6IR5QF3YXUd3mmwCsBRIy
SJ/7LLHBdpqjgqEri52WctF2IGvZB/vv8agZnlnY8n6P1uURENYMSAWd+fsjB1j7Sb20ExQ0bo4P
ycKWMoG+BKtmmeA3fBgqcGnI6AEqXtGDZ6HKgu1xuB0gY/sAjgDk/D20fskgPFEEi1Lrfuy/Tsp1
02Ueck/Th/+IfOmlS1ezA7d6SYqlNWhJt2mh2adfoRkYkrc91LujAU1v+mSH3yUPMn5xt6dhy8wV
Byvsc4KTB7Yt/w6jR8XgQkE7LLq/hjV6NQIyv4fpc8y8GtnpRY3eEbcXpdX6AYzKQyYBnIAw2bab
suwIXbD8WFiGs1VAIdxxWQHGXlnBtY+Qum6YW31hCf+ScFn/aFLo3WX+yBf2CAh0y6sffdh8UQYv
vxRNmUIaJ/OviuHLXBs8v4NAxdurNNb48VU8J0nXqIO1oD9+bWzzjTUGStPyCMwWccR8MEMbcqaV
+ZuNJmkKjiC2ILERBuscubcrRGKqg4uSDYR5XOdKtlh87qQzPEoLj4PQhexwO4EL6xYP6StAGoWJ
XWprtQ/z5WXoJoiWVs69q0bvYOvNqgfsxsbKVIoy9iTuUGwfgXb93TiLx5PR1pHp2jmMIgj+qTLz
ZILl5Hbje9ZsCX/d/BZTpaH6lHTNK+2RabdMG2U1QGxeROae7DIM7rgdAPuQT1/6GLIDt/QupYG1
3WEQO3e8eEOdB0p+qmMoVUAqwlolqDNCci6dLnYkzCUFuOGnrGucJS/RrN6KOF+KyYw3U+I6FwOI
2/lihYyfQuGshyJCeoscFCIht7Qs8SXbkG1A/9/KdJMYwnS9uBsk6EI6Nxs3VSnw79dUBhKQQh2w
aVSfwZ7rQ6LSNQ69HjK2acLRf6lBS3N0A6j3ca0dbRWTv+wFKPwn3yjBhFX/qJVtvOqbIKvfbizw
42YCgiCuhepiaeXWpybouhXvhXMnLWgLZG1SHFAwAKNDNIXrmkEVIbWicpnXIN+JnanFJxB3fQC0
N4A8GJsWin7paFrr/xxDgXRJU7CdcB19W4zuePG1LLsQxy37REfOoeLTPTOmE8mQZSlT99pHJ0zy
tQyfFn04fff9t3ngQwHL/ei8tpBlWID4iF+5HQUbFQBjI0FjeGZpmKz7RlifKqP/WlRj9IMl4MHD
ru476J7txagnGezXJIBvxzMaelIwaxrmp2kc50mQVZ0ntRUSWoCbGNGQHZPGNZb5JNMlck7ZMY5G
kLSTp4tS9XZLrikzkUBxi+lgjyiglbqtsjLQCJ5YEF6HFlhyCiMwaBiFaB8NJ62XVS34qyrkne+i
12sxyK+DCLofaJn6yQM3+OTnNniYg9G5y3wzg+6T4Af8y9bnTNlsLZzAv7JUvCRRvJ10/YguslIh
sDUcfeM0zm2UizN3PFhUgfoQ8+7mAVcHGnUmFOc7FU5bggRVI3TKhxYZvRkhpOFDoGT5u014YKAg
UWoKprjxfS6hjmg9ivuP64HbKz4HWXcC/wbaU0zfWN0yLINjPoElHZgbnaQpHYACK9cDVZlGR+sL
TYqg7bS+2aY0vFjGa4Nj9yEJwhqnZNMY8W8Yr+bhKAvvTskiReduEiJdAOKkRF/IASa7aGG7Jd9+
iMZuedWqfDjfgl1fE3tn9fVDGITck/XoFi24wF9AEBOeRVW79qJDPmAf2tFLzVh0UQLnlhXg9xvP
BvnYHIKeq2mRJpGBXxdVrIAngqjB7fdpZHkNMus1/TB1ZHdU71zKvCtWUgeTJ8pRgVuYAgDBVMzB
f/z40eoFsy2QLaItXbMdepoeMWYl+jLp1iTiw5uLjNJKHaD6gM3QU0gD70McH6yKryjQTSy0B9m1
b++ZI2fbvIKt6l0LmTaHL4q6gNyEZTn3STY1Ozfp8n1pu+pughAkNOLS5ssIuUffiI0fgWx2XsX8
184vxiVNKry02cncAvNI2Ks7G0vOkwrTO9MvglN2O+SIvHlSBFzbfZiqNYNC36LQnQqe7lSgSz02
SyStwrPtSAu4Gn20B9cGB/0VWg9AyPgWh1MTmEtE3QBvjpTP4n2yWSVyC300yBujnHMHzPB4V2Sy
OTMPCvWCFR7Ed8CjYiatOlSh+UAjT5voDrwl+a73dHuCnkqLkKM04mxj1oDf+VFbvq0S5nm3Yj0y
qYkVRMm6dHDQHDMGQsLbS6G2hHcDBM2OVhtVuovSVFwESBXWQSCTNX2jKv21MpPyCiU3dqJRG4Xd
uWx68P7BR5ewMeXaA+JinVbhmw2dqw9RZQTzdxFdteW5nuw7iqevIsjjxTrmslnfFpKRuLchW3ym
dZAcBv2G8lMkmUCpUmv+KytLfgqZ+vfuAPFuEYG1nuzCc/2l1Vrs2Mbl+MxSvu1UYH3JpQUl67JV
WwrLUELPLRzs22lgh/+07MSMeuFJ0HDRskUky4NNsMDW6O0dugajdeFO3YZYyGiYIrf+Ycj1kCjL
zLaJ1jdvJJGUMMufMR4LzwM0hQ4iw19JQ4cjW155ARoRtDd1NUckr4FL1EMzBfZQaJp+GqJkkJyz
usvmYaykeY5r48e8EioelzQuv9IoFq57GTrzkz9N03NXiu7OgI4Y+bhl8/s2Dy/kG4FcvG+VDc4A
vCIYNZoHbLB2EQhWnhNjMoApUhvyFQOzHj0QBtK83u3bq+qSJfnqKU6evOJnjU/eVqbAuvdROVxl
UWag5cqHo6fJnQAbtncpc2po6YAvag5BN01ju+4DjdIyZ8AAJtaGhoM1VpcyCy80okklNugLJAiG
Iw1pST/oH/wsfVKa9iQf2uzR0FnbsubOFhuMAXI3vN6P6N2/UAiKMvwCDYr9bUJXCHOLRgAgKPQi
dOmLRMyLxEUz7G1AlxdgmAhRyq69RdqEQDPXjmMsmOFyiGyJcOX0U3Rf51V0j27JfJdA3mhhUkzD
0GZX1v2FvHShYHUow9i7n4OyFj8uLT4D87pZCKYk083i3W3S7bVK/TJWCgrbMCvdFRqugCEJY5Md
XfzjvO8FCpkArU3jD0//MVH5uveRBK87c5v2+bDz0C10jbn7D0+n4ntphqgc+NVzAbq0vwVkrf8c
qqqeA/DgHXa1wqFLr5DjsPTog0dmkXjQtC+tuD77uWG/MLGZoiJ5qZuxuYxJDJy2Nvel5NsMwPEN
ilH2y23S2xC79RSZrGmqjvOTcWQhviMJr9DeB3mkD5c+AuCNDwoqv3C0+tlKd5B59y848CT2GK7I
EjKGfU5WVdsoL6GG5zohZF1zsXYFS59Fga1g0sXdPxVyVQZznJ8CZazaV+kXt0NSIwc+GyftHsdD
bL8PVt2i2U5PjyB2M0+fArN9RsljWKc5dvutxkJ4Gh8hWgePS7+/0Mg3waYwdZlYWsoCvkN7+0C+
eeMY7fKNWwExpae+zw+DsdyYIRhME1BYIxeARvhB96jkNmhV8AW5om4fgCsKZ4HBZ+ZrL5/IH4Hb
bcXscDrSxFxP7Ki5ZRqfmjxRB1+3VTRdUF5cfUfD2IvwPY2GkzVBaxssHOBnbCp5ojCKmIy42nY9
yGL3AB/1y8AtGlQ8lTH3BkR5Wi0Sy5T31hDUF2BfDKBZUTr1ZF3h81lrcdJfM+w4Cx9ACAgO89z5
7otAHOnh1LdJeIEM2rbjeNIvWxYPGzDptavbVk9P8GTeHckkQdO3MQMbIGmkR0Xqja9RXu9BvGP8
sFzrBOHS6YsAs8DSR7//HXizjJ3bm8MO7aVAbepJvou+xdRs9tPIq7spcspFpkp+znXHaZYAHi0h
CTSP3u2ucEuxKmRxKG1wKd5IZgALha6P0ftgVzXLAzlyfLzWVe6gxs8iKLn2pjo3YEh76X/W0upf
YjbG4MgFK1rYhPaLAP/XJrXkuKEgsLa+zWFe47xY350438mmTB76xuZXVtgAxucm6KvaNLnmompP
+MX5Qs6J8/oMiupzOXr5yVZZvoIyLgQW9TDs8QRc0C1dIiPFT5j2qDGDx4dwpxbq8dZkHNxvgMTl
D47ym0sO/OiiG0LzM29HY1U1rNzTMEPFAuqY8jmz9BEMONsFBzPM5yhtRmArzGDv8yA9ouvUW2I7
tOgzIT5NRczPpqFCEOgCBgAh2W5lVEF8qPRQhwkdZsYNPyNfCU20uEUxDCisFahs+IGG72GWXg1g
MXCjEahgar+hswMMW3X1NfSQU9cZ89RsJZBWfXAZw7I6oSPOW71HoCSBFoBUyqWnI6IOlPIUAU2i
6mvcvK1BEQYU58BFBI5k/CCZjx2KaeupQQ/IWDXWI1rprcdchJsWWco7iiiS1AbiIBwXyE6BZ9dP
vWmBXxu1p2DHRmO2UC0wV5hKM1q9JtKR7dqp5FQsa8/YjIP7hUFTa5+BjmnRaWYYd4rqIw0hUmM/
u714G8ajSjYJWpVXYyO8XV1CMIzO6h7+6p2oZLKigzx5aUin9Vuw08noiKROuqCqVud0oApOy2GT
tIEBkHLRH4RjB0cTqK25OpZFoOQaUWGlCWSn0lmrxmSrgAGaV7pN+HNNZIqgSrjKOLY9LAfQjRdD
dh9meKKNk//QRCVMwBAcRxa83kxD6kESwSnkMu7yPl36vBCr1OiyzTyu40lzlif2fh5bER6+TVVe
aImq8LJ7NfY4H+rJwNvN6+dosQVJ3XjIk2MRy+yE3c7bZQpSgH3+HPOqBvN6eyQ7zeii0AaNqklU
M/bF12DzaYggGOyjl9KODLYgm6sd+O+vliVAUesbDQjdIY2OMiqQdjwprpOr3KdRACajkrselHNP
ZLGNaQ/6iP5eaNNgm80irXv/SBElKhKrVkAJrTVaDzsqtEqKBhxSNJVDSvaAZqxwQUO0xFqX//FK
vt309wkgLi2q8GGfu+iUnpri2OlLMtoY94oXwAxNxZHuyF05/QhyYnsEb+P7nJjCyU+R9VSDz+fP
W/Ib7dCsIaWVbJ08zlakG74vdHdYjc/JirWmPPcA4J/dPM9Wucns4+hVP0SU9SdL9m+XOHX6E9m8
APx6rpMfyTnpiB5sDcijvYeQZ0QHHSidwatWGA+3MtU0+PxoquaLeO8sd1BmIBOVqehidKCo1FE0
olCaOPFunjhXtH6tdVv+97XI/v6Kt7XYr1eklVlZ2kf0YuPnEz9GTYbOW0LwBu9DHHfYc9rhZ+Xm
xXbi45C8KIjznLVnxzXkeWQi2uPRduhYCsQO2ebbAACVfWpZB7LRpfRq9DPrC9oMQFL6wjucIMDb
JXz1bAB+H6TGS9011bfSDl4CfBC+gQp6vgGedL75zWVGo/8JUhkH7S71zP+xxP95DCTA0OUF/u61
27vuqRk9Z0FEDwXP+aaFTu3MDmH7UHapa9O9dPiTP7HgKZmY/fK3SVHA2pkd4t+TxrS2X2LbSU6y
RPNlXxjjPV26xM+hlbm8WSYk4u69RG/IM65FX03NZlnW1tZKcEb1pKU+TM37pRE1VTQvOVjg6jBH
nZTQr6BzevdNxK1tFoEIlmwOKpSLtvNLUIOW9XpAT/0+8kX+SRnTtmwYQK3abtpZeLPLuHqz+2Bs
2zfA131yK5wh3+23+N/tVYP+NapezYUvXb0C5SU0mdVcLGtAW3vqw/bpVj/LB9ZsBzcYl7f6mUQJ
E1nYJNjcimK9E3/JY2c8kmm282UVoaOMam6TEWUnbtdPt5fu8YOzbRqulrdl2mj4uDQ5lJXPS9NC
Jqic73uPLScLHYLCm5AYzAFJueS15y2NVhToAxijy+zBL5Tao6/ludA2imtZBAVFIEi2tMI8lxZ4
X0WC3QcNTXrR9wu2p/NKN9NtzSbJtnje+EdyAgf2mLp5fxrQxr8aCx87br2RmXceePDVykFpVpsC
8EzvqlyBqksPabviljFqbTLKjmTzAhAcABR+R845TK/roRS+udlK9vO2rKGCj8vSpNBAMiuVIsM5
CtsgWnYAozU56dK9LxsJHBVUjV3V2Bnuvu6ws6P9TBADB0FD2s/Q0AsGiUYklCZuQ/Kilw3fl+wU
xDj1DOgg3kbj9DXscCSKfXM4gVAcezwa+9pId3RJohISsVm7pakRWNbx2NBTaHxbIapA8G8P7eMf
9nnlDy+i8jBZ+EEpN0hxDPvRj6/MGcxXH0KsYeQm34s+HZbtmAYXSAB3J9B4oJ1QVeFXqzlTgAtV
4mXlg1O+Gev6XEJHZEUOb2tDY+oblJ2bldfI5BzyuLjwCdgDlLaS7x57Gmpr+mqjKX0FHdtSb5uj
LUrEyD0ICHfimateC9MRiySz4/uy9JwLOXAEQG+FdhhosZsdtQH+5Yihj2JsDr7FQa3oagjUKOQj
2WTnAmWnBvXYIDO4sWND3kU5Z3dWaz4IvalNUUqikewMvjHAmA9FYIg8xr7PDsiq7Kmp5dboQkOo
O7sHkJ/PToonO10USksHN/F2f9r1smCHNg6V1e0+xGs7vUA2GfyIhpzZ+cd0dO+ifmzK+e3d+m0o
DJDI8jjV+fa2LAOm/pwGctkYYjx7Hgo6IzD5d0OExzUazZJHkYWA/VZQbBjbsFxajlW/+KJFG59s
89cgAApAyvJ7mIE8qfT6n71TrrKs8KEf+ohiUIpTSi6WdWhHP1E6A4w7z76NyT/o0Wuenb5Xa46f
xlNjltXRQnV1MwUONpUgH1jERdB9t1m8NKa8+AkO7k+9q5yX0BiR3Efm/eIZprmHKqqx9XEme0jL
YFjKzrRelTPspWflP01/OvQqbF4B2oRAF9gP/V4suBymq8nKdBs5TXZofJHdOQGPV1Y4yFcg6beq
zvIfpuKf+zxVnwY5Kpw+rfIUWr1zwje7WvuDX734PdKBOtTupn3iB/zYtIm7rOO0BwW2K45JYE3X
TlhX8HS4r9BohppT5HQn6IfVj6Bp+0Z2/DHIygyNPJegrXtoBQeQOglWRojmOhBgxhejKJNzY3Ec
9m17+Na6ay9Nyu8A10AmSwcw4akteij5OmVZeY/ml/K+itDghYRDjXy9W9xb0F4LFnWBdzzld2RC
D5eByrQMbb4YjWoXG126+X/Mfdl22zq27a/U2M+XPiAAAuQZp+pBvWTJvZM4LxxOnM2+7/n1dwJU
Ittxpe65frF3BjfREBIhNAurmbNTTh/4qY1rasfBDGrjbsfUvjcVuIgWGN3sSqd84WaHhPqH00Nx
hl1/8AOAeP5qKIXBeIHJFK4M7SICgfrYsK4jfbOaJXb5XYO9jQqPM4+a4bxOZqmlIN8m4Lfpquvo
y7N03nvjeQVf18a0d6CwmVkCKB5ZzC4mn4UR1BhQDoQr7ePgpbQ6IEDjky7UWcI3D5S1x/oVPNxh
JvOsc6O0rbmGo+BZ+SULuHlDoTTbv5HfFunz/JDWX6y4OtYv4AA01+gVGDdfHDekN72HaKpJk5W6
bXXEd4URZC8FsEG1T4IOVUuAv1CXNbAnXH6FjsnuW1AybWqEcK/qgZlfRiy8XiP9b9jCAJ9SRcZ+
aKzxEizVNoAyEJCsnoRNN7vv1ZNVBsWQJ/LpSV3BchEEpp9k8Ki4bEKQjsufT+rPJBIuivpJy7fJ
lwrOR7oCJD3EXnjLxCv5DTzEwxV+DGffRQHwhkFevWEVy2EX8BnYwhsCPmoGeFVGo++gLloNuRw9
xCT6S2B0md9DjshCeMyGn6yRdAuHdvQy6zxj3Y5tvRNFPexhZwf5uMyKmwLLPMLz2vQBYsSdG8G5
d+bfjE0JxLBc5opVhD9UBknnb323sWG/fTcvJ8++W2AYINlVsV86dMvvq2ReMb/eTcFZKgmv+Xqn
w74qatwgjqTa5l0UdTNoVgEhp9V1dimLJQuAGDBlCphtl3bvGzOYsVOcWmu56kFmNvd7F72uM6ss
wB7tWftRsXj16pI2RK4qD2TnMu/XrJfpzoBLyKETTX/Qd/rShBkQylwhFqeConC/BRVxZ0kp+xUL
Pba1Ze7f2IMKaRsA9QvPkz1CPPPPusbAGYV9k90j+qebg4/d2/VYStjJrP9Mxz/d6kojKmkTgAwD
a9X1Po79QKMboNy1pI0YFDdeFsqtuGJVPTNreAa2cAu6ExZcpHk0ftHVXAKYUyvPoYFrcdYIgrq+
qFW11kMsn3r8rWo9Zv46hSsiaKxkc18myRqh3LDrYeatqOWP60Qluzifh+AN+RylBdlFVIB23BjJ
A7H6H0Po2FcwNPeXQNNGxLqqz0xHzKtGwnKlmk2adK3rD6E8NptBb7wZE0S2A1obCLsrGz5jc1gX
g60+2upkTsJwOx18VSkiNoJnSegyg21YEFiiC0SX2tpx1QusdmaarbV0UofsLe3tik2iFSuEZ1wd
PxHsNOdeDT1NPNJ6jyATwEskAKreg6DTpSsvR1B5Jvtupcv1xZDBYyhyuu5T2iCGBZcg9dpDVhUZ
QvljCwgytuhnOjPIqmMdJppmnlcVrL+qti5opNcD/xJMC1EO4y241ptD07lwJgS/1LzOQNHYRfDm
h+ket5C86hUQ3+qZDdVkP9OZpSrRdzY8ZbZZIS9P+blJAf0xlTZsYeZwNOwhGVjYxs8rPdEwhfxD
HXHMOX3r27c5i0MwnEFvri+wUcUdVLo/0zXwhVLg+uucZ0/q9BgFJjjL57qt0zMgEoIqXl1oItmS
97GILwAPVq8IsMAvctNlB9Lcm8rdS190tr4b/Y7NRTikywCSisQZxLX3o5fMdZVI5w1OWoK/x+fL
UwtlQO5xOvEB02c36cwAK9nOURd950VWnQJJQSAT5zlnqXPrseRw31W1LMnBdF4NG11HZ3Er+/m0
bvKU1nV0MssSi89PJcKU2cIUIJQsOxiMujQ4XkJoI0vEyyMd93YBwCHvx5QX6xJd3SpltmoT42+t
gXympIyCACw/PsDTa3iz73F2fK7NfKXc1A/blndvBMYneEGzAzWAD9gxfwBT/BAeiiFOgb3UGNcI
QqPzovYpdDyxNwNiZPrUe9ESToopfD8CENdYrv+jCYtvmSfqL+UAu70hfHIDgccG9mRF8Dtm0Rab
VgsUnBLR/DJaCmyumA9Wir4Iu2E/3RqsMXZmCZkqjQpEEqkSfREdPLMGwOL1OA3WAUXQHuAwHuB4
eQ2yzvLWHnNnj2DBcq7zjQbgi1npF5eRy8Yrx+ohv6gHfGAFwGKUWecc8cV3dgY63Y6k9142lrMe
iHx7fRk6I9kTdTnl6WTTNdXciukqG+EQ3qXVoRJedu/AC/amst05oaUPv5ZFKdL43urr7B6aV7g3
5s2Nruhl8QW8pOxLnSrD8qlPi2FqBHx1gFWNfcxD1WamDrRYiLqtTsajNS7gC8TXOlnbOcyDUHCv
dHII3AqnsdJeMPWhwAoNtrBusLkuhSXe2BUZ4C10qS3a4FDXkFB1KelpeQmVwbUuhOgazHJrIJvE
MNgItOWoREBGuashHECVlETuAWPLPeg7o8u/AC+721Azs8YZLdwWCvgBSPBmgoNhAmZmdacvHlgB
dm6Ayyn5Vr3TY/oJXUU/dkr+75s6feSrpl59g9NnvKqnC2TVNdvWvHV9kCwbYAnJZvr2dAHwh7XI
WN7PQJQQn58KZABI+iJLfj6i06diW7V4Suq71x8Q17BImhIoh39uxi9+fTH9KfqbTJmnT9WZoix4
NhPcvB6bAGc39SVOj+jkVEXf6kfyPPwM5s1ia7Agu6pBDWnBFLRPFWKnvuSDBS8Qw83nA2XHvE7f
hdHKAKnRYVAzAL7RTbUqmwixEr+e1U9kIbzlekkPp/yRIHZ7jLES6U89FQyA1+lEF12ktg/JvPFb
sYzywJlPn/irYWipELgNDO9Of3bcpDglF2a4mJrSD/vNQyw7/3JqKm7MfOkHRjFVcQznggGEaA2E
iWYnGtLspjsZt8e7N/J0ld7mMsbExnP6kv66O+UJ1cypVV1wyiuAEjoPOWY84N2cm7yVwKbygaSu
k64VOTcNBYV2F9FLX9UoQK+28WurnevCgtvOTQZ9S1J05DA91DVgCkQQDzRfcBFNmyq9tBm7AExK
8ZSP1oUhSP7EG3nhS9ykyLHdsNrLIAY2k0PcrSz7e+2Qrt3QPeWLDk3AlH/K0jV0flKMl4gyn5EB
B4LYCq8AoMevwyCUF1iQljqlL8YINOeY1U/t4EWw9NXwyMudoprbwgWKgUy88zLm6jxfiIf6110U
msc8fdfGXDz4/hDPSJbIh6nUWxPTuY2aJrq2LCu6Bu612Ff1eK6zQA4RXddwxL90sZaBNa/35rpa
2177AGO60rX0pS6rTcSy7qBTfRBG12Wafc5kCiQN1bLO6itgVgiDettTXpuxcm6HJFrrKrogbhIE
XWQI4tF5uk2/AJ2oV/NocfpUTzZsHfVAoD6157GYbqXZw1/LtPGFw2y0z7mor/Vj+pXgF1GA5jR/
1rpZAIY3nL7C6RUinCg7oH9dnLJSt7zqHenvT9+skW4wMwGTiJhUdJiuW4nSnRmGkM/eqqAu3Egp
4Kp0FX1xRmCAVGZlTm+lG5WtA9K9JGnmp48ldWpvjAJ+66c3bcvW2BG7+3LqOChIgfvfxNvTt+tT
y7nMvAfd1vQbOn2utK7D5ZQcc74Dwkangmm6raQgSTCypH8Mq/qOxkl0F4KycScJgYeuygefHTOy
+mKEHA7nT7ta1YAy2tpJzu8bAN3pSkRQc14LUh4CZhkLw8qSWQMCvtu2Nz919ZAeOpUSuTOu4CsC
5OTCMW9L0ZdXNkCvajsyb3VWawLay0u84Fzn9a2Xb5IgI/PpAYt6t725cpvGBBInXPQgV7fhVjcO
TNxoB62IOdNJ/YCDwWIIs7/WWe0IVWLct+VaN45ok2QfsvSHLtRf1wjMc5hwvcvp02vWwdssEEvd
mC2j7oLw/ELX1xcnDB+zSJp7neohHq5dSVvAieCFRqP3ruGpstCFOisDReaMl26/08lozNlGBlDW
6Sr6K3SIjCPjrc4wJDhenGIkG/0FAOtBdl7T4yiJM1UXfCYBa69HLpurfOye3M5xvoDafViCEXDY
eD2SfmMsALoFH83QcfZ5mYCBDxHUX4BTyAGJm9TneRvAdY1eT9ktGPiaogBeCHQ08+OJGxBqm8lP
7+SbH8H0cd6m+eyZox4LK5CJm+zGwNfOPfeztl97JP3WVE12l8PItmkqUPxAS+vcqQratA0Z8Buv
vhpQcn4LLThARh3/O2LxZR0P9KEJ6wF8oDS9Fixo13ZB+51biAh6iogANZD3d9EAZtwUBJ3f1ePg
KOV/B3hcJlAGY4i6K5fFGBoxQUiCiiMPbAPIFmaE4LPY7z+BowJYzsg/VetU9HnsSJgRoVCbqgnE
3utqiI44tjaoaqfWgvC7q4EOQHk8AOYb4R3GLBmeEunDu9Shn0E7XMAp0Uw2VV9Hn4qW72Vu+t8Q
zxPPc7hHXzSSkkNmDjCtsSH49uvJLgYZhX4yEx7cthkjCyMMYSDy0viTvks9EU133Rt5b9XziEmw
bubxMzubIdhwDmSwzTOr3mRjs4ZbwxrFVpvXplIJK9nSMgqEmfyy0enKupW4qDY6vw/jWTrCsHuR
t3m+FoAf+EyTfMKzErFtLiNml1t4IYGcN84mPCvI0sgPawBoU8f4pOrb0JMhSg1uCpYmEKd5R5fK
d37uCwc42IUf/Zt0Nw+bmRs07rkTgXYErjJRdpGMFgwuZrfQBbATZhcBOATZIhz7BXyo3PNTNXew
/NXgxXLec0RzdnDUOG+Str3zO5ougVLWr6bkCCA2Lkp8JSrbu6YzRwC4xntdqC+dBGAYgrqudUq3
1kfmsTVudsfWPGZ4q7ZJa2i8bBrNNGYW6If2nW2WFzpVkbjahE5SznVSX6DkBTCnV13wwoHDpqpR
AUBszhWViM57o42phnrgZRtvfQorwP2at8Ce9Aee3xqRea6xGVywk24ixFotezUpwNEXKF10d1mA
tPuWd+M5AfnrEoujPPcrz5/X9sj3VZSxTwRw6RNsXZNmO6BQ5gsPXnNfdDU3LvjeJN7aplmLoHrx
Tc+YqgJxRQGdxXVNSH1ee629IF4UfGuSQ1Yw52sbAXZ1rMdgR5I4vVUP6vIyysChQ+EuxIJIbKMY
7YiKiicPCh/fr7tvsJZ285Y7/lVkmybIXEegjLJsBIlydKxrgZGlAR1jujBhPG2B0AvsD04Wvb5j
OKp2aWNDXYC7qVTdMf/RqnuwuNsIE1IXgGI23rqCQ+/aqjmMsg1WohpiBPD95bh2sM5cFxKmdYWX
Nv0Yfj0sKgGlq/4tY78Nr8Espzi4riyHWF9jYO2CTLH7SseezJso7MCl53WbWrTGhsDSedkhJHwO
u9z4UPT9XmNoOynQO4Os+0qKGHSQiL8wujC5SxF6j9Bt3HllDtpQLMl3Rtgc806l+i4lpFp2aQlk
II6FEiEayU5/ZVfE8V4U5eP0jdWriBxgX7pG4jcbMBaE906S77PMcO5CAD7tsKKoWdgNX1V+TLBb
UN/nOyEBlfIyf4QhY5aZVbHB8tcfIPD3h9ESHfihebaOaB7MCtKDhECXSD8YZ3Vh+eusG8BrZoAH
wXaUUkslT3kyiocNfNvK61ZdKgDrw3qBPJ3UBae8rJLVqnBpO9debtrfDWfga8mFu9X+bad8Q4bj
msB3eBZrmNYTs5XDymvY1qpl2mD18AyTXqaRZSwDdeeJ4Xin894qhWMp4HPgK7kOMXp2NkwHq2qU
+X1Zpk8MWsanoKhWUMR1X83EjRbwnxouGtuGZs/MqlUaSzGn6WjMXDsx97ZGRNCKYp22oJGDnOPt
dJa+SKVF1ncwU4DLNR9BRAvn1VUoG0Qrq4A77cSl8wAAAP4bJg5Q5GQXjlp+04Y+UDDLbUJuYUnO
jT7acmJglygicKC3lcdBpmOGTy5mhU2F9Zg7frgwLSu5cCJin/tjVi37Jm0Q6414cbB5PvEq+XvI
2vrO9oN67bpZsvUSC0xpqjFdY2RgXA8q6xGq/XDhyjFdSGIPG0AIah91fXHStFi60qJLnewQvHcj
jhU4s9YiSeAuPtS3Y+oitD8Kki1sGggwBMPDNZhBjnmFPBhuuE19sXyLs8Jl2GpV4ahM8TL1yQIu
i51xC+0aeqELvHyhY/8jmK42sPVSbGFgeQKQYnntQxkz5emkLoB3e71hc0MCAKHlLb1HGHi74zRX
2NQ21IclqCFOSQEARfQrO4TMg4e0LZx5pBDGQdX6SVSldyutOt63Q+TONaK3+JnfZCzeZ0zRM0ED
vwSWbwxSwnyGaWt+A95GA59/Gl/JRgzAesEPEVtBe0vsEoBDaqkd/GPd1geiMaONf+ObAK9uXBiy
cDYcv3ICZp6+GT6DLuaYrx0xgJE55ev6Yxq6S88YEWNQ19GGd4G/gpEDdj17xLoIWznQbRAUEsXx
xoyS+ouu4dcBX4cg55tB2ErmE/R8bZB+/WZaA8/DXoYoGct2NlQAGs4XFdjPdJc25fOkLoXGv9vq
/i+C7rfSV8+eKreqqcI2mvXojbtugNEVVOjFeQ8NwCotTXabwiUMNMfp+JS5l3nfuT/YWPzNLNu+
b2ITJ0uvd/fwAi+nZ5okN5bpgEglPd/IwMt1aPgZdE9KBmqUwNOpS+yMbE7I4ylm+hRXnQNMYpsU
IPfhiLzuRFKBoHhojpHYp3rgZIBs3ib3nFQE47QrgU2TsFVswbk4iIr8gCD4dAm3p+JTKc3vOrTR
EN+xbEVPp2dIMPoLw7UeGoEfU0etwcO4WJ2STtUXK9Aj+6tYet7eGhB6ZfWftfd7lrWgpvPd4cLm
drenDQ4yQeGaj1U0VWD9LenNGawFBTxEMCUySJhQC/N8r2loEpW0VFKXshaxnboUZ0V6r0vfejYS
PiwXSQoAVSO9gJgAuRIEtLTo7fOiIRA1VX5XCgAGDPVD0dgZ+7uJpH0DPtoFEG695Nr3VABDE+yB
1G3x7yliiBeA1eCXRg7Wv8GQ0b0XZ+USTFLjASFf8U7kkViPecauWJhb89YS/kNL05skzvjfCOyH
f6PTPPnFz8el38B9o40ogPyxVwAfwYEqxkn2Vt268B7oP+npr/MpT8Va5uXEPuQMNLlCbPd5moIY
6URIlOR+vbYaH2C4IwiJTgVmzkH4YVwBwQZIVDm89qFcmRVW0J3rZD1kx6QOPcTu8Lx0eJnUpSFB
eNi/fTYb4aNTpMkC0LZ7q5Lp1lECFrwRwchmF4l/0Gl9UVXcbEy3YSSDvQnhU+MZhE33w7Uy/0p0
Pb8hY3ShwRBY2rE13EbDla41JOMPROl5V5Btp1o6mw4MtfoYtZTk+qst4FdMtdIqF6vGrtgSGko4
CPcl+RwwYMNhXrvXqV8BjxuL/wExMrBBua0PpUvHDiNcxUGOWLGbOqvqeWam/ZfQYY+tI6MftKjx
uLJDWXGBoxKJnoQDotXeswgI2TzMaa8CNko3wEzSmsHBNY3H2HD5JFC2kZnss9B/1GKaPiDYiHKd
2ayNdlpYczjGIILh86VG89K4Xk3vxgejxFahkL90ft03CO1Q+byz56eqOh80nTE2BqeYAbB3XCNo
JvksQS+emrb/LXERBi2BxXYRxn53YSOAGq4Gtf8tBDWARYC9QWXgrl8+GZnBeJUm7HMKyeYACKb0
AKk3PeAEEm6s3vhksyA4Z2Gw8mhS3MZx2F6JSMKhpQMzaA+dy7x0CdnoUqO16r3n2V+nUjKIpwrB
H+cQjnBqEdwA5SU0ZLquvgC4bmV1qXGpU0HhiMVf//ivf/3P9/6/vR/ZFdxIvSz9R9okV1mQ1tU/
/xLkr3/kU/b26Z9/ccdmtmVxYFhYDtBHhLBR/v3xBkZw1Db/j18DbwxsRPSWV1l1W9MFCAiSpzB1
PcSmeQVUtw7fMEehKiCS/qaOBoThNo18gukc5vP0e2sspnOs1/nROSJW1pGWsDrLajdwNbPiCzH6
ydrWuHKgS+UzfyiC9cQyGAX1izTiiC98OMKcxIwwssIFrDEJCEKATKQvXuQ+z9OViyReEIzxHeiJ
4T2rLlaa9AemLn1Yl6sMix4QmX6WxmXzBWD6ycZqCSR2KxEl/JHsdqqin9WVdQNgUyCzP3c9p793
vRBcYGRZFmzQgr/sesDjZUZXSXFbd8GwgRHYg9eUOS4TbhQPZQSjiRInuhFx0IXNyytdQyDmCaHa
BG5ib9cqU9fYJb79rJ2OKJgN1jcgKzZ2llX5D3FQ0kXIou4gQYl5XuTAyRhgm/o0AvQZ3SueVFXg
T8PHW1UlLphGvHjY62lmlsNl44dsxznFmouQBvkfxqXDXncOJ9D6onc4XEOEJayXndPZUWHDdT69
nYR0kVuIy8/4J1gosmswyrbXCNW/18thUKXGSi95OqlqwV0rvR5ycBVT33mEDrhZCitJgZqGhclP
K5A1WFb9hTblQSoZEZviTRqS7LNl5KAMyjtUHTJ+Xskr38jKKzjar2Cwt24zhaZfANsWcAeRe67z
ABkWresc+I+6VD9QBv3KUrj80JqBtbYMOOL2WDKHcircjjIFar+bIuSxd4GZwbqonFcuogj9+hbc
9dbtq7rcvKoE3dpg7ngl2muGOdpYzk4Vavq5sfUQndRB6QHxl+xNHvwoOye5q9UFmsK8tEIAgCGR
BKKdtQg93CVOnt7RxixXhjlmS12qn+66eHo6A3jv5aRv5DklS8rr6Bm4fFtLtSqb9UoXFJT4/2FE
cOfFiLAIsU38s8CYLRGGLJmaTs9WKqwsdACUjHdrYYsCfRzpLzoT8Mo6zjAoPplORR+1EMaNtt97
lttfGL4DEc0oQQUZRgdNATuxxGry2IkeVt+WTp7ns1qxvQVwAgT3ThGCXCYqzvVDukAn/23e1JhH
InddVTa8bAZmxxvZjeY54bZ5ru94H7FilgYDvK1gKCIbbofbU/FvdaYMXjbr/7D2vFz2VWcCAEpw
ImyHAojOES87M/JLYsYJcW9kXw0wxSbOzET8whUNDAdO34m5bGMnfciItdSyrq5Rlj6i9DreAeEW
wLMwI+Y2Yo/bfFPBzqDW2VKtrs8uCDI6tA3I21BBZ4PjA0on04c6zRvTeRmZgHelJLk2nSiYaWWL
LiCJcSyAdSaAlgCw7gZv0nmY58CycZ34WsDP5c+94sjfhhjjkljSpIDcJZy96hVIVNxL61jcENDl
HpgizAC0SQQXNsVyqzFRPRGGiz6/DsQYL55BL2cgNNBwyToP+HkIjLUBJa+hlV05wA+uF/WiKkMD
WNxJNdeugJkFeA5QIXvnlvIYDL21bHL5+VSrEvBOkwTUjZ1SDeVuCFCMwPA2OtmovM5GhJI/sN/y
dL1cqZqmyqqezhsqG6I2Nx5KBe89k97Ib7EMg1eEeiGQukSx1SVBAY4ttwQNly59VtvhVQWCXO7s
/YaqITB8xXDKVyGtxk1qwVFF5ZOsF1gjoFQEagpO/ADst+GMb9mztnL6W6oCSHIEIsN0i5OSSqmy
bgCDUlxDLQeKMN9LAe/cme4W5N75RVMHgJkfa/fcTuSXOG3qG52VYetaxLBhrHRSF5gxQqiI+fjn
MUKt36aOA74NxwS5gGNxnMJV+bN1aHAItruBFTe+byqtc/o5rMrgW9rB6dDtBbmC5SeAex4cgIGv
53/LgYgB+777kMOstAJvKlAypAjuXj7plC3BAWbYO4kRIMYVWCyiC0vopABXq5N2MC79vBlvW18C
VcRLVwGQQD/nmZEdABMLV1OVxAmj3thSodyoZFICfLSwrX6jkwg0Ojapk6BCXgZwNVvaDKNcRwQF
Lq2WwSjqZ6HXiBaHZFSWU+AQFFXjNuYIdZtCr60EQBJgAjOn0GuwzWWXLrOehV7nXl8tmy5ppo/Q
nzMgMAd+3zSSD5TK5lpQx7uMWsS/9gjieWANBVM4IckeHgryzvSKrevn5gNQReoV1lR3rauFIfDP
c9i6utqGv1OLE4TOF7x+PDXLvBEaYPW4bjZvMg+q+HxfNXyE3yioG4ei9e+Auc7hnwNtXSmr7VDB
IoCwAjkH+kXwBPEpnSVj4d5H7UgXrtHHlyl8QzdN1tKtbsmqYQE8tdSRxLtx8h7ByeDJat1+TkEa
B+U0YpNtddH5VlkPy8pizdwU4zFPF+h6PZ5ihLCpDTtYg8SqurQ9aFBS3iRfAQC/08yQdVifW/3o
PMCJUcxDOfiInwB9qqxLc9MHUNiblDF8Azv5agfVrnLTewQzRJcEy+H1gIMROC9AcG1l7R3sXB7o
7LzsLkvGCjQBebvWSVHEzbZq4TiukyBhZldVRVZhw7JraNjNRUZieUOLLL4khVybQy9vdFYfuPXC
pe64YiqP8qICc8dU3e3i9ILm6VYra0EaBHTDWGy1wsjXFjKVV/cSvtEtQUA4hCUb0G0PRmpeB6UF
pV5WbZlbFn+3NHpk4Wgj5rVy5zim86vCZNWax5UBf6ARcA2I4lzlQZPdvNVOHG37JC/WUFi0y6IF
JV4a5De5ikaBGyRYklUgSmpkIG2s4hRTCnn6YoE4QNcVI1YpOyhgk++HL3aWLcYhG+7DCAEadiFM
2FpwYod0yxGgkWEjVeCGVpwvEFjU77qyLmGB69ouOlRhVswrkzjXwCf118zOAzDOZMM+otDOwyVR
3goKQ4HIfPsbYqqWceLxv73GOW9rWGT043AHcK655wdrODSNqz+vhOz1bgmpgRNGsDEI0zSxprxc
CKGGKmraGy0I402oWDsX5iUdMgC4qSvHb8wNoMKgEdF5Lbij/Lq9G2tRgPAGKPlC5uZ12KaQB7oi
+Z5hVMK5jH8+1YAPvwdDtRtspIJY0TgrDUBWcf5pnaUGVWk8gB/pO1A4ghh37lVVMskRDN7H84YP
0UXj1/RKFxBYQK7+3A3ma7lUdYNFIDeoPyH0CfvZfiD7Hn7eNmkujj7t0lGRpJjyBMzHAPGCGoDR
EXiZp0kfe2zBe1a8Xgz0E3kMJ389+/0ceHawlIXzP39lbr6Sc6Rpm7aNX87G4sF/O3ki0tQE0WAQ
XkwC/ejKEkjoXvAVOuFYKeWBthOtC8cl65/Zeo8vTbhS/Z7tAbdxyiasCb6CauNUuwprubCCIgVG
01KrORPpBPfUApZLFi8HvwJwMEweizQy/RvDK453IELgi65BmEfqmXwxqLtTvRQUef/hOK7PDydN
iIU9HcdgjoMFEw4nSL8czt0w9kE5WtFmcBHqZc0ZSFnaEVTbEoImFEjyphs7EOqqgJOuia7g9FZ+
OtVwDT7CPkT7Wee5YG2kCGUI+h5UTj4ApmPsOYgCzfxbiyTFrlOlOqkvHgzBg+i9vc8JuKp+PZ92
VoQ4YdP8RrrzP48BqrQLL18Xk9eWQAnhVErEZL18XYRaJAMsWd5miuFi+XzSyEC37xyol8JwCQyV
Ul2i0auAA478dkgR0waA6lkkgOLoNS2A+YiE2tqjbD0Ay9nHeQGhu8/Sp3IdE2aX02j+rxc6rErr
tL5n+VAGnl+/Sv5r/SO7eEx+VP+jnvpV6+Uz/8J2hX9/rHIIvpfY8P+uX9d60S4+/fjtFo/144vE
MoUEOlw3P8rh5kfVxPWfS6f3gKpONaR1dHfZb038P1X6qfN7u6F//NDfC7GRP/751+NTEqTwg4fW
4Xv917FIaQMx8CkW+V/6w19t6ff5UxvxI167eULjnJ45OFlSYVr4P/4wjWKQQB6LDZPIM6i7IDgT
MlXQH/isP/9dN/z5DX/29jRqfn3zF935pzeYOkj3AmKA8aXf1wv8DKdHk1tSTi+Jbn3ZC+SMMsId
vfbioz7Q+1MEl0Ib9773J2e2A7cOwGNMf9iBnr+/lGc469mOlMdBMHX4B+oF07Hwnd/VCYyjE9AF
7N9MBYdikDjwIMAZUv9Bx/mxhgJjGMLv7QXzjMOGABWX+eZQcJwzxhjFUIBGSv19uKFAOabqO3uB
kzOOX5pxZ5ITCWbY8wlh0zNMBRjPqTn1AqTMjzUWKBNKhnjXjODyjGMwQI3Lfr3l817ACMFgcRj9
sL2ACWG+dywwduYQ5nD6c0a8Hgtq8eToJPM4FnCw+lhjQQqlGn3XUGA25ASYHgm0u/rv1Q5hEuvM
4tJmYtqLPtDWgJlgvntvwNsBqwAehMcN8JWAIJ0z07a4iZPa1D2wdnysMQCkc/HeXlDCInPQkv36
9a0zgXHBbes4BSax9CMNAgA8v1dKYhgENsOKCFn4rTngQFQG7CohP6XID7gpgEn0nSsBZ2cCwfEm
dr+pF14th9I8gxgN/S8i3fTfx5sKJgCt39sL8owwhAs5kr/ZC1D0nUHPZMJDctqFP9JcAAjw9KO8
On39L86N2A8YHKptqKN+/crPRQMlLEM3IyAiTaLDh9sU4aZA370rQhimTGLNP56eX62LEAnOBCiW
KRUf7v2paZF3jwKIwZQAH/74+g6m1fNRYGMS4HgKoeEoNXy4XsAiRt/bC5yfEVjR8N/rpZCeCQwy
R9hH+fnDnRgpFKfv3RYhFZiSMks7/Tz/9bETCIJNAuvktAZ8uKMiAuHouw/M1hlUso7D4Zuh//CW
z3vBFmcMHu1w2vuo+yHONUq7/q7zAbXPLOUXB4z9V6+PjQDuM5wqwUj9TcPtI22HzDTfLRSRM5yR
4RnI3t4OJVf7gEURQj/9fTyhgCH6+Z2DgGE7tASHmvT4W78+JJoC+wEOUhgoeixMB5KPNBYoAlne
2QscAjCwxuHzBocH9Ye59XxBgAYNrnFKffZR9YgUWpP3LghcLXuOCY3p8S1fjQWHn5nwZsbKM33S
BxoEJrfJtFX9/8vHUCACLQzqWLgLv7krQGHAbSUe/xSd9Kj7SL3gYMl+51Rg5MzBWCf2a8nIMaEz
MyEY28fu+XjrIbR57z0eQDC0JZcAuj0u+69FA+tMQqEEm9NH1RxCifzuqYCjouAUkIvm0WLw6pBk
kzOB1RLb53Hv/HgSAoe+451TAWoTB77QmPLiKAK83BVMSmBohRKZfbxNEYq99wpISn+MXREngZev
LQUMKRgY0K9P3fLxfnxmvls6hmkR5gMmTX4UCfCWz0UCk4gzeMtjCtgf7teHyVv5zL7rdMCgGcWP
T3FGevnitnVGbViVoVSdfv4Ptw9ASOHvfX1uQRZC7BBc76a3fLUCCueMQjuPEJrjJPh4vYDIs/cu
AdAT4AVBYMnfVpk6DOpzuOTBk1+LzeTDKYvwG9H37gNYCDlA7ZQBfXpLNPh8KXCgWLUJzEjPxsoH
syRJDOV3Lgg4IwkEbTg/tcOv3Y6UEUG5PGLOfNBtQY3Sd3aCwBEIjlXK3WQaCq8OiqZFz6hUh6Sj
6eoDnQ4QR/reczI2BWjFFMnD8fVfzQQI4P+XuWvtTRuGon8F7QdUUFIKH1ZpajW127pNe3TaRxNc
YpHGVRzasl+/4xfkJunKdpEW1E8FTpyL7fs6x0FgeAoLgHjlXs7ePTLCaIzqNnMSuJtECX0y7M6T
wUKxvjOZ9bCRBFkjeyewoQHiv6GlULhXIzQ6RfYAqTNIPSE76F+AlEyn3GoJKmc2B8RU9zO91UiZ
IE6CU5jMQtP1f0UIqV4XlSXLQl1T1MmoeFjsfiuhgbCjosIGJ/B6EPRhTRGXODuCQ0QJPRYLepcj
jCHE3/P2G2ze3e2jWDBBmwhLKs4BagX00hBBo3Q662shfTTjsw+TI+SCKAuNwpbfiJRdQ9UGBdh4
3W7Ru90AFT2r32ClS5Z3h0IASibP0JFdrcDmZaH73jsroJox5C6IMbqnyfQYh4w9Uzcag52YjEHA
CJ6zd9sCeEDsOrJl0yBERA/Vu0f81PW98RQd+DGMhANBehcdJWiCcFdCgmxohmZJ0l1BHY2wa2JH
RAWhf22E2Ov89y4CloBNto7hEjqDI/SWUZ0AHXsYloiPyXsUIk8hRWbOAcQF6CAgBIwZcbOEeAIS
8nSSgJbog6e/WAl7WGor58HzhfOFU/soiYP6tpKhFz8QlTBtgJqYx8ZP5INW/OOhd2KgMxI9OBVK
7c2oSnHXCV8PN9i+NLlWvKv4z0ucMSLKNMNz5qw+KgzTSrZev3qTi7m4E/XYD5E5FvpuJC3N0tYb
vgBsVg1cm2OzcUv1SxcU2EUqfOCVKIwwcYhWjeR1KFzkc5GrWzwcXZFR+5ybjQ2hZikWuj5qTxDn
IxeFTCuVrisC7rwgF/xC5uJRlLKO7DcXNnKQ1g307eBc43kCc2p2y2aIV+1U5O01u9/C6mpBfs/A
u+GOH2LKckmHHMIvLvIlLK5UvHc3vX3Fgwt8tRAZmYAjHyuwcfNcFVCekyH7bj4bulgo0dhFfOLP
RtaPdFr4WjsX9n17b/LlazYwANbpakOM7JtEXOgPeq1My8yeiMDFvhaqILtH6OzwcctNLopF3Rxg
vNp2CR/aGJFmayOriszpQNtk46s0U0tB6zie98CHhi8wuiIzO/CK+NjGKPzd35O9KRCaD4Gu12UT
2hKi2NC6qBp7yLHXInCRP8p5iXNqqbU9l40P/SCo34K80lIF+cCPg0txd28yRd068K1K5RD472Rp
JNmpoF6ybM9DgF/LJ5USNwZwyxU4BPhPXa4ikvW8Qb/FhtZllQ3OBZ5GrKg3CzK5w1zgQqyaa9/r
UbnwnzJFLe7FvmzYVY6IhGY1aDnYvhsbupQ41DXiuJ/S04m4wJ9lUZhN/iAaaUI4EIAL/yXTCzm4
Mi3f5tu/XPivev3MRAya3cNcoD0RLTyqclz4b7C+NEaSkCLoCfjYTzSrDMJ+Lu73SmTxzu1EDBIo
LuyNLO/g2Qiyl9WwkRUym8b0Dk1HLvQPAb9TLPE0XzpuV71ng0tTDW66Bu/5lGx8ZVKc0a7o2H0T
io290ThvZkms4g+a+TNyV6Vpe1BKu/4UD4Dp+hotrtlPpLkU5dlvAAAA//8=</cx:binary>
              </cx:geoCache>
            </cx:geography>
          </cx:layoutPr>
        </cx:series>
      </cx:plotAreaRegion>
    </cx:plotArea>
    <cx:legend pos="t"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517071</xdr:colOff>
      <xdr:row>7</xdr:row>
      <xdr:rowOff>2722</xdr:rowOff>
    </xdr:from>
    <xdr:to>
      <xdr:col>6</xdr:col>
      <xdr:colOff>190499</xdr:colOff>
      <xdr:row>21</xdr:row>
      <xdr:rowOff>78922</xdr:rowOff>
    </xdr:to>
    <xdr:graphicFrame macro="">
      <xdr:nvGraphicFramePr>
        <xdr:cNvPr id="2" name="Chart 1">
          <a:extLst>
            <a:ext uri="{FF2B5EF4-FFF2-40B4-BE49-F238E27FC236}">
              <a16:creationId xmlns:a16="http://schemas.microsoft.com/office/drawing/2014/main" id="{98CECBBE-6924-8930-DB1C-761C993F8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362856</xdr:colOff>
      <xdr:row>23</xdr:row>
      <xdr:rowOff>2721</xdr:rowOff>
    </xdr:from>
    <xdr:to>
      <xdr:col>10</xdr:col>
      <xdr:colOff>807356</xdr:colOff>
      <xdr:row>37</xdr:row>
      <xdr:rowOff>78921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9474605-3FAD-20B4-1564-13CDEE95C4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49356" y="4384221"/>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662214</xdr:colOff>
      <xdr:row>10</xdr:row>
      <xdr:rowOff>172357</xdr:rowOff>
    </xdr:from>
    <xdr:to>
      <xdr:col>11</xdr:col>
      <xdr:colOff>36286</xdr:colOff>
      <xdr:row>31</xdr:row>
      <xdr:rowOff>127000</xdr:rowOff>
    </xdr:to>
    <xdr:graphicFrame macro="">
      <xdr:nvGraphicFramePr>
        <xdr:cNvPr id="3" name="Chart 2">
          <a:extLst>
            <a:ext uri="{FF2B5EF4-FFF2-40B4-BE49-F238E27FC236}">
              <a16:creationId xmlns:a16="http://schemas.microsoft.com/office/drawing/2014/main" id="{C32B39F6-12E1-294E-AD5D-400EE634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669253</xdr:colOff>
      <xdr:row>4</xdr:row>
      <xdr:rowOff>47170</xdr:rowOff>
    </xdr:from>
    <xdr:to>
      <xdr:col>11</xdr:col>
      <xdr:colOff>34253</xdr:colOff>
      <xdr:row>9</xdr:row>
      <xdr:rowOff>139699</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8AC32054-3F83-D0E1-1A9A-1454AFCA332E}"/>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993682" y="1063170"/>
              <a:ext cx="5969000" cy="927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108856</xdr:colOff>
      <xdr:row>4</xdr:row>
      <xdr:rowOff>63499</xdr:rowOff>
    </xdr:from>
    <xdr:to>
      <xdr:col>22</xdr:col>
      <xdr:colOff>426357</xdr:colOff>
      <xdr:row>31</xdr:row>
      <xdr:rowOff>81643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A7AD483-3CF5-5543-9E5C-F1EFE02CED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020956" y="1079499"/>
              <a:ext cx="7759701" cy="50473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29029</xdr:colOff>
      <xdr:row>4</xdr:row>
      <xdr:rowOff>38101</xdr:rowOff>
    </xdr:from>
    <xdr:to>
      <xdr:col>2</xdr:col>
      <xdr:colOff>533400</xdr:colOff>
      <xdr:row>12</xdr:row>
      <xdr:rowOff>18144</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909D04D7-75B3-F92F-8BF5-7AA71CFB1EA2}"/>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29029" y="1054101"/>
              <a:ext cx="1828800" cy="1386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30843</xdr:colOff>
      <xdr:row>12</xdr:row>
      <xdr:rowOff>67128</xdr:rowOff>
    </xdr:from>
    <xdr:to>
      <xdr:col>2</xdr:col>
      <xdr:colOff>535214</xdr:colOff>
      <xdr:row>20</xdr:row>
      <xdr:rowOff>172357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8835A59-5A50-EDE9-A4C3-0426A6FF1A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843" y="2489199"/>
              <a:ext cx="1828800" cy="1629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41729</xdr:colOff>
      <xdr:row>21</xdr:row>
      <xdr:rowOff>32659</xdr:rowOff>
    </xdr:from>
    <xdr:to>
      <xdr:col>2</xdr:col>
      <xdr:colOff>546100</xdr:colOff>
      <xdr:row>31</xdr:row>
      <xdr:rowOff>9072</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74C60884-9C6D-DFE7-555C-729FCB41883A}"/>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41729" y="4169230"/>
              <a:ext cx="1828800" cy="1881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te Zhou" refreshedDate="45178.960752083331" createdVersion="8" refreshedVersion="8" minRefreshableVersion="3" recordCount="3888" xr:uid="{E573547E-3494-3845-B380-E15217943D34}">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1"/>
          <s v="Jan"/>
          <s v="Feb"/>
          <s v="Mar"/>
          <s v="Apr"/>
          <s v="May"/>
          <s v="Jun"/>
          <s v="Jul"/>
          <s v="Aug"/>
          <s v="Sep"/>
          <s v="Oct"/>
          <s v="Nov"/>
          <s v="Dec"/>
          <s v="&gt;12/26/21"/>
        </groupItems>
      </fieldGroup>
    </cacheField>
  </cacheFields>
  <extLst>
    <ext xmlns:x14="http://schemas.microsoft.com/office/spreadsheetml/2009/9/main" uri="{725AE2AE-9491-48be-B2B4-4EB974FC3084}">
      <x14:pivotCacheDefinition pivotCacheId="1331804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CA52D-090E-3B42-A734-744DB9F309BD}" name="Map"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4BEBFA-3C95-AC48-A7B6-C7F5ED7C586D}" name="Monthly Sales"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21" firstHeaderRow="1" firstDataRow="1" firstDataCol="1"/>
  <pivotFields count="13">
    <pivotField showAll="0">
      <items count="5">
        <item x="1"/>
        <item x="3"/>
        <item x="2"/>
        <item x="0"/>
        <item t="default"/>
      </items>
    </pivotField>
    <pivotField showAll="0"/>
    <pivotField axis="axisRow"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20B6AC-2452-DD49-969A-760E6E83BFE9}" name="Metrics"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28F8DD87-D00A-6A48-AB7F-4347A9514AFB}" sourceName="Retailer">
  <pivotTables>
    <pivotTable tabId="4" name="Monthly Sales"/>
    <pivotTable tabId="4" name="Metrics"/>
    <pivotTable tabId="4" name="Map"/>
  </pivotTables>
  <data>
    <tabular pivotCacheId="1331804986">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919D24-34FF-534E-8B5C-88C2711136CF}" sourceName="Region">
  <pivotTables>
    <pivotTable tabId="4" name="Monthly Sales"/>
    <pivotTable tabId="4" name="Metrics"/>
    <pivotTable tabId="4" name="Map"/>
  </pivotTables>
  <data>
    <tabular pivotCacheId="1331804986">
      <items count="5">
        <i x="3" s="1"/>
        <i x="0" s="1"/>
        <i x="1" s="1"/>
        <i x="4"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3395CB19-93FE-9B43-88B2-37DA294014D2}" sourceName="Beverage Brand">
  <pivotTables>
    <pivotTable tabId="4" name="Monthly Sales"/>
    <pivotTable tabId="4" name="Metrics"/>
    <pivotTable tabId="4" name="Map"/>
  </pivotTables>
  <data>
    <tabular pivotCacheId="1331804986">
      <items count="6">
        <i x="0" s="1"/>
        <i x="5" s="1"/>
        <i x="1" s="1"/>
        <i x="3" s="1"/>
        <i x="4"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454D95D7-36DA-0449-B79E-5DE479759A44}" cache="Slicer_Retailer" caption="Retailer" style="SlicerStyleDark1" rowHeight="230716"/>
  <slicer name="Region" xr10:uid="{1987902B-78DC-3048-82A1-4BC7A9ADC4DD}" cache="Slicer_Region" caption="Region" style="SlicerStyleDark1" rowHeight="230716"/>
  <slicer name="Beverage Brand" xr10:uid="{108D5A15-8D24-DB43-A90D-AAE70D19B1E3}" cache="Slicer_Beverage_Brand" caption="Beverage Bran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83BC6C-CE5D-E549-8A74-AD69A715DFC2}" name="Table1" displayName="Table1" ref="B5:M3893" totalsRowShown="0" headerRowDxfId="13" dataDxfId="12">
  <autoFilter ref="B5:M3893" xr:uid="{5683BC6C-CE5D-E549-8A74-AD69A715DFC2}"/>
  <tableColumns count="12">
    <tableColumn id="1" xr3:uid="{11890A25-DC7C-3948-A6D4-EAE8AD860C14}" name="Retailer" dataDxfId="11"/>
    <tableColumn id="2" xr3:uid="{079ED4C4-8FE1-134B-9E7D-9DAAA0F512E5}" name="Retailer ID" dataDxfId="10"/>
    <tableColumn id="3" xr3:uid="{2C0B564E-274B-B642-B06A-D979C7D639B4}" name="Invoice Date" dataDxfId="9"/>
    <tableColumn id="4" xr3:uid="{543A6D2B-4F35-B84F-800B-325535ED0667}" name="Region" dataDxfId="8"/>
    <tableColumn id="5" xr3:uid="{4C02CAB6-8D7D-9C48-89C5-C3FEA88CB1E4}" name="State" dataDxfId="7"/>
    <tableColumn id="6" xr3:uid="{45C550AD-6FCA-E740-8B88-203904B8A4D6}" name="City" dataDxfId="6"/>
    <tableColumn id="7" xr3:uid="{E06B6226-59C9-A044-9047-449A6710DAD6}" name="Beverage Brand" dataDxfId="5"/>
    <tableColumn id="8" xr3:uid="{E0AAE7B8-6F55-994A-9A09-7B7A47E2B5B8}" name="Price per Unit" dataDxfId="4"/>
    <tableColumn id="9" xr3:uid="{35D471BD-8D6A-F44E-A360-CCFAA8B96807}" name="Units Sold" dataDxfId="3"/>
    <tableColumn id="10" xr3:uid="{F8767F34-061E-5948-9E46-DF0E5BA70CF2}" name="Total Sales" dataDxfId="2">
      <calculatedColumnFormula>I6*J6</calculatedColumnFormula>
    </tableColumn>
    <tableColumn id="11" xr3:uid="{9B8A4EB9-D815-204E-80D8-B1EB2B105C0A}" name="Operating Profit" dataDxfId="1">
      <calculatedColumnFormula>K6*M6</calculatedColumnFormula>
    </tableColumn>
    <tableColumn id="12" xr3:uid="{908DD818-3EB5-8842-8551-339F6D380192}"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764899B4-EC6E-984D-BCB0-F735C5259698}" sourceName="Invoice Date">
  <pivotTables>
    <pivotTable tabId="4" name="Monthly Sales"/>
    <pivotTable tabId="4" name="Map"/>
    <pivotTable tabId="4" name="Metrics"/>
  </pivotTables>
  <state minimalRefreshVersion="6" lastRefreshVersion="6" pivotCacheId="1331804986"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D0DD8E3D-FD6C-A34B-9A7D-7730EF4B001A}" cache="NativeTimeline_Invoice_Date" caption="Sales Period" showSelectionLabel="0" showTimeLevel="0" showHorizontalScrollbar="0" level="2" selectionLevel="2" scrollPosition="2021-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B1AD8-BF1F-1546-90BD-7DF5C8D34651}">
  <dimension ref="A3:E76"/>
  <sheetViews>
    <sheetView topLeftCell="A20" zoomScale="140" zoomScaleNormal="140" workbookViewId="0">
      <selection activeCell="D32" sqref="D32"/>
    </sheetView>
  </sheetViews>
  <sheetFormatPr baseColWidth="10" defaultRowHeight="15" x14ac:dyDescent="0.2"/>
  <cols>
    <col min="1" max="1" width="14.6640625" bestFit="1" customWidth="1"/>
    <col min="2" max="2" width="14.33203125" bestFit="1" customWidth="1"/>
    <col min="3" max="3" width="19.1640625" bestFit="1" customWidth="1"/>
    <col min="4" max="4" width="23.5" bestFit="1" customWidth="1"/>
  </cols>
  <sheetData>
    <row r="3" spans="1:4" x14ac:dyDescent="0.2">
      <c r="A3" t="s">
        <v>130</v>
      </c>
      <c r="B3" t="s">
        <v>131</v>
      </c>
      <c r="C3" t="s">
        <v>132</v>
      </c>
      <c r="D3" t="s">
        <v>133</v>
      </c>
    </row>
    <row r="4" spans="1:4" x14ac:dyDescent="0.2">
      <c r="A4">
        <v>8684027.5</v>
      </c>
      <c r="B4">
        <v>17148250</v>
      </c>
      <c r="C4">
        <v>3173631.875</v>
      </c>
      <c r="D4">
        <v>0.36310442386830921</v>
      </c>
    </row>
    <row r="8" spans="1:4" x14ac:dyDescent="0.2">
      <c r="A8" s="24" t="s">
        <v>137</v>
      </c>
      <c r="B8" t="s">
        <v>130</v>
      </c>
    </row>
    <row r="9" spans="1:4" x14ac:dyDescent="0.2">
      <c r="A9" s="25" t="s">
        <v>139</v>
      </c>
      <c r="B9" s="26">
        <v>510750</v>
      </c>
    </row>
    <row r="10" spans="1:4" x14ac:dyDescent="0.2">
      <c r="A10" s="25" t="s">
        <v>140</v>
      </c>
      <c r="B10" s="26">
        <v>484975</v>
      </c>
    </row>
    <row r="11" spans="1:4" x14ac:dyDescent="0.2">
      <c r="A11" s="25" t="s">
        <v>141</v>
      </c>
      <c r="B11" s="26">
        <v>483530</v>
      </c>
    </row>
    <row r="12" spans="1:4" x14ac:dyDescent="0.2">
      <c r="A12" s="25" t="s">
        <v>142</v>
      </c>
      <c r="B12" s="26">
        <v>494887.5</v>
      </c>
    </row>
    <row r="13" spans="1:4" x14ac:dyDescent="0.2">
      <c r="A13" s="25" t="s">
        <v>143</v>
      </c>
      <c r="B13" s="26">
        <v>673572.5</v>
      </c>
    </row>
    <row r="14" spans="1:4" x14ac:dyDescent="0.2">
      <c r="A14" s="25" t="s">
        <v>144</v>
      </c>
      <c r="B14" s="26">
        <v>903837.5</v>
      </c>
    </row>
    <row r="15" spans="1:4" x14ac:dyDescent="0.2">
      <c r="A15" s="25" t="s">
        <v>145</v>
      </c>
      <c r="B15" s="26">
        <v>1041437.5</v>
      </c>
    </row>
    <row r="16" spans="1:4" x14ac:dyDescent="0.2">
      <c r="A16" s="25" t="s">
        <v>146</v>
      </c>
      <c r="B16" s="26">
        <v>945275</v>
      </c>
    </row>
    <row r="17" spans="1:5" x14ac:dyDescent="0.2">
      <c r="A17" s="25" t="s">
        <v>147</v>
      </c>
      <c r="B17" s="26">
        <v>681000</v>
      </c>
    </row>
    <row r="18" spans="1:5" x14ac:dyDescent="0.2">
      <c r="A18" s="25" t="s">
        <v>148</v>
      </c>
      <c r="B18" s="26">
        <v>623375</v>
      </c>
    </row>
    <row r="19" spans="1:5" x14ac:dyDescent="0.2">
      <c r="A19" s="25" t="s">
        <v>149</v>
      </c>
      <c r="B19" s="26">
        <v>795612.5</v>
      </c>
    </row>
    <row r="20" spans="1:5" x14ac:dyDescent="0.2">
      <c r="A20" s="25" t="s">
        <v>150</v>
      </c>
      <c r="B20" s="26">
        <v>1045775</v>
      </c>
    </row>
    <row r="21" spans="1:5" x14ac:dyDescent="0.2">
      <c r="A21" s="25" t="s">
        <v>138</v>
      </c>
      <c r="B21" s="26">
        <v>8684027.5</v>
      </c>
    </row>
    <row r="25" spans="1:5" x14ac:dyDescent="0.2">
      <c r="A25" s="24" t="s">
        <v>137</v>
      </c>
      <c r="B25" t="s">
        <v>131</v>
      </c>
      <c r="D25" s="1" t="s">
        <v>6</v>
      </c>
      <c r="E25" s="27" t="s">
        <v>10</v>
      </c>
    </row>
    <row r="26" spans="1:5" x14ac:dyDescent="0.2">
      <c r="A26" s="25" t="s">
        <v>56</v>
      </c>
      <c r="B26">
        <v>408500</v>
      </c>
      <c r="D26" s="27" t="str">
        <f>A26</f>
        <v>Alabama</v>
      </c>
      <c r="E26" s="27">
        <f>B26</f>
        <v>408500</v>
      </c>
    </row>
    <row r="27" spans="1:5" x14ac:dyDescent="0.2">
      <c r="A27" s="25" t="s">
        <v>60</v>
      </c>
      <c r="B27">
        <v>312250</v>
      </c>
      <c r="D27" s="27" t="str">
        <f t="shared" ref="D27:D75" si="0">A27</f>
        <v>Alaska</v>
      </c>
      <c r="E27" s="27">
        <f t="shared" ref="E27:E75" si="1">B27</f>
        <v>312250</v>
      </c>
    </row>
    <row r="28" spans="1:5" x14ac:dyDescent="0.2">
      <c r="A28" s="25" t="s">
        <v>81</v>
      </c>
      <c r="B28">
        <v>331500</v>
      </c>
      <c r="D28" s="27" t="str">
        <f t="shared" si="0"/>
        <v>Arizona</v>
      </c>
      <c r="E28" s="27">
        <f t="shared" si="1"/>
        <v>331500</v>
      </c>
    </row>
    <row r="29" spans="1:5" x14ac:dyDescent="0.2">
      <c r="A29" s="25" t="s">
        <v>97</v>
      </c>
      <c r="B29">
        <v>255350</v>
      </c>
      <c r="D29" s="27" t="str">
        <f t="shared" si="0"/>
        <v>Arkansas</v>
      </c>
      <c r="E29" s="27">
        <f t="shared" si="1"/>
        <v>255350</v>
      </c>
    </row>
    <row r="30" spans="1:5" x14ac:dyDescent="0.2">
      <c r="A30" s="25" t="s">
        <v>29</v>
      </c>
      <c r="B30">
        <v>1037250</v>
      </c>
      <c r="D30" s="27" t="str">
        <f t="shared" si="0"/>
        <v>California</v>
      </c>
      <c r="E30" s="27">
        <f t="shared" si="1"/>
        <v>1037250</v>
      </c>
    </row>
    <row r="31" spans="1:5" x14ac:dyDescent="0.2">
      <c r="A31" s="25" t="s">
        <v>41</v>
      </c>
      <c r="B31">
        <v>324250</v>
      </c>
      <c r="D31" s="27" t="str">
        <f t="shared" si="0"/>
        <v>Colorado</v>
      </c>
      <c r="E31" s="27">
        <f t="shared" si="1"/>
        <v>324250</v>
      </c>
    </row>
    <row r="32" spans="1:5" x14ac:dyDescent="0.2">
      <c r="A32" s="25" t="s">
        <v>120</v>
      </c>
      <c r="B32">
        <v>169600</v>
      </c>
      <c r="D32" s="27" t="str">
        <f t="shared" si="0"/>
        <v>Connecticut</v>
      </c>
      <c r="E32" s="27">
        <f t="shared" si="1"/>
        <v>169600</v>
      </c>
    </row>
    <row r="33" spans="1:5" x14ac:dyDescent="0.2">
      <c r="A33" s="25" t="s">
        <v>116</v>
      </c>
      <c r="B33">
        <v>205600</v>
      </c>
      <c r="D33" s="27" t="str">
        <f t="shared" si="0"/>
        <v>Delaware</v>
      </c>
      <c r="E33" s="27">
        <f t="shared" si="1"/>
        <v>205600</v>
      </c>
    </row>
    <row r="34" spans="1:5" x14ac:dyDescent="0.2">
      <c r="A34" s="25" t="s">
        <v>46</v>
      </c>
      <c r="B34">
        <v>1051700</v>
      </c>
      <c r="D34" s="27" t="str">
        <f t="shared" si="0"/>
        <v>Florida</v>
      </c>
      <c r="E34" s="27">
        <f t="shared" si="1"/>
        <v>1051700</v>
      </c>
    </row>
    <row r="35" spans="1:5" x14ac:dyDescent="0.2">
      <c r="A35" s="25" t="s">
        <v>85</v>
      </c>
      <c r="B35">
        <v>579350</v>
      </c>
      <c r="D35" s="27" t="str">
        <f t="shared" si="0"/>
        <v>Georgia</v>
      </c>
      <c r="E35" s="27">
        <f t="shared" si="1"/>
        <v>579350</v>
      </c>
    </row>
    <row r="36" spans="1:5" x14ac:dyDescent="0.2">
      <c r="A36" s="25" t="s">
        <v>62</v>
      </c>
      <c r="B36">
        <v>353500</v>
      </c>
      <c r="D36" s="27" t="str">
        <f t="shared" si="0"/>
        <v>Hawaii</v>
      </c>
      <c r="E36" s="27">
        <f t="shared" si="1"/>
        <v>353500</v>
      </c>
    </row>
    <row r="37" spans="1:5" x14ac:dyDescent="0.2">
      <c r="A37" s="25" t="s">
        <v>79</v>
      </c>
      <c r="B37">
        <v>288250</v>
      </c>
      <c r="D37" s="27" t="str">
        <f t="shared" si="0"/>
        <v>Idaho</v>
      </c>
      <c r="E37" s="27">
        <f t="shared" si="1"/>
        <v>288250</v>
      </c>
    </row>
    <row r="38" spans="1:5" x14ac:dyDescent="0.2">
      <c r="A38" s="25" t="s">
        <v>34</v>
      </c>
      <c r="B38">
        <v>185600</v>
      </c>
      <c r="D38" s="27" t="str">
        <f t="shared" si="0"/>
        <v>Illinois</v>
      </c>
      <c r="E38" s="27">
        <f t="shared" si="1"/>
        <v>185600</v>
      </c>
    </row>
    <row r="39" spans="1:5" x14ac:dyDescent="0.2">
      <c r="A39" s="25" t="s">
        <v>111</v>
      </c>
      <c r="B39">
        <v>241600</v>
      </c>
      <c r="D39" s="27" t="str">
        <f t="shared" si="0"/>
        <v>Indiana</v>
      </c>
      <c r="E39" s="27">
        <f t="shared" si="1"/>
        <v>241600</v>
      </c>
    </row>
    <row r="40" spans="1:5" x14ac:dyDescent="0.2">
      <c r="A40" s="25" t="s">
        <v>107</v>
      </c>
      <c r="B40">
        <v>183100</v>
      </c>
      <c r="D40" s="27" t="str">
        <f t="shared" si="0"/>
        <v>Iowa</v>
      </c>
      <c r="E40" s="27">
        <f t="shared" si="1"/>
        <v>183100</v>
      </c>
    </row>
    <row r="41" spans="1:5" x14ac:dyDescent="0.2">
      <c r="A41" s="25" t="s">
        <v>101</v>
      </c>
      <c r="B41">
        <v>180600</v>
      </c>
      <c r="D41" s="27" t="str">
        <f t="shared" si="0"/>
        <v>Kansas</v>
      </c>
      <c r="E41" s="27">
        <f t="shared" si="1"/>
        <v>180600</v>
      </c>
    </row>
    <row r="42" spans="1:5" x14ac:dyDescent="0.2">
      <c r="A42" s="25" t="s">
        <v>93</v>
      </c>
      <c r="B42">
        <v>363350</v>
      </c>
      <c r="D42" s="27" t="str">
        <f t="shared" si="0"/>
        <v>Kentucky</v>
      </c>
      <c r="E42" s="27">
        <f t="shared" si="1"/>
        <v>363350</v>
      </c>
    </row>
    <row r="43" spans="1:5" x14ac:dyDescent="0.2">
      <c r="A43" s="25" t="s">
        <v>77</v>
      </c>
      <c r="B43">
        <v>412250</v>
      </c>
      <c r="D43" s="27" t="str">
        <f t="shared" si="0"/>
        <v>Louisiana</v>
      </c>
      <c r="E43" s="27">
        <f t="shared" si="1"/>
        <v>412250</v>
      </c>
    </row>
    <row r="44" spans="1:5" x14ac:dyDescent="0.2">
      <c r="A44" s="25" t="s">
        <v>58</v>
      </c>
      <c r="B44">
        <v>172600</v>
      </c>
      <c r="D44" s="27" t="str">
        <f t="shared" si="0"/>
        <v>Maine</v>
      </c>
      <c r="E44" s="27">
        <f t="shared" si="1"/>
        <v>172600</v>
      </c>
    </row>
    <row r="45" spans="1:5" x14ac:dyDescent="0.2">
      <c r="A45" s="25" t="s">
        <v>114</v>
      </c>
      <c r="B45">
        <v>241600</v>
      </c>
      <c r="D45" s="27" t="str">
        <f t="shared" si="0"/>
        <v>Maryland</v>
      </c>
      <c r="E45" s="27">
        <f t="shared" si="1"/>
        <v>241600</v>
      </c>
    </row>
    <row r="46" spans="1:5" x14ac:dyDescent="0.2">
      <c r="A46" s="25" t="s">
        <v>124</v>
      </c>
      <c r="B46">
        <v>241600</v>
      </c>
      <c r="D46" s="27" t="str">
        <f t="shared" si="0"/>
        <v>Massachusetts</v>
      </c>
      <c r="E46" s="27">
        <f t="shared" si="1"/>
        <v>241600</v>
      </c>
    </row>
    <row r="47" spans="1:5" x14ac:dyDescent="0.2">
      <c r="A47" s="25" t="s">
        <v>70</v>
      </c>
      <c r="B47">
        <v>280350</v>
      </c>
      <c r="D47" s="27" t="str">
        <f t="shared" si="0"/>
        <v>Michigan</v>
      </c>
      <c r="E47" s="27">
        <f t="shared" si="1"/>
        <v>280350</v>
      </c>
    </row>
    <row r="48" spans="1:5" x14ac:dyDescent="0.2">
      <c r="A48" s="25" t="s">
        <v>48</v>
      </c>
      <c r="B48">
        <v>156850</v>
      </c>
      <c r="D48" s="27" t="str">
        <f t="shared" si="0"/>
        <v>Minnesota</v>
      </c>
      <c r="E48" s="27">
        <f t="shared" si="1"/>
        <v>156850</v>
      </c>
    </row>
    <row r="49" spans="1:5" x14ac:dyDescent="0.2">
      <c r="A49" s="25" t="s">
        <v>95</v>
      </c>
      <c r="B49">
        <v>309350</v>
      </c>
      <c r="D49" s="27" t="str">
        <f t="shared" si="0"/>
        <v>Mississippi</v>
      </c>
      <c r="E49" s="27">
        <f t="shared" si="1"/>
        <v>309350</v>
      </c>
    </row>
    <row r="50" spans="1:5" x14ac:dyDescent="0.2">
      <c r="A50" s="25" t="s">
        <v>72</v>
      </c>
      <c r="B50">
        <v>316350</v>
      </c>
      <c r="D50" s="27" t="str">
        <f t="shared" si="0"/>
        <v>Missouri</v>
      </c>
      <c r="E50" s="27">
        <f t="shared" si="1"/>
        <v>316350</v>
      </c>
    </row>
    <row r="51" spans="1:5" x14ac:dyDescent="0.2">
      <c r="A51" s="25" t="s">
        <v>50</v>
      </c>
      <c r="B51">
        <v>328000</v>
      </c>
      <c r="D51" s="27" t="str">
        <f t="shared" si="0"/>
        <v>Montana</v>
      </c>
      <c r="E51" s="27">
        <f t="shared" si="1"/>
        <v>328000</v>
      </c>
    </row>
    <row r="52" spans="1:5" x14ac:dyDescent="0.2">
      <c r="A52" s="25" t="s">
        <v>54</v>
      </c>
      <c r="B52">
        <v>136350</v>
      </c>
      <c r="D52" s="27" t="str">
        <f t="shared" si="0"/>
        <v>Nebraska</v>
      </c>
      <c r="E52" s="27">
        <f t="shared" si="1"/>
        <v>136350</v>
      </c>
    </row>
    <row r="53" spans="1:5" x14ac:dyDescent="0.2">
      <c r="A53" s="25" t="s">
        <v>39</v>
      </c>
      <c r="B53">
        <v>324000</v>
      </c>
      <c r="D53" s="27" t="str">
        <f t="shared" si="0"/>
        <v>Nevada</v>
      </c>
      <c r="E53" s="27">
        <f t="shared" si="1"/>
        <v>324000</v>
      </c>
    </row>
    <row r="54" spans="1:5" x14ac:dyDescent="0.2">
      <c r="A54" s="25" t="s">
        <v>128</v>
      </c>
      <c r="B54">
        <v>238850</v>
      </c>
      <c r="D54" s="27" t="str">
        <f t="shared" si="0"/>
        <v>New Hampshire</v>
      </c>
      <c r="E54" s="27">
        <f t="shared" si="1"/>
        <v>238850</v>
      </c>
    </row>
    <row r="55" spans="1:5" x14ac:dyDescent="0.2">
      <c r="A55" s="25" t="s">
        <v>118</v>
      </c>
      <c r="B55">
        <v>223600</v>
      </c>
      <c r="D55" s="27" t="str">
        <f t="shared" si="0"/>
        <v>New Jersey</v>
      </c>
      <c r="E55" s="27">
        <f t="shared" si="1"/>
        <v>223600</v>
      </c>
    </row>
    <row r="56" spans="1:5" x14ac:dyDescent="0.2">
      <c r="A56" s="25" t="s">
        <v>83</v>
      </c>
      <c r="B56">
        <v>313500</v>
      </c>
      <c r="D56" s="27" t="str">
        <f t="shared" si="0"/>
        <v>New Mexico</v>
      </c>
      <c r="E56" s="27">
        <f t="shared" si="1"/>
        <v>313500</v>
      </c>
    </row>
    <row r="57" spans="1:5" x14ac:dyDescent="0.2">
      <c r="A57" s="25" t="s">
        <v>16</v>
      </c>
      <c r="B57">
        <v>1125200</v>
      </c>
      <c r="D57" s="27" t="str">
        <f t="shared" si="0"/>
        <v>New York</v>
      </c>
      <c r="E57" s="27">
        <f t="shared" si="1"/>
        <v>1125200</v>
      </c>
    </row>
    <row r="58" spans="1:5" x14ac:dyDescent="0.2">
      <c r="A58" s="25" t="s">
        <v>89</v>
      </c>
      <c r="B58">
        <v>399350</v>
      </c>
      <c r="D58" s="27" t="str">
        <f t="shared" si="0"/>
        <v>North Carolina</v>
      </c>
      <c r="E58" s="27">
        <f t="shared" si="1"/>
        <v>399350</v>
      </c>
    </row>
    <row r="59" spans="1:5" x14ac:dyDescent="0.2">
      <c r="A59" s="25" t="s">
        <v>105</v>
      </c>
      <c r="B59">
        <v>184100</v>
      </c>
      <c r="D59" s="27" t="str">
        <f t="shared" si="0"/>
        <v>North Dakota</v>
      </c>
      <c r="E59" s="27">
        <f t="shared" si="1"/>
        <v>184100</v>
      </c>
    </row>
    <row r="60" spans="1:5" x14ac:dyDescent="0.2">
      <c r="A60" s="25" t="s">
        <v>91</v>
      </c>
      <c r="B60">
        <v>203600</v>
      </c>
      <c r="D60" s="27" t="str">
        <f t="shared" si="0"/>
        <v>Ohio</v>
      </c>
      <c r="E60" s="27">
        <f t="shared" si="1"/>
        <v>203600</v>
      </c>
    </row>
    <row r="61" spans="1:5" x14ac:dyDescent="0.2">
      <c r="A61" s="25" t="s">
        <v>99</v>
      </c>
      <c r="B61">
        <v>237350</v>
      </c>
      <c r="D61" s="27" t="str">
        <f t="shared" si="0"/>
        <v>Oklahoma</v>
      </c>
      <c r="E61" s="27">
        <f t="shared" si="1"/>
        <v>237350</v>
      </c>
    </row>
    <row r="62" spans="1:5" x14ac:dyDescent="0.2">
      <c r="A62" s="25" t="s">
        <v>76</v>
      </c>
      <c r="B62">
        <v>346750</v>
      </c>
      <c r="D62" s="27" t="str">
        <f t="shared" si="0"/>
        <v>Oregon</v>
      </c>
      <c r="E62" s="27">
        <f t="shared" si="1"/>
        <v>346750</v>
      </c>
    </row>
    <row r="63" spans="1:5" x14ac:dyDescent="0.2">
      <c r="A63" s="25" t="s">
        <v>37</v>
      </c>
      <c r="B63">
        <v>165600</v>
      </c>
      <c r="D63" s="27" t="str">
        <f t="shared" si="0"/>
        <v>Pennsylvania</v>
      </c>
      <c r="E63" s="27">
        <f t="shared" si="1"/>
        <v>165600</v>
      </c>
    </row>
    <row r="64" spans="1:5" x14ac:dyDescent="0.2">
      <c r="A64" s="25" t="s">
        <v>122</v>
      </c>
      <c r="B64">
        <v>198850</v>
      </c>
      <c r="D64" s="27" t="str">
        <f t="shared" si="0"/>
        <v>Rhode Island</v>
      </c>
      <c r="E64" s="27">
        <f t="shared" si="1"/>
        <v>198850</v>
      </c>
    </row>
    <row r="65" spans="1:5" x14ac:dyDescent="0.2">
      <c r="A65" s="25" t="s">
        <v>87</v>
      </c>
      <c r="B65">
        <v>507350</v>
      </c>
      <c r="D65" s="27" t="str">
        <f t="shared" si="0"/>
        <v>South Carolina</v>
      </c>
      <c r="E65" s="27">
        <f t="shared" si="1"/>
        <v>507350</v>
      </c>
    </row>
    <row r="66" spans="1:5" x14ac:dyDescent="0.2">
      <c r="A66" s="25" t="s">
        <v>103</v>
      </c>
      <c r="B66">
        <v>180600</v>
      </c>
      <c r="D66" s="27" t="str">
        <f t="shared" si="0"/>
        <v>South Dakota</v>
      </c>
      <c r="E66" s="27">
        <f t="shared" si="1"/>
        <v>180600</v>
      </c>
    </row>
    <row r="67" spans="1:5" x14ac:dyDescent="0.2">
      <c r="A67" s="25" t="s">
        <v>52</v>
      </c>
      <c r="B67">
        <v>427750</v>
      </c>
      <c r="D67" s="27" t="str">
        <f t="shared" si="0"/>
        <v>Tennessee</v>
      </c>
      <c r="E67" s="27">
        <f t="shared" si="1"/>
        <v>427750</v>
      </c>
    </row>
    <row r="68" spans="1:5" x14ac:dyDescent="0.2">
      <c r="A68" s="25" t="s">
        <v>25</v>
      </c>
      <c r="B68">
        <v>1014250</v>
      </c>
      <c r="D68" s="27" t="str">
        <f t="shared" si="0"/>
        <v>Texas</v>
      </c>
      <c r="E68" s="27">
        <f t="shared" si="1"/>
        <v>1014250</v>
      </c>
    </row>
    <row r="69" spans="1:5" x14ac:dyDescent="0.2">
      <c r="A69" s="25" t="s">
        <v>74</v>
      </c>
      <c r="B69">
        <v>310750</v>
      </c>
      <c r="D69" s="27" t="str">
        <f t="shared" si="0"/>
        <v>Utah</v>
      </c>
      <c r="E69" s="27">
        <f t="shared" si="1"/>
        <v>310750</v>
      </c>
    </row>
    <row r="70" spans="1:5" x14ac:dyDescent="0.2">
      <c r="A70" s="25" t="s">
        <v>126</v>
      </c>
      <c r="B70">
        <v>256850</v>
      </c>
      <c r="D70" s="27" t="str">
        <f t="shared" si="0"/>
        <v>Vermont</v>
      </c>
      <c r="E70" s="27">
        <f t="shared" si="1"/>
        <v>256850</v>
      </c>
    </row>
    <row r="71" spans="1:5" x14ac:dyDescent="0.2">
      <c r="A71" s="25" t="s">
        <v>68</v>
      </c>
      <c r="B71">
        <v>403350</v>
      </c>
      <c r="D71" s="27" t="str">
        <f t="shared" si="0"/>
        <v>Virginia</v>
      </c>
      <c r="E71" s="27">
        <f t="shared" si="1"/>
        <v>403350</v>
      </c>
    </row>
    <row r="72" spans="1:5" x14ac:dyDescent="0.2">
      <c r="A72" s="25" t="s">
        <v>43</v>
      </c>
      <c r="B72">
        <v>348750</v>
      </c>
      <c r="D72" s="27" t="str">
        <f t="shared" si="0"/>
        <v>Washington</v>
      </c>
      <c r="E72" s="27">
        <f t="shared" si="1"/>
        <v>348750</v>
      </c>
    </row>
    <row r="73" spans="1:5" x14ac:dyDescent="0.2">
      <c r="A73" s="25" t="s">
        <v>113</v>
      </c>
      <c r="B73">
        <v>154600</v>
      </c>
      <c r="D73" s="27" t="str">
        <f t="shared" si="0"/>
        <v>West Virginia</v>
      </c>
      <c r="E73" s="27">
        <f t="shared" si="1"/>
        <v>154600</v>
      </c>
    </row>
    <row r="74" spans="1:5" x14ac:dyDescent="0.2">
      <c r="A74" s="25" t="s">
        <v>109</v>
      </c>
      <c r="B74">
        <v>205850</v>
      </c>
      <c r="D74" s="27" t="str">
        <f t="shared" si="0"/>
        <v>Wisconsin</v>
      </c>
      <c r="E74" s="27">
        <f t="shared" si="1"/>
        <v>205850</v>
      </c>
    </row>
    <row r="75" spans="1:5" x14ac:dyDescent="0.2">
      <c r="A75" s="25" t="s">
        <v>66</v>
      </c>
      <c r="B75">
        <v>310750</v>
      </c>
      <c r="D75" s="27" t="str">
        <f t="shared" si="0"/>
        <v>Wyoming</v>
      </c>
      <c r="E75" s="27">
        <f t="shared" si="1"/>
        <v>310750</v>
      </c>
    </row>
    <row r="76" spans="1:5" x14ac:dyDescent="0.2">
      <c r="A76" s="25" t="s">
        <v>138</v>
      </c>
      <c r="B76">
        <v>17148250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40" zoomScale="140" zoomScaleNormal="140" workbookViewId="0">
      <selection activeCell="F11" sqref="F11"/>
    </sheetView>
  </sheetViews>
  <sheetFormatPr baseColWidth="10" defaultColWidth="14.5" defaultRowHeight="15" customHeight="1" x14ac:dyDescent="0.2"/>
  <cols>
    <col min="1" max="1" width="8.6640625" customWidth="1"/>
    <col min="2" max="2" width="9.33203125" customWidth="1"/>
    <col min="3" max="3" width="11.6640625" customWidth="1"/>
    <col min="4" max="4" width="13.5" customWidth="1"/>
    <col min="5" max="5" width="10.5" customWidth="1"/>
    <col min="6" max="6" width="14.33203125" customWidth="1"/>
    <col min="7" max="7" width="13.1640625" customWidth="1"/>
    <col min="8" max="8" width="16.33203125" customWidth="1"/>
    <col min="9" max="9" width="14.5" customWidth="1"/>
    <col min="10" max="10" width="11.5" customWidth="1"/>
    <col min="11" max="11" width="11.83203125" customWidth="1"/>
    <col min="12" max="12" width="16.6640625" customWidth="1"/>
    <col min="13" max="13" width="18" customWidth="1"/>
    <col min="14" max="14" width="8.83203125" customWidth="1"/>
    <col min="15" max="15" width="10.83203125" customWidth="1"/>
    <col min="16" max="18" width="8.83203125" customWidth="1"/>
  </cols>
  <sheetData>
    <row r="1" spans="1:13" x14ac:dyDescent="0.2">
      <c r="A1" s="2"/>
    </row>
    <row r="2" spans="1:13" ht="24" x14ac:dyDescent="0.3">
      <c r="A2" s="2"/>
      <c r="B2" s="3" t="s">
        <v>0</v>
      </c>
      <c r="C2" s="4"/>
      <c r="D2" s="4"/>
      <c r="E2" s="4"/>
      <c r="F2" s="4"/>
      <c r="G2" s="4"/>
      <c r="H2" s="4"/>
      <c r="I2" s="4"/>
      <c r="J2" s="4"/>
      <c r="K2" s="4"/>
      <c r="L2" s="4"/>
      <c r="M2" s="4"/>
    </row>
    <row r="3" spans="1:13" ht="16" x14ac:dyDescent="0.2">
      <c r="A3" s="2"/>
      <c r="B3" s="5" t="s">
        <v>1</v>
      </c>
    </row>
    <row r="4" spans="1:13" x14ac:dyDescent="0.2">
      <c r="A4" s="2"/>
    </row>
    <row r="5" spans="1:13" x14ac:dyDescent="0.2">
      <c r="A5" s="2"/>
      <c r="B5" s="6" t="s">
        <v>2</v>
      </c>
      <c r="C5" s="6" t="s">
        <v>3</v>
      </c>
      <c r="D5" s="6" t="s">
        <v>4</v>
      </c>
      <c r="E5" s="6" t="s">
        <v>5</v>
      </c>
      <c r="F5" s="6" t="s">
        <v>6</v>
      </c>
      <c r="G5" s="6" t="s">
        <v>7</v>
      </c>
      <c r="H5" s="6" t="s">
        <v>8</v>
      </c>
      <c r="I5" s="6" t="s">
        <v>9</v>
      </c>
      <c r="J5" s="6" t="s">
        <v>10</v>
      </c>
      <c r="K5" s="6" t="s">
        <v>11</v>
      </c>
      <c r="L5" s="6" t="s">
        <v>12</v>
      </c>
      <c r="M5" s="6" t="s">
        <v>13</v>
      </c>
    </row>
    <row r="6" spans="1:13" x14ac:dyDescent="0.2">
      <c r="A6" s="2"/>
      <c r="B6" s="7" t="s">
        <v>14</v>
      </c>
      <c r="C6" s="7">
        <v>1185732</v>
      </c>
      <c r="D6" s="8">
        <v>44210</v>
      </c>
      <c r="E6" s="7" t="s">
        <v>15</v>
      </c>
      <c r="F6" s="7" t="s">
        <v>16</v>
      </c>
      <c r="G6" s="7" t="s">
        <v>16</v>
      </c>
      <c r="H6" s="7" t="s">
        <v>17</v>
      </c>
      <c r="I6" s="9">
        <v>0.5</v>
      </c>
      <c r="J6" s="10">
        <v>12000</v>
      </c>
      <c r="K6" s="11">
        <f>I6*J6</f>
        <v>6000</v>
      </c>
      <c r="L6" s="11">
        <f>K6*M6</f>
        <v>3000</v>
      </c>
      <c r="M6" s="12">
        <v>0.5</v>
      </c>
    </row>
    <row r="7" spans="1:13" x14ac:dyDescent="0.2">
      <c r="A7" s="2"/>
      <c r="B7" s="7" t="s">
        <v>14</v>
      </c>
      <c r="C7" s="7">
        <v>1185732</v>
      </c>
      <c r="D7" s="8">
        <v>44210</v>
      </c>
      <c r="E7" s="7" t="s">
        <v>15</v>
      </c>
      <c r="F7" s="7" t="s">
        <v>16</v>
      </c>
      <c r="G7" s="7" t="s">
        <v>16</v>
      </c>
      <c r="H7" s="7" t="s">
        <v>18</v>
      </c>
      <c r="I7" s="9">
        <v>0.5</v>
      </c>
      <c r="J7" s="10">
        <v>10000</v>
      </c>
      <c r="K7" s="11">
        <f t="shared" ref="K7:K260" si="0">I7*J7</f>
        <v>5000</v>
      </c>
      <c r="L7" s="11">
        <f t="shared" ref="L7:L260" si="1">K7*M7</f>
        <v>1500</v>
      </c>
      <c r="M7" s="12">
        <v>0.3</v>
      </c>
    </row>
    <row r="8" spans="1:13" x14ac:dyDescent="0.2">
      <c r="A8" s="2"/>
      <c r="B8" s="7" t="s">
        <v>14</v>
      </c>
      <c r="C8" s="7">
        <v>1185732</v>
      </c>
      <c r="D8" s="8">
        <v>44210</v>
      </c>
      <c r="E8" s="7" t="s">
        <v>15</v>
      </c>
      <c r="F8" s="7" t="s">
        <v>16</v>
      </c>
      <c r="G8" s="7" t="s">
        <v>16</v>
      </c>
      <c r="H8" s="7" t="s">
        <v>19</v>
      </c>
      <c r="I8" s="9">
        <v>0.4</v>
      </c>
      <c r="J8" s="10">
        <v>10000</v>
      </c>
      <c r="K8" s="11">
        <f>I8*J8</f>
        <v>4000</v>
      </c>
      <c r="L8" s="11">
        <f t="shared" si="1"/>
        <v>1400</v>
      </c>
      <c r="M8" s="12">
        <v>0.35</v>
      </c>
    </row>
    <row r="9" spans="1:13" x14ac:dyDescent="0.2">
      <c r="A9" s="2"/>
      <c r="B9" s="7" t="s">
        <v>14</v>
      </c>
      <c r="C9" s="7">
        <v>1185732</v>
      </c>
      <c r="D9" s="8">
        <v>44210</v>
      </c>
      <c r="E9" s="7" t="s">
        <v>15</v>
      </c>
      <c r="F9" s="7" t="s">
        <v>16</v>
      </c>
      <c r="G9" s="7" t="s">
        <v>16</v>
      </c>
      <c r="H9" s="7" t="s">
        <v>20</v>
      </c>
      <c r="I9" s="9">
        <v>0.45</v>
      </c>
      <c r="J9" s="10">
        <v>8500</v>
      </c>
      <c r="K9" s="11">
        <f t="shared" si="0"/>
        <v>3825</v>
      </c>
      <c r="L9" s="11">
        <f t="shared" si="1"/>
        <v>1338.75</v>
      </c>
      <c r="M9" s="12">
        <v>0.35</v>
      </c>
    </row>
    <row r="10" spans="1:13" x14ac:dyDescent="0.2">
      <c r="A10" s="2"/>
      <c r="B10" s="7" t="s">
        <v>14</v>
      </c>
      <c r="C10" s="7">
        <v>1185732</v>
      </c>
      <c r="D10" s="8">
        <v>44210</v>
      </c>
      <c r="E10" s="7" t="s">
        <v>15</v>
      </c>
      <c r="F10" s="7" t="s">
        <v>16</v>
      </c>
      <c r="G10" s="7" t="s">
        <v>16</v>
      </c>
      <c r="H10" s="7" t="s">
        <v>21</v>
      </c>
      <c r="I10" s="9">
        <v>0.6</v>
      </c>
      <c r="J10" s="10">
        <v>9000</v>
      </c>
      <c r="K10" s="11">
        <f t="shared" si="0"/>
        <v>5400</v>
      </c>
      <c r="L10" s="11">
        <f t="shared" si="1"/>
        <v>1620</v>
      </c>
      <c r="M10" s="12">
        <v>0.3</v>
      </c>
    </row>
    <row r="11" spans="1:13" x14ac:dyDescent="0.2">
      <c r="A11" s="2"/>
      <c r="B11" s="7" t="s">
        <v>14</v>
      </c>
      <c r="C11" s="7">
        <v>1185732</v>
      </c>
      <c r="D11" s="8">
        <v>44210</v>
      </c>
      <c r="E11" s="7" t="s">
        <v>15</v>
      </c>
      <c r="F11" s="7" t="s">
        <v>16</v>
      </c>
      <c r="G11" s="7" t="s">
        <v>16</v>
      </c>
      <c r="H11" s="7" t="s">
        <v>22</v>
      </c>
      <c r="I11" s="9">
        <v>0.5</v>
      </c>
      <c r="J11" s="10">
        <v>10000</v>
      </c>
      <c r="K11" s="11">
        <f t="shared" si="0"/>
        <v>5000</v>
      </c>
      <c r="L11" s="11">
        <f t="shared" si="1"/>
        <v>1250</v>
      </c>
      <c r="M11" s="12">
        <v>0.25</v>
      </c>
    </row>
    <row r="12" spans="1:13" x14ac:dyDescent="0.2">
      <c r="A12" s="2"/>
      <c r="B12" s="7" t="s">
        <v>14</v>
      </c>
      <c r="C12" s="7">
        <v>1185732</v>
      </c>
      <c r="D12" s="8">
        <v>44239</v>
      </c>
      <c r="E12" s="7" t="s">
        <v>15</v>
      </c>
      <c r="F12" s="7" t="s">
        <v>16</v>
      </c>
      <c r="G12" s="7" t="s">
        <v>16</v>
      </c>
      <c r="H12" s="7" t="s">
        <v>17</v>
      </c>
      <c r="I12" s="9">
        <v>0.5</v>
      </c>
      <c r="J12" s="10">
        <v>12500</v>
      </c>
      <c r="K12" s="11">
        <f t="shared" si="0"/>
        <v>6250</v>
      </c>
      <c r="L12" s="11">
        <f t="shared" si="1"/>
        <v>3125</v>
      </c>
      <c r="M12" s="12">
        <v>0.5</v>
      </c>
    </row>
    <row r="13" spans="1:13" x14ac:dyDescent="0.2">
      <c r="A13" s="2"/>
      <c r="B13" s="7" t="s">
        <v>14</v>
      </c>
      <c r="C13" s="7">
        <v>1185732</v>
      </c>
      <c r="D13" s="8">
        <v>44239</v>
      </c>
      <c r="E13" s="7" t="s">
        <v>15</v>
      </c>
      <c r="F13" s="7" t="s">
        <v>16</v>
      </c>
      <c r="G13" s="7" t="s">
        <v>16</v>
      </c>
      <c r="H13" s="7" t="s">
        <v>18</v>
      </c>
      <c r="I13" s="9">
        <v>0.5</v>
      </c>
      <c r="J13" s="10">
        <v>9000</v>
      </c>
      <c r="K13" s="11">
        <f t="shared" si="0"/>
        <v>4500</v>
      </c>
      <c r="L13" s="11">
        <f t="shared" si="1"/>
        <v>1350</v>
      </c>
      <c r="M13" s="12">
        <v>0.3</v>
      </c>
    </row>
    <row r="14" spans="1:13" x14ac:dyDescent="0.2">
      <c r="A14" s="2"/>
      <c r="B14" s="7" t="s">
        <v>14</v>
      </c>
      <c r="C14" s="7">
        <v>1185732</v>
      </c>
      <c r="D14" s="8">
        <v>44239</v>
      </c>
      <c r="E14" s="7" t="s">
        <v>15</v>
      </c>
      <c r="F14" s="7" t="s">
        <v>16</v>
      </c>
      <c r="G14" s="7" t="s">
        <v>16</v>
      </c>
      <c r="H14" s="7" t="s">
        <v>19</v>
      </c>
      <c r="I14" s="9">
        <v>0.4</v>
      </c>
      <c r="J14" s="10">
        <v>9500</v>
      </c>
      <c r="K14" s="11">
        <f t="shared" si="0"/>
        <v>3800</v>
      </c>
      <c r="L14" s="11">
        <f t="shared" si="1"/>
        <v>1330</v>
      </c>
      <c r="M14" s="12">
        <v>0.35</v>
      </c>
    </row>
    <row r="15" spans="1:13" x14ac:dyDescent="0.2">
      <c r="A15" s="2"/>
      <c r="B15" s="7" t="s">
        <v>14</v>
      </c>
      <c r="C15" s="7">
        <v>1185732</v>
      </c>
      <c r="D15" s="8">
        <v>44239</v>
      </c>
      <c r="E15" s="7" t="s">
        <v>15</v>
      </c>
      <c r="F15" s="7" t="s">
        <v>16</v>
      </c>
      <c r="G15" s="7" t="s">
        <v>16</v>
      </c>
      <c r="H15" s="7" t="s">
        <v>20</v>
      </c>
      <c r="I15" s="9">
        <v>0.45</v>
      </c>
      <c r="J15" s="10">
        <v>8250</v>
      </c>
      <c r="K15" s="11">
        <f t="shared" si="0"/>
        <v>3712.5</v>
      </c>
      <c r="L15" s="11">
        <f t="shared" si="1"/>
        <v>1299.375</v>
      </c>
      <c r="M15" s="12">
        <v>0.35</v>
      </c>
    </row>
    <row r="16" spans="1:13" x14ac:dyDescent="0.2">
      <c r="A16" s="2"/>
      <c r="B16" s="7" t="s">
        <v>14</v>
      </c>
      <c r="C16" s="7">
        <v>1185732</v>
      </c>
      <c r="D16" s="8">
        <v>44239</v>
      </c>
      <c r="E16" s="7" t="s">
        <v>15</v>
      </c>
      <c r="F16" s="7" t="s">
        <v>16</v>
      </c>
      <c r="G16" s="7" t="s">
        <v>16</v>
      </c>
      <c r="H16" s="7" t="s">
        <v>21</v>
      </c>
      <c r="I16" s="9">
        <v>0.6</v>
      </c>
      <c r="J16" s="10">
        <v>9000</v>
      </c>
      <c r="K16" s="11">
        <f t="shared" si="0"/>
        <v>5400</v>
      </c>
      <c r="L16" s="11">
        <f t="shared" si="1"/>
        <v>1620</v>
      </c>
      <c r="M16" s="12">
        <v>0.3</v>
      </c>
    </row>
    <row r="17" spans="1:13" x14ac:dyDescent="0.2">
      <c r="A17" s="2"/>
      <c r="B17" s="7" t="s">
        <v>14</v>
      </c>
      <c r="C17" s="7">
        <v>1185732</v>
      </c>
      <c r="D17" s="8">
        <v>44239</v>
      </c>
      <c r="E17" s="7" t="s">
        <v>15</v>
      </c>
      <c r="F17" s="7" t="s">
        <v>16</v>
      </c>
      <c r="G17" s="7" t="s">
        <v>16</v>
      </c>
      <c r="H17" s="7" t="s">
        <v>22</v>
      </c>
      <c r="I17" s="9">
        <v>0.5</v>
      </c>
      <c r="J17" s="10">
        <v>10000</v>
      </c>
      <c r="K17" s="11">
        <f t="shared" si="0"/>
        <v>5000</v>
      </c>
      <c r="L17" s="11">
        <f t="shared" si="1"/>
        <v>1250</v>
      </c>
      <c r="M17" s="12">
        <v>0.25</v>
      </c>
    </row>
    <row r="18" spans="1:13" x14ac:dyDescent="0.2">
      <c r="A18" s="2"/>
      <c r="B18" s="7" t="s">
        <v>14</v>
      </c>
      <c r="C18" s="7">
        <v>1185732</v>
      </c>
      <c r="D18" s="8">
        <v>44265</v>
      </c>
      <c r="E18" s="7" t="s">
        <v>15</v>
      </c>
      <c r="F18" s="7" t="s">
        <v>16</v>
      </c>
      <c r="G18" s="7" t="s">
        <v>16</v>
      </c>
      <c r="H18" s="7" t="s">
        <v>17</v>
      </c>
      <c r="I18" s="9">
        <v>0.5</v>
      </c>
      <c r="J18" s="10">
        <v>12200</v>
      </c>
      <c r="K18" s="11">
        <f t="shared" si="0"/>
        <v>6100</v>
      </c>
      <c r="L18" s="11">
        <f t="shared" si="1"/>
        <v>3050</v>
      </c>
      <c r="M18" s="12">
        <v>0.5</v>
      </c>
    </row>
    <row r="19" spans="1:13" x14ac:dyDescent="0.2">
      <c r="A19" s="2"/>
      <c r="B19" s="7" t="s">
        <v>14</v>
      </c>
      <c r="C19" s="7">
        <v>1185732</v>
      </c>
      <c r="D19" s="8">
        <v>44265</v>
      </c>
      <c r="E19" s="7" t="s">
        <v>15</v>
      </c>
      <c r="F19" s="7" t="s">
        <v>16</v>
      </c>
      <c r="G19" s="7" t="s">
        <v>16</v>
      </c>
      <c r="H19" s="7" t="s">
        <v>18</v>
      </c>
      <c r="I19" s="9">
        <v>0.5</v>
      </c>
      <c r="J19" s="10">
        <v>9250</v>
      </c>
      <c r="K19" s="11">
        <f t="shared" si="0"/>
        <v>4625</v>
      </c>
      <c r="L19" s="11">
        <f t="shared" si="1"/>
        <v>1387.5</v>
      </c>
      <c r="M19" s="12">
        <v>0.3</v>
      </c>
    </row>
    <row r="20" spans="1:13" x14ac:dyDescent="0.2">
      <c r="A20" s="2"/>
      <c r="B20" s="7" t="s">
        <v>14</v>
      </c>
      <c r="C20" s="7">
        <v>1185732</v>
      </c>
      <c r="D20" s="8">
        <v>44265</v>
      </c>
      <c r="E20" s="7" t="s">
        <v>15</v>
      </c>
      <c r="F20" s="7" t="s">
        <v>16</v>
      </c>
      <c r="G20" s="7" t="s">
        <v>16</v>
      </c>
      <c r="H20" s="7" t="s">
        <v>19</v>
      </c>
      <c r="I20" s="9">
        <v>0.4</v>
      </c>
      <c r="J20" s="10">
        <v>9500</v>
      </c>
      <c r="K20" s="11">
        <f t="shared" si="0"/>
        <v>3800</v>
      </c>
      <c r="L20" s="11">
        <f t="shared" si="1"/>
        <v>1330</v>
      </c>
      <c r="M20" s="12">
        <v>0.35</v>
      </c>
    </row>
    <row r="21" spans="1:13" ht="15.75" customHeight="1" x14ac:dyDescent="0.2">
      <c r="A21" s="2"/>
      <c r="B21" s="7" t="s">
        <v>14</v>
      </c>
      <c r="C21" s="7">
        <v>1185732</v>
      </c>
      <c r="D21" s="8">
        <v>44265</v>
      </c>
      <c r="E21" s="7" t="s">
        <v>15</v>
      </c>
      <c r="F21" s="7" t="s">
        <v>16</v>
      </c>
      <c r="G21" s="7" t="s">
        <v>16</v>
      </c>
      <c r="H21" s="7" t="s">
        <v>20</v>
      </c>
      <c r="I21" s="9">
        <v>0.45</v>
      </c>
      <c r="J21" s="10">
        <v>8000</v>
      </c>
      <c r="K21" s="11">
        <f t="shared" si="0"/>
        <v>3600</v>
      </c>
      <c r="L21" s="11">
        <f t="shared" si="1"/>
        <v>1260</v>
      </c>
      <c r="M21" s="12">
        <v>0.35</v>
      </c>
    </row>
    <row r="22" spans="1:13" ht="15.75" customHeight="1" x14ac:dyDescent="0.2">
      <c r="A22" s="2"/>
      <c r="B22" s="7" t="s">
        <v>14</v>
      </c>
      <c r="C22" s="7">
        <v>1185732</v>
      </c>
      <c r="D22" s="8">
        <v>44265</v>
      </c>
      <c r="E22" s="7" t="s">
        <v>15</v>
      </c>
      <c r="F22" s="7" t="s">
        <v>16</v>
      </c>
      <c r="G22" s="7" t="s">
        <v>16</v>
      </c>
      <c r="H22" s="7" t="s">
        <v>21</v>
      </c>
      <c r="I22" s="9">
        <v>0.6</v>
      </c>
      <c r="J22" s="10">
        <v>8500</v>
      </c>
      <c r="K22" s="11">
        <f t="shared" si="0"/>
        <v>5100</v>
      </c>
      <c r="L22" s="11">
        <f t="shared" si="1"/>
        <v>1530</v>
      </c>
      <c r="M22" s="12">
        <v>0.3</v>
      </c>
    </row>
    <row r="23" spans="1:13" ht="15.75" customHeight="1" x14ac:dyDescent="0.2">
      <c r="A23" s="2"/>
      <c r="B23" s="7" t="s">
        <v>14</v>
      </c>
      <c r="C23" s="7">
        <v>1185732</v>
      </c>
      <c r="D23" s="8">
        <v>44265</v>
      </c>
      <c r="E23" s="7" t="s">
        <v>15</v>
      </c>
      <c r="F23" s="7" t="s">
        <v>16</v>
      </c>
      <c r="G23" s="7" t="s">
        <v>16</v>
      </c>
      <c r="H23" s="7" t="s">
        <v>22</v>
      </c>
      <c r="I23" s="9">
        <v>0.5</v>
      </c>
      <c r="J23" s="10">
        <v>9500</v>
      </c>
      <c r="K23" s="11">
        <f t="shared" si="0"/>
        <v>4750</v>
      </c>
      <c r="L23" s="11">
        <f t="shared" si="1"/>
        <v>1187.5</v>
      </c>
      <c r="M23" s="12">
        <v>0.25</v>
      </c>
    </row>
    <row r="24" spans="1:13" ht="15.75" customHeight="1" x14ac:dyDescent="0.2">
      <c r="A24" s="2"/>
      <c r="B24" s="7" t="s">
        <v>14</v>
      </c>
      <c r="C24" s="7">
        <v>1185732</v>
      </c>
      <c r="D24" s="8">
        <v>44297</v>
      </c>
      <c r="E24" s="7" t="s">
        <v>15</v>
      </c>
      <c r="F24" s="7" t="s">
        <v>16</v>
      </c>
      <c r="G24" s="7" t="s">
        <v>16</v>
      </c>
      <c r="H24" s="7" t="s">
        <v>17</v>
      </c>
      <c r="I24" s="9">
        <v>0.5</v>
      </c>
      <c r="J24" s="10">
        <v>12000</v>
      </c>
      <c r="K24" s="11">
        <f t="shared" si="0"/>
        <v>6000</v>
      </c>
      <c r="L24" s="11">
        <f t="shared" si="1"/>
        <v>3000</v>
      </c>
      <c r="M24" s="12">
        <v>0.5</v>
      </c>
    </row>
    <row r="25" spans="1:13" ht="15.75" customHeight="1" x14ac:dyDescent="0.2">
      <c r="A25" s="2"/>
      <c r="B25" s="7" t="s">
        <v>14</v>
      </c>
      <c r="C25" s="7">
        <v>1185732</v>
      </c>
      <c r="D25" s="8">
        <v>44297</v>
      </c>
      <c r="E25" s="7" t="s">
        <v>15</v>
      </c>
      <c r="F25" s="7" t="s">
        <v>16</v>
      </c>
      <c r="G25" s="7" t="s">
        <v>16</v>
      </c>
      <c r="H25" s="7" t="s">
        <v>18</v>
      </c>
      <c r="I25" s="9">
        <v>0.5</v>
      </c>
      <c r="J25" s="10">
        <v>9000</v>
      </c>
      <c r="K25" s="11">
        <f t="shared" si="0"/>
        <v>4500</v>
      </c>
      <c r="L25" s="11">
        <f t="shared" si="1"/>
        <v>1350</v>
      </c>
      <c r="M25" s="12">
        <v>0.3</v>
      </c>
    </row>
    <row r="26" spans="1:13" ht="15.75" customHeight="1" x14ac:dyDescent="0.2">
      <c r="A26" s="2"/>
      <c r="B26" s="7" t="s">
        <v>14</v>
      </c>
      <c r="C26" s="7">
        <v>1185732</v>
      </c>
      <c r="D26" s="8">
        <v>44297</v>
      </c>
      <c r="E26" s="7" t="s">
        <v>15</v>
      </c>
      <c r="F26" s="7" t="s">
        <v>16</v>
      </c>
      <c r="G26" s="7" t="s">
        <v>16</v>
      </c>
      <c r="H26" s="7" t="s">
        <v>19</v>
      </c>
      <c r="I26" s="9">
        <v>0.4</v>
      </c>
      <c r="J26" s="10">
        <v>9000</v>
      </c>
      <c r="K26" s="11">
        <f t="shared" si="0"/>
        <v>3600</v>
      </c>
      <c r="L26" s="11">
        <f t="shared" si="1"/>
        <v>1260</v>
      </c>
      <c r="M26" s="12">
        <v>0.35</v>
      </c>
    </row>
    <row r="27" spans="1:13" ht="15.75" customHeight="1" x14ac:dyDescent="0.2">
      <c r="A27" s="2"/>
      <c r="B27" s="7" t="s">
        <v>14</v>
      </c>
      <c r="C27" s="7">
        <v>1185732</v>
      </c>
      <c r="D27" s="8">
        <v>44297</v>
      </c>
      <c r="E27" s="7" t="s">
        <v>15</v>
      </c>
      <c r="F27" s="7" t="s">
        <v>16</v>
      </c>
      <c r="G27" s="7" t="s">
        <v>16</v>
      </c>
      <c r="H27" s="7" t="s">
        <v>20</v>
      </c>
      <c r="I27" s="9">
        <v>0.45</v>
      </c>
      <c r="J27" s="10">
        <v>8250</v>
      </c>
      <c r="K27" s="11">
        <f t="shared" si="0"/>
        <v>3712.5</v>
      </c>
      <c r="L27" s="11">
        <f t="shared" si="1"/>
        <v>1299.375</v>
      </c>
      <c r="M27" s="12">
        <v>0.35</v>
      </c>
    </row>
    <row r="28" spans="1:13" ht="15.75" customHeight="1" x14ac:dyDescent="0.2">
      <c r="A28" s="2"/>
      <c r="B28" s="7" t="s">
        <v>14</v>
      </c>
      <c r="C28" s="7">
        <v>1185732</v>
      </c>
      <c r="D28" s="8">
        <v>44297</v>
      </c>
      <c r="E28" s="7" t="s">
        <v>15</v>
      </c>
      <c r="F28" s="7" t="s">
        <v>16</v>
      </c>
      <c r="G28" s="7" t="s">
        <v>16</v>
      </c>
      <c r="H28" s="7" t="s">
        <v>21</v>
      </c>
      <c r="I28" s="9">
        <v>0.6</v>
      </c>
      <c r="J28" s="10">
        <v>8250</v>
      </c>
      <c r="K28" s="11">
        <f t="shared" si="0"/>
        <v>4950</v>
      </c>
      <c r="L28" s="11">
        <f t="shared" si="1"/>
        <v>1485</v>
      </c>
      <c r="M28" s="12">
        <v>0.3</v>
      </c>
    </row>
    <row r="29" spans="1:13" ht="15.75" customHeight="1" x14ac:dyDescent="0.2">
      <c r="A29" s="2"/>
      <c r="B29" s="7" t="s">
        <v>14</v>
      </c>
      <c r="C29" s="7">
        <v>1185732</v>
      </c>
      <c r="D29" s="8">
        <v>44297</v>
      </c>
      <c r="E29" s="7" t="s">
        <v>15</v>
      </c>
      <c r="F29" s="7" t="s">
        <v>16</v>
      </c>
      <c r="G29" s="7" t="s">
        <v>16</v>
      </c>
      <c r="H29" s="7" t="s">
        <v>22</v>
      </c>
      <c r="I29" s="9">
        <v>0.5</v>
      </c>
      <c r="J29" s="10">
        <v>9500</v>
      </c>
      <c r="K29" s="11">
        <f t="shared" si="0"/>
        <v>4750</v>
      </c>
      <c r="L29" s="11">
        <f t="shared" si="1"/>
        <v>1187.5</v>
      </c>
      <c r="M29" s="12">
        <v>0.25</v>
      </c>
    </row>
    <row r="30" spans="1:13" ht="15.75" customHeight="1" x14ac:dyDescent="0.2">
      <c r="A30" s="2"/>
      <c r="B30" s="7" t="s">
        <v>14</v>
      </c>
      <c r="C30" s="7">
        <v>1185732</v>
      </c>
      <c r="D30" s="8">
        <v>44326</v>
      </c>
      <c r="E30" s="7" t="s">
        <v>15</v>
      </c>
      <c r="F30" s="7" t="s">
        <v>16</v>
      </c>
      <c r="G30" s="7" t="s">
        <v>16</v>
      </c>
      <c r="H30" s="7" t="s">
        <v>17</v>
      </c>
      <c r="I30" s="9">
        <v>0.6</v>
      </c>
      <c r="J30" s="10">
        <v>12200</v>
      </c>
      <c r="K30" s="11">
        <f t="shared" si="0"/>
        <v>7320</v>
      </c>
      <c r="L30" s="11">
        <f t="shared" si="1"/>
        <v>3660</v>
      </c>
      <c r="M30" s="12">
        <v>0.5</v>
      </c>
    </row>
    <row r="31" spans="1:13" ht="15.75" customHeight="1" x14ac:dyDescent="0.2">
      <c r="A31" s="2"/>
      <c r="B31" s="7" t="s">
        <v>14</v>
      </c>
      <c r="C31" s="7">
        <v>1185732</v>
      </c>
      <c r="D31" s="8">
        <v>44326</v>
      </c>
      <c r="E31" s="7" t="s">
        <v>15</v>
      </c>
      <c r="F31" s="7" t="s">
        <v>16</v>
      </c>
      <c r="G31" s="7" t="s">
        <v>16</v>
      </c>
      <c r="H31" s="7" t="s">
        <v>18</v>
      </c>
      <c r="I31" s="9">
        <v>0.55000000000000004</v>
      </c>
      <c r="J31" s="10">
        <v>9250</v>
      </c>
      <c r="K31" s="11">
        <f t="shared" si="0"/>
        <v>5087.5</v>
      </c>
      <c r="L31" s="11">
        <f t="shared" si="1"/>
        <v>1526.25</v>
      </c>
      <c r="M31" s="12">
        <v>0.3</v>
      </c>
    </row>
    <row r="32" spans="1:13" ht="15.75" customHeight="1" x14ac:dyDescent="0.2">
      <c r="A32" s="2"/>
      <c r="B32" s="7" t="s">
        <v>14</v>
      </c>
      <c r="C32" s="7">
        <v>1185732</v>
      </c>
      <c r="D32" s="8">
        <v>44326</v>
      </c>
      <c r="E32" s="7" t="s">
        <v>15</v>
      </c>
      <c r="F32" s="7" t="s">
        <v>16</v>
      </c>
      <c r="G32" s="7" t="s">
        <v>16</v>
      </c>
      <c r="H32" s="7" t="s">
        <v>19</v>
      </c>
      <c r="I32" s="9">
        <v>0.5</v>
      </c>
      <c r="J32" s="10">
        <v>9000</v>
      </c>
      <c r="K32" s="11">
        <f t="shared" si="0"/>
        <v>4500</v>
      </c>
      <c r="L32" s="11">
        <f t="shared" si="1"/>
        <v>1575</v>
      </c>
      <c r="M32" s="12">
        <v>0.35</v>
      </c>
    </row>
    <row r="33" spans="1:13" ht="15.75" customHeight="1" x14ac:dyDescent="0.2">
      <c r="A33" s="2"/>
      <c r="B33" s="7" t="s">
        <v>14</v>
      </c>
      <c r="C33" s="7">
        <v>1185732</v>
      </c>
      <c r="D33" s="8">
        <v>44326</v>
      </c>
      <c r="E33" s="7" t="s">
        <v>15</v>
      </c>
      <c r="F33" s="7" t="s">
        <v>16</v>
      </c>
      <c r="G33" s="7" t="s">
        <v>16</v>
      </c>
      <c r="H33" s="7" t="s">
        <v>20</v>
      </c>
      <c r="I33" s="9">
        <v>0.5</v>
      </c>
      <c r="J33" s="10">
        <v>8500</v>
      </c>
      <c r="K33" s="11">
        <f t="shared" si="0"/>
        <v>4250</v>
      </c>
      <c r="L33" s="11">
        <f t="shared" si="1"/>
        <v>1487.5</v>
      </c>
      <c r="M33" s="12">
        <v>0.35</v>
      </c>
    </row>
    <row r="34" spans="1:13" ht="15.75" customHeight="1" x14ac:dyDescent="0.2">
      <c r="A34" s="2"/>
      <c r="B34" s="7" t="s">
        <v>14</v>
      </c>
      <c r="C34" s="7">
        <v>1185732</v>
      </c>
      <c r="D34" s="8">
        <v>44326</v>
      </c>
      <c r="E34" s="7" t="s">
        <v>15</v>
      </c>
      <c r="F34" s="7" t="s">
        <v>16</v>
      </c>
      <c r="G34" s="7" t="s">
        <v>16</v>
      </c>
      <c r="H34" s="7" t="s">
        <v>21</v>
      </c>
      <c r="I34" s="9">
        <v>0.6</v>
      </c>
      <c r="J34" s="10">
        <v>8750</v>
      </c>
      <c r="K34" s="11">
        <f t="shared" si="0"/>
        <v>5250</v>
      </c>
      <c r="L34" s="11">
        <f t="shared" si="1"/>
        <v>1575</v>
      </c>
      <c r="M34" s="12">
        <v>0.3</v>
      </c>
    </row>
    <row r="35" spans="1:13" ht="15.75" customHeight="1" x14ac:dyDescent="0.2">
      <c r="A35" s="2"/>
      <c r="B35" s="7" t="s">
        <v>14</v>
      </c>
      <c r="C35" s="7">
        <v>1185732</v>
      </c>
      <c r="D35" s="8">
        <v>44326</v>
      </c>
      <c r="E35" s="7" t="s">
        <v>15</v>
      </c>
      <c r="F35" s="7" t="s">
        <v>16</v>
      </c>
      <c r="G35" s="7" t="s">
        <v>16</v>
      </c>
      <c r="H35" s="7" t="s">
        <v>22</v>
      </c>
      <c r="I35" s="9">
        <v>0.65</v>
      </c>
      <c r="J35" s="10">
        <v>10000</v>
      </c>
      <c r="K35" s="11">
        <f t="shared" si="0"/>
        <v>6500</v>
      </c>
      <c r="L35" s="11">
        <f t="shared" si="1"/>
        <v>1625</v>
      </c>
      <c r="M35" s="12">
        <v>0.25</v>
      </c>
    </row>
    <row r="36" spans="1:13" ht="15.75" customHeight="1" x14ac:dyDescent="0.2">
      <c r="A36" s="2"/>
      <c r="B36" s="7" t="s">
        <v>14</v>
      </c>
      <c r="C36" s="7">
        <v>1185732</v>
      </c>
      <c r="D36" s="8">
        <v>44359</v>
      </c>
      <c r="E36" s="7" t="s">
        <v>15</v>
      </c>
      <c r="F36" s="7" t="s">
        <v>16</v>
      </c>
      <c r="G36" s="7" t="s">
        <v>16</v>
      </c>
      <c r="H36" s="7" t="s">
        <v>17</v>
      </c>
      <c r="I36" s="9">
        <v>0.6</v>
      </c>
      <c r="J36" s="10">
        <v>12500</v>
      </c>
      <c r="K36" s="11">
        <f t="shared" si="0"/>
        <v>7500</v>
      </c>
      <c r="L36" s="11">
        <f t="shared" si="1"/>
        <v>3750</v>
      </c>
      <c r="M36" s="12">
        <v>0.5</v>
      </c>
    </row>
    <row r="37" spans="1:13" ht="15.75" customHeight="1" x14ac:dyDescent="0.2">
      <c r="A37" s="2"/>
      <c r="B37" s="7" t="s">
        <v>14</v>
      </c>
      <c r="C37" s="7">
        <v>1185732</v>
      </c>
      <c r="D37" s="8">
        <v>44359</v>
      </c>
      <c r="E37" s="7" t="s">
        <v>15</v>
      </c>
      <c r="F37" s="7" t="s">
        <v>16</v>
      </c>
      <c r="G37" s="7" t="s">
        <v>16</v>
      </c>
      <c r="H37" s="7" t="s">
        <v>18</v>
      </c>
      <c r="I37" s="9">
        <v>0.55000000000000004</v>
      </c>
      <c r="J37" s="10">
        <v>10000</v>
      </c>
      <c r="K37" s="11">
        <f t="shared" si="0"/>
        <v>5500</v>
      </c>
      <c r="L37" s="11">
        <f t="shared" si="1"/>
        <v>1650</v>
      </c>
      <c r="M37" s="12">
        <v>0.3</v>
      </c>
    </row>
    <row r="38" spans="1:13" ht="15.75" customHeight="1" x14ac:dyDescent="0.2">
      <c r="A38" s="2"/>
      <c r="B38" s="7" t="s">
        <v>14</v>
      </c>
      <c r="C38" s="7">
        <v>1185732</v>
      </c>
      <c r="D38" s="8">
        <v>44359</v>
      </c>
      <c r="E38" s="7" t="s">
        <v>15</v>
      </c>
      <c r="F38" s="7" t="s">
        <v>16</v>
      </c>
      <c r="G38" s="7" t="s">
        <v>16</v>
      </c>
      <c r="H38" s="7" t="s">
        <v>19</v>
      </c>
      <c r="I38" s="9">
        <v>0.5</v>
      </c>
      <c r="J38" s="10">
        <v>9250</v>
      </c>
      <c r="K38" s="11">
        <f t="shared" si="0"/>
        <v>4625</v>
      </c>
      <c r="L38" s="11">
        <f t="shared" si="1"/>
        <v>1618.75</v>
      </c>
      <c r="M38" s="12">
        <v>0.35</v>
      </c>
    </row>
    <row r="39" spans="1:13" ht="15.75" customHeight="1" x14ac:dyDescent="0.2">
      <c r="A39" s="2"/>
      <c r="B39" s="7" t="s">
        <v>14</v>
      </c>
      <c r="C39" s="7">
        <v>1185732</v>
      </c>
      <c r="D39" s="8">
        <v>44359</v>
      </c>
      <c r="E39" s="7" t="s">
        <v>15</v>
      </c>
      <c r="F39" s="7" t="s">
        <v>16</v>
      </c>
      <c r="G39" s="7" t="s">
        <v>16</v>
      </c>
      <c r="H39" s="7" t="s">
        <v>20</v>
      </c>
      <c r="I39" s="9">
        <v>0.5</v>
      </c>
      <c r="J39" s="10">
        <v>9000</v>
      </c>
      <c r="K39" s="11">
        <f t="shared" si="0"/>
        <v>4500</v>
      </c>
      <c r="L39" s="11">
        <f t="shared" si="1"/>
        <v>1575</v>
      </c>
      <c r="M39" s="12">
        <v>0.35</v>
      </c>
    </row>
    <row r="40" spans="1:13" ht="15.75" customHeight="1" x14ac:dyDescent="0.2">
      <c r="A40" s="2"/>
      <c r="B40" s="7" t="s">
        <v>14</v>
      </c>
      <c r="C40" s="7">
        <v>1185732</v>
      </c>
      <c r="D40" s="8">
        <v>44359</v>
      </c>
      <c r="E40" s="7" t="s">
        <v>15</v>
      </c>
      <c r="F40" s="7" t="s">
        <v>16</v>
      </c>
      <c r="G40" s="7" t="s">
        <v>16</v>
      </c>
      <c r="H40" s="7" t="s">
        <v>21</v>
      </c>
      <c r="I40" s="9">
        <v>0.6</v>
      </c>
      <c r="J40" s="10">
        <v>9000</v>
      </c>
      <c r="K40" s="11">
        <f t="shared" si="0"/>
        <v>5400</v>
      </c>
      <c r="L40" s="11">
        <f t="shared" si="1"/>
        <v>1620</v>
      </c>
      <c r="M40" s="12">
        <v>0.3</v>
      </c>
    </row>
    <row r="41" spans="1:13" ht="15.75" customHeight="1" x14ac:dyDescent="0.2">
      <c r="A41" s="2"/>
      <c r="B41" s="7" t="s">
        <v>14</v>
      </c>
      <c r="C41" s="7">
        <v>1185732</v>
      </c>
      <c r="D41" s="8">
        <v>44359</v>
      </c>
      <c r="E41" s="7" t="s">
        <v>15</v>
      </c>
      <c r="F41" s="7" t="s">
        <v>16</v>
      </c>
      <c r="G41" s="7" t="s">
        <v>16</v>
      </c>
      <c r="H41" s="7" t="s">
        <v>22</v>
      </c>
      <c r="I41" s="9">
        <v>0.65</v>
      </c>
      <c r="J41" s="10">
        <v>10500</v>
      </c>
      <c r="K41" s="11">
        <f t="shared" si="0"/>
        <v>6825</v>
      </c>
      <c r="L41" s="11">
        <f t="shared" si="1"/>
        <v>1706.25</v>
      </c>
      <c r="M41" s="12">
        <v>0.25</v>
      </c>
    </row>
    <row r="42" spans="1:13" ht="15.75" customHeight="1" x14ac:dyDescent="0.2">
      <c r="A42" s="2"/>
      <c r="B42" s="7" t="s">
        <v>14</v>
      </c>
      <c r="C42" s="7">
        <v>1185732</v>
      </c>
      <c r="D42" s="8">
        <v>44387</v>
      </c>
      <c r="E42" s="7" t="s">
        <v>15</v>
      </c>
      <c r="F42" s="7" t="s">
        <v>16</v>
      </c>
      <c r="G42" s="7" t="s">
        <v>16</v>
      </c>
      <c r="H42" s="7" t="s">
        <v>17</v>
      </c>
      <c r="I42" s="9">
        <v>0.6</v>
      </c>
      <c r="J42" s="10">
        <v>12750</v>
      </c>
      <c r="K42" s="11">
        <f t="shared" si="0"/>
        <v>7650</v>
      </c>
      <c r="L42" s="11">
        <f t="shared" si="1"/>
        <v>3825</v>
      </c>
      <c r="M42" s="12">
        <v>0.5</v>
      </c>
    </row>
    <row r="43" spans="1:13" ht="15.75" customHeight="1" x14ac:dyDescent="0.2">
      <c r="A43" s="2"/>
      <c r="B43" s="7" t="s">
        <v>14</v>
      </c>
      <c r="C43" s="7">
        <v>1185732</v>
      </c>
      <c r="D43" s="8">
        <v>44387</v>
      </c>
      <c r="E43" s="7" t="s">
        <v>15</v>
      </c>
      <c r="F43" s="7" t="s">
        <v>16</v>
      </c>
      <c r="G43" s="7" t="s">
        <v>16</v>
      </c>
      <c r="H43" s="7" t="s">
        <v>18</v>
      </c>
      <c r="I43" s="9">
        <v>0.55000000000000004</v>
      </c>
      <c r="J43" s="10">
        <v>10250</v>
      </c>
      <c r="K43" s="11">
        <f t="shared" si="0"/>
        <v>5637.5000000000009</v>
      </c>
      <c r="L43" s="11">
        <f t="shared" si="1"/>
        <v>1691.2500000000002</v>
      </c>
      <c r="M43" s="12">
        <v>0.3</v>
      </c>
    </row>
    <row r="44" spans="1:13" ht="15.75" customHeight="1" x14ac:dyDescent="0.2">
      <c r="A44" s="2"/>
      <c r="B44" s="7" t="s">
        <v>14</v>
      </c>
      <c r="C44" s="7">
        <v>1185732</v>
      </c>
      <c r="D44" s="8">
        <v>44387</v>
      </c>
      <c r="E44" s="7" t="s">
        <v>15</v>
      </c>
      <c r="F44" s="7" t="s">
        <v>16</v>
      </c>
      <c r="G44" s="7" t="s">
        <v>16</v>
      </c>
      <c r="H44" s="7" t="s">
        <v>19</v>
      </c>
      <c r="I44" s="9">
        <v>0.5</v>
      </c>
      <c r="J44" s="10">
        <v>9500</v>
      </c>
      <c r="K44" s="11">
        <f t="shared" si="0"/>
        <v>4750</v>
      </c>
      <c r="L44" s="11">
        <f t="shared" si="1"/>
        <v>1662.5</v>
      </c>
      <c r="M44" s="12">
        <v>0.35</v>
      </c>
    </row>
    <row r="45" spans="1:13" ht="15.75" customHeight="1" x14ac:dyDescent="0.2">
      <c r="A45" s="2"/>
      <c r="B45" s="7" t="s">
        <v>14</v>
      </c>
      <c r="C45" s="7">
        <v>1185732</v>
      </c>
      <c r="D45" s="8">
        <v>44387</v>
      </c>
      <c r="E45" s="7" t="s">
        <v>15</v>
      </c>
      <c r="F45" s="7" t="s">
        <v>16</v>
      </c>
      <c r="G45" s="7" t="s">
        <v>16</v>
      </c>
      <c r="H45" s="7" t="s">
        <v>20</v>
      </c>
      <c r="I45" s="9">
        <v>0.5</v>
      </c>
      <c r="J45" s="10">
        <v>9000</v>
      </c>
      <c r="K45" s="11">
        <f t="shared" si="0"/>
        <v>4500</v>
      </c>
      <c r="L45" s="11">
        <f t="shared" si="1"/>
        <v>1575</v>
      </c>
      <c r="M45" s="12">
        <v>0.35</v>
      </c>
    </row>
    <row r="46" spans="1:13" ht="15.75" customHeight="1" x14ac:dyDescent="0.2">
      <c r="A46" s="2"/>
      <c r="B46" s="7" t="s">
        <v>14</v>
      </c>
      <c r="C46" s="7">
        <v>1185732</v>
      </c>
      <c r="D46" s="8">
        <v>44387</v>
      </c>
      <c r="E46" s="7" t="s">
        <v>15</v>
      </c>
      <c r="F46" s="7" t="s">
        <v>16</v>
      </c>
      <c r="G46" s="7" t="s">
        <v>16</v>
      </c>
      <c r="H46" s="7" t="s">
        <v>21</v>
      </c>
      <c r="I46" s="9">
        <v>0.6</v>
      </c>
      <c r="J46" s="10">
        <v>9250</v>
      </c>
      <c r="K46" s="11">
        <f t="shared" si="0"/>
        <v>5550</v>
      </c>
      <c r="L46" s="11">
        <f t="shared" si="1"/>
        <v>1665</v>
      </c>
      <c r="M46" s="12">
        <v>0.3</v>
      </c>
    </row>
    <row r="47" spans="1:13" ht="15.75" customHeight="1" x14ac:dyDescent="0.2">
      <c r="A47" s="2"/>
      <c r="B47" s="7" t="s">
        <v>14</v>
      </c>
      <c r="C47" s="7">
        <v>1185732</v>
      </c>
      <c r="D47" s="8">
        <v>44387</v>
      </c>
      <c r="E47" s="7" t="s">
        <v>15</v>
      </c>
      <c r="F47" s="7" t="s">
        <v>16</v>
      </c>
      <c r="G47" s="7" t="s">
        <v>16</v>
      </c>
      <c r="H47" s="7" t="s">
        <v>22</v>
      </c>
      <c r="I47" s="9">
        <v>0.65</v>
      </c>
      <c r="J47" s="10">
        <v>11000</v>
      </c>
      <c r="K47" s="11">
        <f t="shared" si="0"/>
        <v>7150</v>
      </c>
      <c r="L47" s="11">
        <f t="shared" si="1"/>
        <v>1787.5</v>
      </c>
      <c r="M47" s="12">
        <v>0.25</v>
      </c>
    </row>
    <row r="48" spans="1:13" ht="15.75" customHeight="1" x14ac:dyDescent="0.2">
      <c r="A48" s="2"/>
      <c r="B48" s="7" t="s">
        <v>14</v>
      </c>
      <c r="C48" s="7">
        <v>1185732</v>
      </c>
      <c r="D48" s="8">
        <v>44419</v>
      </c>
      <c r="E48" s="7" t="s">
        <v>15</v>
      </c>
      <c r="F48" s="7" t="s">
        <v>16</v>
      </c>
      <c r="G48" s="7" t="s">
        <v>16</v>
      </c>
      <c r="H48" s="7" t="s">
        <v>17</v>
      </c>
      <c r="I48" s="9">
        <v>0.6</v>
      </c>
      <c r="J48" s="10">
        <v>12500</v>
      </c>
      <c r="K48" s="11">
        <f t="shared" si="0"/>
        <v>7500</v>
      </c>
      <c r="L48" s="11">
        <f t="shared" si="1"/>
        <v>3750</v>
      </c>
      <c r="M48" s="12">
        <v>0.5</v>
      </c>
    </row>
    <row r="49" spans="1:13" ht="15.75" customHeight="1" x14ac:dyDescent="0.2">
      <c r="A49" s="2"/>
      <c r="B49" s="7" t="s">
        <v>14</v>
      </c>
      <c r="C49" s="7">
        <v>1185732</v>
      </c>
      <c r="D49" s="8">
        <v>44419</v>
      </c>
      <c r="E49" s="7" t="s">
        <v>15</v>
      </c>
      <c r="F49" s="7" t="s">
        <v>16</v>
      </c>
      <c r="G49" s="7" t="s">
        <v>16</v>
      </c>
      <c r="H49" s="7" t="s">
        <v>18</v>
      </c>
      <c r="I49" s="9">
        <v>0.55000000000000004</v>
      </c>
      <c r="J49" s="10">
        <v>10250</v>
      </c>
      <c r="K49" s="11">
        <f t="shared" si="0"/>
        <v>5637.5000000000009</v>
      </c>
      <c r="L49" s="11">
        <f t="shared" si="1"/>
        <v>1691.2500000000002</v>
      </c>
      <c r="M49" s="12">
        <v>0.3</v>
      </c>
    </row>
    <row r="50" spans="1:13" ht="15.75" customHeight="1" x14ac:dyDescent="0.2">
      <c r="A50" s="2"/>
      <c r="B50" s="7" t="s">
        <v>14</v>
      </c>
      <c r="C50" s="7">
        <v>1185732</v>
      </c>
      <c r="D50" s="8">
        <v>44419</v>
      </c>
      <c r="E50" s="7" t="s">
        <v>15</v>
      </c>
      <c r="F50" s="7" t="s">
        <v>16</v>
      </c>
      <c r="G50" s="7" t="s">
        <v>16</v>
      </c>
      <c r="H50" s="7" t="s">
        <v>19</v>
      </c>
      <c r="I50" s="9">
        <v>0.5</v>
      </c>
      <c r="J50" s="10">
        <v>9500</v>
      </c>
      <c r="K50" s="11">
        <f t="shared" si="0"/>
        <v>4750</v>
      </c>
      <c r="L50" s="11">
        <f t="shared" si="1"/>
        <v>1662.5</v>
      </c>
      <c r="M50" s="12">
        <v>0.35</v>
      </c>
    </row>
    <row r="51" spans="1:13" ht="15.75" customHeight="1" x14ac:dyDescent="0.2">
      <c r="A51" s="2"/>
      <c r="B51" s="7" t="s">
        <v>14</v>
      </c>
      <c r="C51" s="7">
        <v>1185732</v>
      </c>
      <c r="D51" s="8">
        <v>44419</v>
      </c>
      <c r="E51" s="7" t="s">
        <v>15</v>
      </c>
      <c r="F51" s="7" t="s">
        <v>16</v>
      </c>
      <c r="G51" s="7" t="s">
        <v>16</v>
      </c>
      <c r="H51" s="7" t="s">
        <v>20</v>
      </c>
      <c r="I51" s="9">
        <v>0.5</v>
      </c>
      <c r="J51" s="10">
        <v>9250</v>
      </c>
      <c r="K51" s="11">
        <f t="shared" si="0"/>
        <v>4625</v>
      </c>
      <c r="L51" s="11">
        <f t="shared" si="1"/>
        <v>1618.75</v>
      </c>
      <c r="M51" s="12">
        <v>0.35</v>
      </c>
    </row>
    <row r="52" spans="1:13" ht="15.75" customHeight="1" x14ac:dyDescent="0.2">
      <c r="A52" s="2"/>
      <c r="B52" s="7" t="s">
        <v>14</v>
      </c>
      <c r="C52" s="7">
        <v>1185732</v>
      </c>
      <c r="D52" s="8">
        <v>44419</v>
      </c>
      <c r="E52" s="7" t="s">
        <v>15</v>
      </c>
      <c r="F52" s="7" t="s">
        <v>16</v>
      </c>
      <c r="G52" s="7" t="s">
        <v>16</v>
      </c>
      <c r="H52" s="7" t="s">
        <v>21</v>
      </c>
      <c r="I52" s="9">
        <v>0.6</v>
      </c>
      <c r="J52" s="10">
        <v>9000</v>
      </c>
      <c r="K52" s="11">
        <f t="shared" si="0"/>
        <v>5400</v>
      </c>
      <c r="L52" s="11">
        <f t="shared" si="1"/>
        <v>1620</v>
      </c>
      <c r="M52" s="12">
        <v>0.3</v>
      </c>
    </row>
    <row r="53" spans="1:13" ht="15.75" customHeight="1" x14ac:dyDescent="0.2">
      <c r="A53" s="2"/>
      <c r="B53" s="7" t="s">
        <v>14</v>
      </c>
      <c r="C53" s="7">
        <v>1185732</v>
      </c>
      <c r="D53" s="8">
        <v>44419</v>
      </c>
      <c r="E53" s="7" t="s">
        <v>15</v>
      </c>
      <c r="F53" s="7" t="s">
        <v>16</v>
      </c>
      <c r="G53" s="7" t="s">
        <v>16</v>
      </c>
      <c r="H53" s="7" t="s">
        <v>22</v>
      </c>
      <c r="I53" s="9">
        <v>0.65</v>
      </c>
      <c r="J53" s="10">
        <v>10750</v>
      </c>
      <c r="K53" s="11">
        <f t="shared" si="0"/>
        <v>6987.5</v>
      </c>
      <c r="L53" s="11">
        <f t="shared" si="1"/>
        <v>1746.875</v>
      </c>
      <c r="M53" s="12">
        <v>0.25</v>
      </c>
    </row>
    <row r="54" spans="1:13" ht="15.75" customHeight="1" x14ac:dyDescent="0.2">
      <c r="A54" s="2"/>
      <c r="B54" s="7" t="s">
        <v>14</v>
      </c>
      <c r="C54" s="7">
        <v>1185732</v>
      </c>
      <c r="D54" s="8">
        <v>44449</v>
      </c>
      <c r="E54" s="7" t="s">
        <v>15</v>
      </c>
      <c r="F54" s="7" t="s">
        <v>16</v>
      </c>
      <c r="G54" s="7" t="s">
        <v>16</v>
      </c>
      <c r="H54" s="7" t="s">
        <v>17</v>
      </c>
      <c r="I54" s="9">
        <v>0.6</v>
      </c>
      <c r="J54" s="10">
        <v>12000</v>
      </c>
      <c r="K54" s="11">
        <f t="shared" si="0"/>
        <v>7200</v>
      </c>
      <c r="L54" s="11">
        <f t="shared" si="1"/>
        <v>3600</v>
      </c>
      <c r="M54" s="12">
        <v>0.5</v>
      </c>
    </row>
    <row r="55" spans="1:13" ht="15.75" customHeight="1" x14ac:dyDescent="0.2">
      <c r="A55" s="2"/>
      <c r="B55" s="7" t="s">
        <v>14</v>
      </c>
      <c r="C55" s="7">
        <v>1185732</v>
      </c>
      <c r="D55" s="8">
        <v>44449</v>
      </c>
      <c r="E55" s="7" t="s">
        <v>15</v>
      </c>
      <c r="F55" s="7" t="s">
        <v>16</v>
      </c>
      <c r="G55" s="7" t="s">
        <v>16</v>
      </c>
      <c r="H55" s="7" t="s">
        <v>18</v>
      </c>
      <c r="I55" s="9">
        <v>0.55000000000000004</v>
      </c>
      <c r="J55" s="10">
        <v>10000</v>
      </c>
      <c r="K55" s="11">
        <f t="shared" si="0"/>
        <v>5500</v>
      </c>
      <c r="L55" s="11">
        <f t="shared" si="1"/>
        <v>1650</v>
      </c>
      <c r="M55" s="12">
        <v>0.3</v>
      </c>
    </row>
    <row r="56" spans="1:13" ht="15.75" customHeight="1" x14ac:dyDescent="0.2">
      <c r="A56" s="2"/>
      <c r="B56" s="7" t="s">
        <v>14</v>
      </c>
      <c r="C56" s="7">
        <v>1185732</v>
      </c>
      <c r="D56" s="8">
        <v>44449</v>
      </c>
      <c r="E56" s="7" t="s">
        <v>15</v>
      </c>
      <c r="F56" s="7" t="s">
        <v>16</v>
      </c>
      <c r="G56" s="7" t="s">
        <v>16</v>
      </c>
      <c r="H56" s="7" t="s">
        <v>19</v>
      </c>
      <c r="I56" s="9">
        <v>0.5</v>
      </c>
      <c r="J56" s="10">
        <v>9250</v>
      </c>
      <c r="K56" s="11">
        <f t="shared" si="0"/>
        <v>4625</v>
      </c>
      <c r="L56" s="11">
        <f t="shared" si="1"/>
        <v>1618.75</v>
      </c>
      <c r="M56" s="12">
        <v>0.35</v>
      </c>
    </row>
    <row r="57" spans="1:13" ht="15.75" customHeight="1" x14ac:dyDescent="0.2">
      <c r="A57" s="2"/>
      <c r="B57" s="7" t="s">
        <v>14</v>
      </c>
      <c r="C57" s="7">
        <v>1185732</v>
      </c>
      <c r="D57" s="8">
        <v>44449</v>
      </c>
      <c r="E57" s="7" t="s">
        <v>15</v>
      </c>
      <c r="F57" s="7" t="s">
        <v>16</v>
      </c>
      <c r="G57" s="7" t="s">
        <v>16</v>
      </c>
      <c r="H57" s="7" t="s">
        <v>20</v>
      </c>
      <c r="I57" s="9">
        <v>0.5</v>
      </c>
      <c r="J57" s="10">
        <v>9000</v>
      </c>
      <c r="K57" s="11">
        <f t="shared" si="0"/>
        <v>4500</v>
      </c>
      <c r="L57" s="11">
        <f t="shared" si="1"/>
        <v>1575</v>
      </c>
      <c r="M57" s="12">
        <v>0.35</v>
      </c>
    </row>
    <row r="58" spans="1:13" ht="15.75" customHeight="1" x14ac:dyDescent="0.2">
      <c r="A58" s="2"/>
      <c r="B58" s="7" t="s">
        <v>14</v>
      </c>
      <c r="C58" s="7">
        <v>1185732</v>
      </c>
      <c r="D58" s="8">
        <v>44449</v>
      </c>
      <c r="E58" s="7" t="s">
        <v>15</v>
      </c>
      <c r="F58" s="7" t="s">
        <v>16</v>
      </c>
      <c r="G58" s="7" t="s">
        <v>16</v>
      </c>
      <c r="H58" s="7" t="s">
        <v>21</v>
      </c>
      <c r="I58" s="9">
        <v>0.6</v>
      </c>
      <c r="J58" s="10">
        <v>9000</v>
      </c>
      <c r="K58" s="11">
        <f t="shared" si="0"/>
        <v>5400</v>
      </c>
      <c r="L58" s="11">
        <f t="shared" si="1"/>
        <v>1620</v>
      </c>
      <c r="M58" s="12">
        <v>0.3</v>
      </c>
    </row>
    <row r="59" spans="1:13" ht="15.75" customHeight="1" x14ac:dyDescent="0.2">
      <c r="A59" s="2"/>
      <c r="B59" s="7" t="s">
        <v>14</v>
      </c>
      <c r="C59" s="7">
        <v>1185732</v>
      </c>
      <c r="D59" s="8">
        <v>44449</v>
      </c>
      <c r="E59" s="7" t="s">
        <v>15</v>
      </c>
      <c r="F59" s="7" t="s">
        <v>16</v>
      </c>
      <c r="G59" s="7" t="s">
        <v>16</v>
      </c>
      <c r="H59" s="7" t="s">
        <v>22</v>
      </c>
      <c r="I59" s="9">
        <v>0.65</v>
      </c>
      <c r="J59" s="10">
        <v>10000</v>
      </c>
      <c r="K59" s="11">
        <f t="shared" si="0"/>
        <v>6500</v>
      </c>
      <c r="L59" s="11">
        <f t="shared" si="1"/>
        <v>1625</v>
      </c>
      <c r="M59" s="12">
        <v>0.25</v>
      </c>
    </row>
    <row r="60" spans="1:13" ht="15.75" customHeight="1" x14ac:dyDescent="0.2">
      <c r="A60" s="2"/>
      <c r="B60" s="7" t="s">
        <v>14</v>
      </c>
      <c r="C60" s="7">
        <v>1185732</v>
      </c>
      <c r="D60" s="8">
        <v>44481</v>
      </c>
      <c r="E60" s="7" t="s">
        <v>15</v>
      </c>
      <c r="F60" s="7" t="s">
        <v>16</v>
      </c>
      <c r="G60" s="7" t="s">
        <v>16</v>
      </c>
      <c r="H60" s="7" t="s">
        <v>17</v>
      </c>
      <c r="I60" s="9">
        <v>0.65</v>
      </c>
      <c r="J60" s="10">
        <v>11750</v>
      </c>
      <c r="K60" s="11">
        <f t="shared" si="0"/>
        <v>7637.5</v>
      </c>
      <c r="L60" s="11">
        <f t="shared" si="1"/>
        <v>3818.75</v>
      </c>
      <c r="M60" s="12">
        <v>0.5</v>
      </c>
    </row>
    <row r="61" spans="1:13" ht="15.75" customHeight="1" x14ac:dyDescent="0.2">
      <c r="A61" s="2"/>
      <c r="B61" s="7" t="s">
        <v>14</v>
      </c>
      <c r="C61" s="7">
        <v>1185732</v>
      </c>
      <c r="D61" s="8">
        <v>44481</v>
      </c>
      <c r="E61" s="7" t="s">
        <v>15</v>
      </c>
      <c r="F61" s="7" t="s">
        <v>16</v>
      </c>
      <c r="G61" s="7" t="s">
        <v>16</v>
      </c>
      <c r="H61" s="7" t="s">
        <v>18</v>
      </c>
      <c r="I61" s="9">
        <v>0.55000000000000004</v>
      </c>
      <c r="J61" s="10">
        <v>10000</v>
      </c>
      <c r="K61" s="11">
        <f t="shared" si="0"/>
        <v>5500</v>
      </c>
      <c r="L61" s="11">
        <f t="shared" si="1"/>
        <v>1650</v>
      </c>
      <c r="M61" s="12">
        <v>0.3</v>
      </c>
    </row>
    <row r="62" spans="1:13" ht="15.75" customHeight="1" x14ac:dyDescent="0.2">
      <c r="A62" s="2"/>
      <c r="B62" s="7" t="s">
        <v>14</v>
      </c>
      <c r="C62" s="7">
        <v>1185732</v>
      </c>
      <c r="D62" s="8">
        <v>44481</v>
      </c>
      <c r="E62" s="7" t="s">
        <v>15</v>
      </c>
      <c r="F62" s="7" t="s">
        <v>16</v>
      </c>
      <c r="G62" s="7" t="s">
        <v>16</v>
      </c>
      <c r="H62" s="7" t="s">
        <v>19</v>
      </c>
      <c r="I62" s="9">
        <v>0.55000000000000004</v>
      </c>
      <c r="J62" s="10">
        <v>9000</v>
      </c>
      <c r="K62" s="11">
        <f t="shared" si="0"/>
        <v>4950</v>
      </c>
      <c r="L62" s="11">
        <f t="shared" si="1"/>
        <v>1732.5</v>
      </c>
      <c r="M62" s="12">
        <v>0.35</v>
      </c>
    </row>
    <row r="63" spans="1:13" ht="15.75" customHeight="1" x14ac:dyDescent="0.2">
      <c r="A63" s="2"/>
      <c r="B63" s="7" t="s">
        <v>14</v>
      </c>
      <c r="C63" s="7">
        <v>1185732</v>
      </c>
      <c r="D63" s="8">
        <v>44481</v>
      </c>
      <c r="E63" s="7" t="s">
        <v>15</v>
      </c>
      <c r="F63" s="7" t="s">
        <v>16</v>
      </c>
      <c r="G63" s="7" t="s">
        <v>16</v>
      </c>
      <c r="H63" s="7" t="s">
        <v>20</v>
      </c>
      <c r="I63" s="9">
        <v>0.55000000000000004</v>
      </c>
      <c r="J63" s="10">
        <v>8750</v>
      </c>
      <c r="K63" s="11">
        <f t="shared" si="0"/>
        <v>4812.5</v>
      </c>
      <c r="L63" s="11">
        <f t="shared" si="1"/>
        <v>1684.375</v>
      </c>
      <c r="M63" s="12">
        <v>0.35</v>
      </c>
    </row>
    <row r="64" spans="1:13" ht="15.75" customHeight="1" x14ac:dyDescent="0.2">
      <c r="A64" s="2"/>
      <c r="B64" s="7" t="s">
        <v>14</v>
      </c>
      <c r="C64" s="7">
        <v>1185732</v>
      </c>
      <c r="D64" s="8">
        <v>44481</v>
      </c>
      <c r="E64" s="7" t="s">
        <v>15</v>
      </c>
      <c r="F64" s="7" t="s">
        <v>16</v>
      </c>
      <c r="G64" s="7" t="s">
        <v>16</v>
      </c>
      <c r="H64" s="7" t="s">
        <v>21</v>
      </c>
      <c r="I64" s="9">
        <v>0.65</v>
      </c>
      <c r="J64" s="10">
        <v>8750</v>
      </c>
      <c r="K64" s="11">
        <f t="shared" si="0"/>
        <v>5687.5</v>
      </c>
      <c r="L64" s="11">
        <f t="shared" si="1"/>
        <v>1706.25</v>
      </c>
      <c r="M64" s="12">
        <v>0.3</v>
      </c>
    </row>
    <row r="65" spans="1:13" ht="15.75" customHeight="1" x14ac:dyDescent="0.2">
      <c r="A65" s="2"/>
      <c r="B65" s="7" t="s">
        <v>14</v>
      </c>
      <c r="C65" s="7">
        <v>1185732</v>
      </c>
      <c r="D65" s="8">
        <v>44481</v>
      </c>
      <c r="E65" s="7" t="s">
        <v>15</v>
      </c>
      <c r="F65" s="7" t="s">
        <v>16</v>
      </c>
      <c r="G65" s="7" t="s">
        <v>16</v>
      </c>
      <c r="H65" s="7" t="s">
        <v>22</v>
      </c>
      <c r="I65" s="9">
        <v>0.7</v>
      </c>
      <c r="J65" s="10">
        <v>10000</v>
      </c>
      <c r="K65" s="11">
        <f t="shared" si="0"/>
        <v>7000</v>
      </c>
      <c r="L65" s="11">
        <f t="shared" si="1"/>
        <v>1750</v>
      </c>
      <c r="M65" s="12">
        <v>0.25</v>
      </c>
    </row>
    <row r="66" spans="1:13" ht="15.75" customHeight="1" x14ac:dyDescent="0.2">
      <c r="A66" s="2"/>
      <c r="B66" s="7" t="s">
        <v>14</v>
      </c>
      <c r="C66" s="7">
        <v>1185732</v>
      </c>
      <c r="D66" s="8">
        <v>44511</v>
      </c>
      <c r="E66" s="7" t="s">
        <v>15</v>
      </c>
      <c r="F66" s="7" t="s">
        <v>16</v>
      </c>
      <c r="G66" s="7" t="s">
        <v>16</v>
      </c>
      <c r="H66" s="7" t="s">
        <v>17</v>
      </c>
      <c r="I66" s="9">
        <v>0.65</v>
      </c>
      <c r="J66" s="10">
        <v>11500</v>
      </c>
      <c r="K66" s="11">
        <f t="shared" si="0"/>
        <v>7475</v>
      </c>
      <c r="L66" s="11">
        <f t="shared" si="1"/>
        <v>3737.5</v>
      </c>
      <c r="M66" s="12">
        <v>0.5</v>
      </c>
    </row>
    <row r="67" spans="1:13" ht="15.75" customHeight="1" x14ac:dyDescent="0.2">
      <c r="A67" s="2"/>
      <c r="B67" s="7" t="s">
        <v>14</v>
      </c>
      <c r="C67" s="7">
        <v>1185732</v>
      </c>
      <c r="D67" s="8">
        <v>44511</v>
      </c>
      <c r="E67" s="7" t="s">
        <v>15</v>
      </c>
      <c r="F67" s="7" t="s">
        <v>16</v>
      </c>
      <c r="G67" s="7" t="s">
        <v>16</v>
      </c>
      <c r="H67" s="7" t="s">
        <v>18</v>
      </c>
      <c r="I67" s="9">
        <v>0.55000000000000004</v>
      </c>
      <c r="J67" s="10">
        <v>9750</v>
      </c>
      <c r="K67" s="11">
        <f t="shared" si="0"/>
        <v>5362.5</v>
      </c>
      <c r="L67" s="11">
        <f t="shared" si="1"/>
        <v>1608.75</v>
      </c>
      <c r="M67" s="12">
        <v>0.3</v>
      </c>
    </row>
    <row r="68" spans="1:13" ht="15.75" customHeight="1" x14ac:dyDescent="0.2">
      <c r="A68" s="2"/>
      <c r="B68" s="7" t="s">
        <v>14</v>
      </c>
      <c r="C68" s="7">
        <v>1185732</v>
      </c>
      <c r="D68" s="8">
        <v>44511</v>
      </c>
      <c r="E68" s="7" t="s">
        <v>15</v>
      </c>
      <c r="F68" s="7" t="s">
        <v>16</v>
      </c>
      <c r="G68" s="7" t="s">
        <v>16</v>
      </c>
      <c r="H68" s="7" t="s">
        <v>19</v>
      </c>
      <c r="I68" s="9">
        <v>0.55000000000000004</v>
      </c>
      <c r="J68" s="10">
        <v>9200</v>
      </c>
      <c r="K68" s="11">
        <f t="shared" si="0"/>
        <v>5060</v>
      </c>
      <c r="L68" s="11">
        <f t="shared" si="1"/>
        <v>1771</v>
      </c>
      <c r="M68" s="12">
        <v>0.35</v>
      </c>
    </row>
    <row r="69" spans="1:13" ht="15.75" customHeight="1" x14ac:dyDescent="0.2">
      <c r="A69" s="2"/>
      <c r="B69" s="7" t="s">
        <v>14</v>
      </c>
      <c r="C69" s="7">
        <v>1185732</v>
      </c>
      <c r="D69" s="8">
        <v>44511</v>
      </c>
      <c r="E69" s="7" t="s">
        <v>15</v>
      </c>
      <c r="F69" s="7" t="s">
        <v>16</v>
      </c>
      <c r="G69" s="7" t="s">
        <v>16</v>
      </c>
      <c r="H69" s="7" t="s">
        <v>20</v>
      </c>
      <c r="I69" s="9">
        <v>0.55000000000000004</v>
      </c>
      <c r="J69" s="10">
        <v>9000</v>
      </c>
      <c r="K69" s="11">
        <f t="shared" si="0"/>
        <v>4950</v>
      </c>
      <c r="L69" s="11">
        <f t="shared" si="1"/>
        <v>1732.5</v>
      </c>
      <c r="M69" s="12">
        <v>0.35</v>
      </c>
    </row>
    <row r="70" spans="1:13" ht="15.75" customHeight="1" x14ac:dyDescent="0.2">
      <c r="A70" s="2"/>
      <c r="B70" s="7" t="s">
        <v>14</v>
      </c>
      <c r="C70" s="7">
        <v>1185732</v>
      </c>
      <c r="D70" s="8">
        <v>44511</v>
      </c>
      <c r="E70" s="7" t="s">
        <v>15</v>
      </c>
      <c r="F70" s="7" t="s">
        <v>16</v>
      </c>
      <c r="G70" s="7" t="s">
        <v>16</v>
      </c>
      <c r="H70" s="7" t="s">
        <v>21</v>
      </c>
      <c r="I70" s="9">
        <v>0.65</v>
      </c>
      <c r="J70" s="10">
        <v>8750</v>
      </c>
      <c r="K70" s="11">
        <f t="shared" si="0"/>
        <v>5687.5</v>
      </c>
      <c r="L70" s="11">
        <f t="shared" si="1"/>
        <v>1706.25</v>
      </c>
      <c r="M70" s="12">
        <v>0.3</v>
      </c>
    </row>
    <row r="71" spans="1:13" ht="15.75" customHeight="1" x14ac:dyDescent="0.2">
      <c r="A71" s="2"/>
      <c r="B71" s="7" t="s">
        <v>14</v>
      </c>
      <c r="C71" s="7">
        <v>1185732</v>
      </c>
      <c r="D71" s="8">
        <v>44511</v>
      </c>
      <c r="E71" s="7" t="s">
        <v>15</v>
      </c>
      <c r="F71" s="7" t="s">
        <v>16</v>
      </c>
      <c r="G71" s="7" t="s">
        <v>16</v>
      </c>
      <c r="H71" s="7" t="s">
        <v>22</v>
      </c>
      <c r="I71" s="9">
        <v>0.7</v>
      </c>
      <c r="J71" s="10">
        <v>9750</v>
      </c>
      <c r="K71" s="11">
        <f t="shared" si="0"/>
        <v>6825</v>
      </c>
      <c r="L71" s="11">
        <f t="shared" si="1"/>
        <v>1706.25</v>
      </c>
      <c r="M71" s="12">
        <v>0.25</v>
      </c>
    </row>
    <row r="72" spans="1:13" ht="15.75" customHeight="1" x14ac:dyDescent="0.2">
      <c r="A72" s="2"/>
      <c r="B72" s="7" t="s">
        <v>14</v>
      </c>
      <c r="C72" s="7">
        <v>1185732</v>
      </c>
      <c r="D72" s="8">
        <v>44540</v>
      </c>
      <c r="E72" s="7" t="s">
        <v>15</v>
      </c>
      <c r="F72" s="7" t="s">
        <v>16</v>
      </c>
      <c r="G72" s="7" t="s">
        <v>16</v>
      </c>
      <c r="H72" s="7" t="s">
        <v>17</v>
      </c>
      <c r="I72" s="9">
        <v>0.65</v>
      </c>
      <c r="J72" s="10">
        <v>12000</v>
      </c>
      <c r="K72" s="11">
        <f t="shared" si="0"/>
        <v>7800</v>
      </c>
      <c r="L72" s="11">
        <f t="shared" si="1"/>
        <v>3900</v>
      </c>
      <c r="M72" s="12">
        <v>0.5</v>
      </c>
    </row>
    <row r="73" spans="1:13" ht="15.75" customHeight="1" x14ac:dyDescent="0.2">
      <c r="A73" s="2"/>
      <c r="B73" s="7" t="s">
        <v>14</v>
      </c>
      <c r="C73" s="7">
        <v>1185732</v>
      </c>
      <c r="D73" s="8">
        <v>44540</v>
      </c>
      <c r="E73" s="7" t="s">
        <v>15</v>
      </c>
      <c r="F73" s="7" t="s">
        <v>16</v>
      </c>
      <c r="G73" s="7" t="s">
        <v>16</v>
      </c>
      <c r="H73" s="7" t="s">
        <v>18</v>
      </c>
      <c r="I73" s="9">
        <v>0.55000000000000004</v>
      </c>
      <c r="J73" s="10">
        <v>10000</v>
      </c>
      <c r="K73" s="11">
        <f t="shared" si="0"/>
        <v>5500</v>
      </c>
      <c r="L73" s="11">
        <f t="shared" si="1"/>
        <v>1650</v>
      </c>
      <c r="M73" s="12">
        <v>0.3</v>
      </c>
    </row>
    <row r="74" spans="1:13" ht="15.75" customHeight="1" x14ac:dyDescent="0.2">
      <c r="A74" s="2"/>
      <c r="B74" s="7" t="s">
        <v>14</v>
      </c>
      <c r="C74" s="7">
        <v>1185732</v>
      </c>
      <c r="D74" s="8">
        <v>44540</v>
      </c>
      <c r="E74" s="7" t="s">
        <v>15</v>
      </c>
      <c r="F74" s="7" t="s">
        <v>16</v>
      </c>
      <c r="G74" s="7" t="s">
        <v>16</v>
      </c>
      <c r="H74" s="7" t="s">
        <v>19</v>
      </c>
      <c r="I74" s="9">
        <v>0.55000000000000004</v>
      </c>
      <c r="J74" s="10">
        <v>9500</v>
      </c>
      <c r="K74" s="11">
        <f t="shared" si="0"/>
        <v>5225</v>
      </c>
      <c r="L74" s="11">
        <f t="shared" si="1"/>
        <v>1828.7499999999998</v>
      </c>
      <c r="M74" s="12">
        <v>0.35</v>
      </c>
    </row>
    <row r="75" spans="1:13" ht="15.75" customHeight="1" x14ac:dyDescent="0.2">
      <c r="A75" s="2"/>
      <c r="B75" s="7" t="s">
        <v>14</v>
      </c>
      <c r="C75" s="7">
        <v>1185732</v>
      </c>
      <c r="D75" s="8">
        <v>44540</v>
      </c>
      <c r="E75" s="7" t="s">
        <v>15</v>
      </c>
      <c r="F75" s="7" t="s">
        <v>16</v>
      </c>
      <c r="G75" s="7" t="s">
        <v>16</v>
      </c>
      <c r="H75" s="7" t="s">
        <v>20</v>
      </c>
      <c r="I75" s="9">
        <v>0.55000000000000004</v>
      </c>
      <c r="J75" s="10">
        <v>9000</v>
      </c>
      <c r="K75" s="11">
        <f t="shared" si="0"/>
        <v>4950</v>
      </c>
      <c r="L75" s="11">
        <f t="shared" si="1"/>
        <v>1732.5</v>
      </c>
      <c r="M75" s="12">
        <v>0.35</v>
      </c>
    </row>
    <row r="76" spans="1:13" ht="15.75" customHeight="1" x14ac:dyDescent="0.2">
      <c r="A76" s="2"/>
      <c r="B76" s="7" t="s">
        <v>14</v>
      </c>
      <c r="C76" s="7">
        <v>1185732</v>
      </c>
      <c r="D76" s="8">
        <v>44540</v>
      </c>
      <c r="E76" s="7" t="s">
        <v>15</v>
      </c>
      <c r="F76" s="7" t="s">
        <v>16</v>
      </c>
      <c r="G76" s="7" t="s">
        <v>16</v>
      </c>
      <c r="H76" s="7" t="s">
        <v>21</v>
      </c>
      <c r="I76" s="9">
        <v>0.65</v>
      </c>
      <c r="J76" s="10">
        <v>9000</v>
      </c>
      <c r="K76" s="11">
        <f t="shared" si="0"/>
        <v>5850</v>
      </c>
      <c r="L76" s="11">
        <f t="shared" si="1"/>
        <v>1755</v>
      </c>
      <c r="M76" s="12">
        <v>0.3</v>
      </c>
    </row>
    <row r="77" spans="1:13" ht="15.75" customHeight="1" x14ac:dyDescent="0.2">
      <c r="A77" s="2"/>
      <c r="B77" s="7" t="s">
        <v>14</v>
      </c>
      <c r="C77" s="7">
        <v>1185732</v>
      </c>
      <c r="D77" s="8">
        <v>44540</v>
      </c>
      <c r="E77" s="7" t="s">
        <v>15</v>
      </c>
      <c r="F77" s="7" t="s">
        <v>16</v>
      </c>
      <c r="G77" s="7" t="s">
        <v>16</v>
      </c>
      <c r="H77" s="7" t="s">
        <v>22</v>
      </c>
      <c r="I77" s="9">
        <v>0.7</v>
      </c>
      <c r="J77" s="10">
        <v>10000</v>
      </c>
      <c r="K77" s="11">
        <f t="shared" si="0"/>
        <v>7000</v>
      </c>
      <c r="L77" s="11">
        <f t="shared" si="1"/>
        <v>1750</v>
      </c>
      <c r="M77" s="12">
        <v>0.25</v>
      </c>
    </row>
    <row r="78" spans="1:13" ht="15.75" customHeight="1" x14ac:dyDescent="0.2">
      <c r="A78" s="2"/>
      <c r="B78" s="7" t="s">
        <v>23</v>
      </c>
      <c r="C78" s="7">
        <v>1197831</v>
      </c>
      <c r="D78" s="8">
        <v>44198</v>
      </c>
      <c r="E78" s="7" t="s">
        <v>24</v>
      </c>
      <c r="F78" s="7" t="s">
        <v>25</v>
      </c>
      <c r="G78" s="7" t="s">
        <v>26</v>
      </c>
      <c r="H78" s="7" t="s">
        <v>17</v>
      </c>
      <c r="I78" s="9">
        <v>0.25</v>
      </c>
      <c r="J78" s="10">
        <v>9000</v>
      </c>
      <c r="K78" s="11">
        <f t="shared" si="0"/>
        <v>2250</v>
      </c>
      <c r="L78" s="11">
        <f t="shared" si="1"/>
        <v>787.5</v>
      </c>
      <c r="M78" s="12">
        <v>0.35</v>
      </c>
    </row>
    <row r="79" spans="1:13" ht="15.75" customHeight="1" x14ac:dyDescent="0.2">
      <c r="A79" s="2"/>
      <c r="B79" s="7" t="s">
        <v>23</v>
      </c>
      <c r="C79" s="7">
        <v>1197831</v>
      </c>
      <c r="D79" s="8">
        <v>44198</v>
      </c>
      <c r="E79" s="7" t="s">
        <v>24</v>
      </c>
      <c r="F79" s="7" t="s">
        <v>25</v>
      </c>
      <c r="G79" s="7" t="s">
        <v>26</v>
      </c>
      <c r="H79" s="7" t="s">
        <v>18</v>
      </c>
      <c r="I79" s="9">
        <v>0.35</v>
      </c>
      <c r="J79" s="10">
        <v>9000</v>
      </c>
      <c r="K79" s="11">
        <f t="shared" si="0"/>
        <v>3150</v>
      </c>
      <c r="L79" s="11">
        <f t="shared" si="1"/>
        <v>1102.5</v>
      </c>
      <c r="M79" s="12">
        <v>0.35</v>
      </c>
    </row>
    <row r="80" spans="1:13" ht="15.75" customHeight="1" x14ac:dyDescent="0.2">
      <c r="A80" s="2"/>
      <c r="B80" s="7" t="s">
        <v>23</v>
      </c>
      <c r="C80" s="7">
        <v>1197831</v>
      </c>
      <c r="D80" s="8">
        <v>44198</v>
      </c>
      <c r="E80" s="7" t="s">
        <v>24</v>
      </c>
      <c r="F80" s="7" t="s">
        <v>25</v>
      </c>
      <c r="G80" s="7" t="s">
        <v>26</v>
      </c>
      <c r="H80" s="7" t="s">
        <v>19</v>
      </c>
      <c r="I80" s="9">
        <v>0.35</v>
      </c>
      <c r="J80" s="10">
        <v>7000</v>
      </c>
      <c r="K80" s="11">
        <f t="shared" si="0"/>
        <v>2450</v>
      </c>
      <c r="L80" s="11">
        <f t="shared" si="1"/>
        <v>857.5</v>
      </c>
      <c r="M80" s="12">
        <v>0.35</v>
      </c>
    </row>
    <row r="81" spans="1:13" ht="15.75" customHeight="1" x14ac:dyDescent="0.2">
      <c r="A81" s="2"/>
      <c r="B81" s="7" t="s">
        <v>23</v>
      </c>
      <c r="C81" s="7">
        <v>1197831</v>
      </c>
      <c r="D81" s="8">
        <v>44198</v>
      </c>
      <c r="E81" s="7" t="s">
        <v>24</v>
      </c>
      <c r="F81" s="7" t="s">
        <v>25</v>
      </c>
      <c r="G81" s="7" t="s">
        <v>26</v>
      </c>
      <c r="H81" s="7" t="s">
        <v>20</v>
      </c>
      <c r="I81" s="9">
        <v>0.35</v>
      </c>
      <c r="J81" s="10">
        <v>7000</v>
      </c>
      <c r="K81" s="11">
        <f t="shared" si="0"/>
        <v>2450</v>
      </c>
      <c r="L81" s="11">
        <f t="shared" si="1"/>
        <v>1102.5</v>
      </c>
      <c r="M81" s="12">
        <v>0.45</v>
      </c>
    </row>
    <row r="82" spans="1:13" ht="15.75" customHeight="1" x14ac:dyDescent="0.2">
      <c r="A82" s="2"/>
      <c r="B82" s="7" t="s">
        <v>23</v>
      </c>
      <c r="C82" s="7">
        <v>1197831</v>
      </c>
      <c r="D82" s="8">
        <v>44198</v>
      </c>
      <c r="E82" s="7" t="s">
        <v>24</v>
      </c>
      <c r="F82" s="7" t="s">
        <v>25</v>
      </c>
      <c r="G82" s="7" t="s">
        <v>26</v>
      </c>
      <c r="H82" s="7" t="s">
        <v>21</v>
      </c>
      <c r="I82" s="9">
        <v>0.4</v>
      </c>
      <c r="J82" s="10">
        <v>5500</v>
      </c>
      <c r="K82" s="11">
        <f t="shared" si="0"/>
        <v>2200</v>
      </c>
      <c r="L82" s="11">
        <f t="shared" si="1"/>
        <v>660</v>
      </c>
      <c r="M82" s="12">
        <v>0.3</v>
      </c>
    </row>
    <row r="83" spans="1:13" ht="15.75" customHeight="1" x14ac:dyDescent="0.2">
      <c r="A83" s="2"/>
      <c r="B83" s="7" t="s">
        <v>23</v>
      </c>
      <c r="C83" s="7">
        <v>1197831</v>
      </c>
      <c r="D83" s="8">
        <v>44198</v>
      </c>
      <c r="E83" s="7" t="s">
        <v>24</v>
      </c>
      <c r="F83" s="7" t="s">
        <v>25</v>
      </c>
      <c r="G83" s="7" t="s">
        <v>26</v>
      </c>
      <c r="H83" s="7" t="s">
        <v>22</v>
      </c>
      <c r="I83" s="9">
        <v>0.35</v>
      </c>
      <c r="J83" s="10">
        <v>7000</v>
      </c>
      <c r="K83" s="11">
        <f t="shared" si="0"/>
        <v>2450</v>
      </c>
      <c r="L83" s="11">
        <f t="shared" si="1"/>
        <v>1225</v>
      </c>
      <c r="M83" s="12">
        <v>0.5</v>
      </c>
    </row>
    <row r="84" spans="1:13" ht="15.75" customHeight="1" x14ac:dyDescent="0.2">
      <c r="A84" s="2"/>
      <c r="B84" s="7" t="s">
        <v>23</v>
      </c>
      <c r="C84" s="7">
        <v>1197831</v>
      </c>
      <c r="D84" s="8">
        <v>44228</v>
      </c>
      <c r="E84" s="7" t="s">
        <v>24</v>
      </c>
      <c r="F84" s="7" t="s">
        <v>25</v>
      </c>
      <c r="G84" s="7" t="s">
        <v>26</v>
      </c>
      <c r="H84" s="7" t="s">
        <v>17</v>
      </c>
      <c r="I84" s="9">
        <v>0.25</v>
      </c>
      <c r="J84" s="10">
        <v>8500</v>
      </c>
      <c r="K84" s="11">
        <f t="shared" si="0"/>
        <v>2125</v>
      </c>
      <c r="L84" s="11">
        <f t="shared" si="1"/>
        <v>743.75</v>
      </c>
      <c r="M84" s="12">
        <v>0.35</v>
      </c>
    </row>
    <row r="85" spans="1:13" ht="15.75" customHeight="1" x14ac:dyDescent="0.2">
      <c r="A85" s="2"/>
      <c r="B85" s="7" t="s">
        <v>23</v>
      </c>
      <c r="C85" s="7">
        <v>1197831</v>
      </c>
      <c r="D85" s="8">
        <v>44228</v>
      </c>
      <c r="E85" s="7" t="s">
        <v>24</v>
      </c>
      <c r="F85" s="7" t="s">
        <v>25</v>
      </c>
      <c r="G85" s="7" t="s">
        <v>26</v>
      </c>
      <c r="H85" s="7" t="s">
        <v>18</v>
      </c>
      <c r="I85" s="9">
        <v>0.35</v>
      </c>
      <c r="J85" s="10">
        <v>8500</v>
      </c>
      <c r="K85" s="11">
        <f t="shared" si="0"/>
        <v>2975</v>
      </c>
      <c r="L85" s="11">
        <f t="shared" si="1"/>
        <v>1041.25</v>
      </c>
      <c r="M85" s="12">
        <v>0.35</v>
      </c>
    </row>
    <row r="86" spans="1:13" ht="15.75" customHeight="1" x14ac:dyDescent="0.2">
      <c r="A86" s="2"/>
      <c r="B86" s="7" t="s">
        <v>23</v>
      </c>
      <c r="C86" s="7">
        <v>1197831</v>
      </c>
      <c r="D86" s="8">
        <v>44228</v>
      </c>
      <c r="E86" s="7" t="s">
        <v>24</v>
      </c>
      <c r="F86" s="7" t="s">
        <v>25</v>
      </c>
      <c r="G86" s="7" t="s">
        <v>26</v>
      </c>
      <c r="H86" s="7" t="s">
        <v>19</v>
      </c>
      <c r="I86" s="9">
        <v>0.35</v>
      </c>
      <c r="J86" s="10">
        <v>6750</v>
      </c>
      <c r="K86" s="11">
        <f t="shared" si="0"/>
        <v>2362.5</v>
      </c>
      <c r="L86" s="11">
        <f t="shared" si="1"/>
        <v>826.875</v>
      </c>
      <c r="M86" s="12">
        <v>0.35</v>
      </c>
    </row>
    <row r="87" spans="1:13" ht="15.75" customHeight="1" x14ac:dyDescent="0.2">
      <c r="A87" s="2"/>
      <c r="B87" s="7" t="s">
        <v>23</v>
      </c>
      <c r="C87" s="7">
        <v>1197831</v>
      </c>
      <c r="D87" s="8">
        <v>44228</v>
      </c>
      <c r="E87" s="7" t="s">
        <v>24</v>
      </c>
      <c r="F87" s="7" t="s">
        <v>25</v>
      </c>
      <c r="G87" s="7" t="s">
        <v>26</v>
      </c>
      <c r="H87" s="7" t="s">
        <v>20</v>
      </c>
      <c r="I87" s="9">
        <v>0.35</v>
      </c>
      <c r="J87" s="10">
        <v>6250</v>
      </c>
      <c r="K87" s="11">
        <f t="shared" si="0"/>
        <v>2187.5</v>
      </c>
      <c r="L87" s="11">
        <f t="shared" si="1"/>
        <v>984.375</v>
      </c>
      <c r="M87" s="12">
        <v>0.45</v>
      </c>
    </row>
    <row r="88" spans="1:13" ht="15.75" customHeight="1" x14ac:dyDescent="0.2">
      <c r="A88" s="2"/>
      <c r="B88" s="7" t="s">
        <v>23</v>
      </c>
      <c r="C88" s="7">
        <v>1197831</v>
      </c>
      <c r="D88" s="8">
        <v>44228</v>
      </c>
      <c r="E88" s="7" t="s">
        <v>24</v>
      </c>
      <c r="F88" s="7" t="s">
        <v>25</v>
      </c>
      <c r="G88" s="7" t="s">
        <v>26</v>
      </c>
      <c r="H88" s="7" t="s">
        <v>21</v>
      </c>
      <c r="I88" s="9">
        <v>0.4</v>
      </c>
      <c r="J88" s="10">
        <v>5000</v>
      </c>
      <c r="K88" s="11">
        <f t="shared" si="0"/>
        <v>2000</v>
      </c>
      <c r="L88" s="11">
        <f t="shared" si="1"/>
        <v>600</v>
      </c>
      <c r="M88" s="12">
        <v>0.3</v>
      </c>
    </row>
    <row r="89" spans="1:13" ht="15.75" customHeight="1" x14ac:dyDescent="0.2">
      <c r="A89" s="2"/>
      <c r="B89" s="7" t="s">
        <v>23</v>
      </c>
      <c r="C89" s="7">
        <v>1197831</v>
      </c>
      <c r="D89" s="8">
        <v>44228</v>
      </c>
      <c r="E89" s="7" t="s">
        <v>24</v>
      </c>
      <c r="F89" s="7" t="s">
        <v>25</v>
      </c>
      <c r="G89" s="7" t="s">
        <v>26</v>
      </c>
      <c r="H89" s="7" t="s">
        <v>22</v>
      </c>
      <c r="I89" s="9">
        <v>0.35</v>
      </c>
      <c r="J89" s="10">
        <v>7000</v>
      </c>
      <c r="K89" s="11">
        <f t="shared" si="0"/>
        <v>2450</v>
      </c>
      <c r="L89" s="11">
        <f t="shared" si="1"/>
        <v>1225</v>
      </c>
      <c r="M89" s="12">
        <v>0.5</v>
      </c>
    </row>
    <row r="90" spans="1:13" ht="15.75" customHeight="1" x14ac:dyDescent="0.2">
      <c r="A90" s="2"/>
      <c r="B90" s="7" t="s">
        <v>23</v>
      </c>
      <c r="C90" s="7">
        <v>1197831</v>
      </c>
      <c r="D90" s="8">
        <v>44258</v>
      </c>
      <c r="E90" s="7" t="s">
        <v>24</v>
      </c>
      <c r="F90" s="7" t="s">
        <v>25</v>
      </c>
      <c r="G90" s="7" t="s">
        <v>26</v>
      </c>
      <c r="H90" s="7" t="s">
        <v>17</v>
      </c>
      <c r="I90" s="9">
        <v>0.3</v>
      </c>
      <c r="J90" s="10">
        <v>8750</v>
      </c>
      <c r="K90" s="11">
        <f t="shared" si="0"/>
        <v>2625</v>
      </c>
      <c r="L90" s="11">
        <f t="shared" si="1"/>
        <v>918.74999999999989</v>
      </c>
      <c r="M90" s="12">
        <v>0.35</v>
      </c>
    </row>
    <row r="91" spans="1:13" ht="15.75" customHeight="1" x14ac:dyDescent="0.2">
      <c r="A91" s="2"/>
      <c r="B91" s="7" t="s">
        <v>23</v>
      </c>
      <c r="C91" s="7">
        <v>1197831</v>
      </c>
      <c r="D91" s="8">
        <v>44258</v>
      </c>
      <c r="E91" s="7" t="s">
        <v>24</v>
      </c>
      <c r="F91" s="7" t="s">
        <v>25</v>
      </c>
      <c r="G91" s="7" t="s">
        <v>26</v>
      </c>
      <c r="H91" s="7" t="s">
        <v>18</v>
      </c>
      <c r="I91" s="9">
        <v>0.4</v>
      </c>
      <c r="J91" s="10">
        <v>8750</v>
      </c>
      <c r="K91" s="11">
        <f t="shared" si="0"/>
        <v>3500</v>
      </c>
      <c r="L91" s="11">
        <f t="shared" si="1"/>
        <v>1225</v>
      </c>
      <c r="M91" s="12">
        <v>0.35</v>
      </c>
    </row>
    <row r="92" spans="1:13" ht="15.75" customHeight="1" x14ac:dyDescent="0.2">
      <c r="A92" s="2"/>
      <c r="B92" s="7" t="s">
        <v>23</v>
      </c>
      <c r="C92" s="7">
        <v>1197831</v>
      </c>
      <c r="D92" s="8">
        <v>44258</v>
      </c>
      <c r="E92" s="7" t="s">
        <v>24</v>
      </c>
      <c r="F92" s="7" t="s">
        <v>25</v>
      </c>
      <c r="G92" s="7" t="s">
        <v>26</v>
      </c>
      <c r="H92" s="7" t="s">
        <v>19</v>
      </c>
      <c r="I92" s="9">
        <v>0.35</v>
      </c>
      <c r="J92" s="10">
        <v>7000</v>
      </c>
      <c r="K92" s="11">
        <f t="shared" si="0"/>
        <v>2450</v>
      </c>
      <c r="L92" s="11">
        <f t="shared" si="1"/>
        <v>857.5</v>
      </c>
      <c r="M92" s="12">
        <v>0.35</v>
      </c>
    </row>
    <row r="93" spans="1:13" ht="15.75" customHeight="1" x14ac:dyDescent="0.2">
      <c r="A93" s="2"/>
      <c r="B93" s="7" t="s">
        <v>23</v>
      </c>
      <c r="C93" s="7">
        <v>1197831</v>
      </c>
      <c r="D93" s="8">
        <v>44258</v>
      </c>
      <c r="E93" s="7" t="s">
        <v>24</v>
      </c>
      <c r="F93" s="7" t="s">
        <v>25</v>
      </c>
      <c r="G93" s="7" t="s">
        <v>26</v>
      </c>
      <c r="H93" s="7" t="s">
        <v>20</v>
      </c>
      <c r="I93" s="9">
        <v>0.4</v>
      </c>
      <c r="J93" s="10">
        <v>6000</v>
      </c>
      <c r="K93" s="11">
        <f t="shared" si="0"/>
        <v>2400</v>
      </c>
      <c r="L93" s="11">
        <f t="shared" si="1"/>
        <v>1080</v>
      </c>
      <c r="M93" s="12">
        <v>0.45</v>
      </c>
    </row>
    <row r="94" spans="1:13" ht="15.75" customHeight="1" x14ac:dyDescent="0.2">
      <c r="A94" s="2"/>
      <c r="B94" s="7" t="s">
        <v>23</v>
      </c>
      <c r="C94" s="7">
        <v>1197831</v>
      </c>
      <c r="D94" s="8">
        <v>44258</v>
      </c>
      <c r="E94" s="7" t="s">
        <v>24</v>
      </c>
      <c r="F94" s="7" t="s">
        <v>25</v>
      </c>
      <c r="G94" s="7" t="s">
        <v>26</v>
      </c>
      <c r="H94" s="7" t="s">
        <v>21</v>
      </c>
      <c r="I94" s="9">
        <v>0.45</v>
      </c>
      <c r="J94" s="10">
        <v>5000</v>
      </c>
      <c r="K94" s="11">
        <f t="shared" si="0"/>
        <v>2250</v>
      </c>
      <c r="L94" s="11">
        <f t="shared" si="1"/>
        <v>675</v>
      </c>
      <c r="M94" s="12">
        <v>0.3</v>
      </c>
    </row>
    <row r="95" spans="1:13" ht="15.75" customHeight="1" x14ac:dyDescent="0.2">
      <c r="A95" s="2"/>
      <c r="B95" s="7" t="s">
        <v>23</v>
      </c>
      <c r="C95" s="7">
        <v>1197831</v>
      </c>
      <c r="D95" s="8">
        <v>44258</v>
      </c>
      <c r="E95" s="7" t="s">
        <v>24</v>
      </c>
      <c r="F95" s="7" t="s">
        <v>25</v>
      </c>
      <c r="G95" s="7" t="s">
        <v>26</v>
      </c>
      <c r="H95" s="7" t="s">
        <v>22</v>
      </c>
      <c r="I95" s="9">
        <v>0.4</v>
      </c>
      <c r="J95" s="10">
        <v>6500</v>
      </c>
      <c r="K95" s="11">
        <f t="shared" si="0"/>
        <v>2600</v>
      </c>
      <c r="L95" s="11">
        <f t="shared" si="1"/>
        <v>1300</v>
      </c>
      <c r="M95" s="12">
        <v>0.5</v>
      </c>
    </row>
    <row r="96" spans="1:13" ht="15.75" customHeight="1" x14ac:dyDescent="0.2">
      <c r="A96" s="2"/>
      <c r="B96" s="7" t="s">
        <v>23</v>
      </c>
      <c r="C96" s="7">
        <v>1197831</v>
      </c>
      <c r="D96" s="8">
        <v>44288</v>
      </c>
      <c r="E96" s="7" t="s">
        <v>24</v>
      </c>
      <c r="F96" s="7" t="s">
        <v>25</v>
      </c>
      <c r="G96" s="7" t="s">
        <v>26</v>
      </c>
      <c r="H96" s="7" t="s">
        <v>17</v>
      </c>
      <c r="I96" s="9">
        <v>0.3</v>
      </c>
      <c r="J96" s="10">
        <v>9000</v>
      </c>
      <c r="K96" s="11">
        <f t="shared" si="0"/>
        <v>2700</v>
      </c>
      <c r="L96" s="11">
        <f t="shared" si="1"/>
        <v>944.99999999999989</v>
      </c>
      <c r="M96" s="12">
        <v>0.35</v>
      </c>
    </row>
    <row r="97" spans="1:13" ht="15.75" customHeight="1" x14ac:dyDescent="0.2">
      <c r="A97" s="2"/>
      <c r="B97" s="7" t="s">
        <v>23</v>
      </c>
      <c r="C97" s="7">
        <v>1197831</v>
      </c>
      <c r="D97" s="8">
        <v>44288</v>
      </c>
      <c r="E97" s="7" t="s">
        <v>24</v>
      </c>
      <c r="F97" s="7" t="s">
        <v>25</v>
      </c>
      <c r="G97" s="7" t="s">
        <v>26</v>
      </c>
      <c r="H97" s="7" t="s">
        <v>18</v>
      </c>
      <c r="I97" s="9">
        <v>0.4</v>
      </c>
      <c r="J97" s="10">
        <v>9000</v>
      </c>
      <c r="K97" s="11">
        <f t="shared" si="0"/>
        <v>3600</v>
      </c>
      <c r="L97" s="11">
        <f t="shared" si="1"/>
        <v>1260</v>
      </c>
      <c r="M97" s="12">
        <v>0.35</v>
      </c>
    </row>
    <row r="98" spans="1:13" ht="15.75" customHeight="1" x14ac:dyDescent="0.2">
      <c r="A98" s="2"/>
      <c r="B98" s="7" t="s">
        <v>23</v>
      </c>
      <c r="C98" s="7">
        <v>1197831</v>
      </c>
      <c r="D98" s="8">
        <v>44288</v>
      </c>
      <c r="E98" s="7" t="s">
        <v>24</v>
      </c>
      <c r="F98" s="7" t="s">
        <v>25</v>
      </c>
      <c r="G98" s="7" t="s">
        <v>26</v>
      </c>
      <c r="H98" s="7" t="s">
        <v>19</v>
      </c>
      <c r="I98" s="9">
        <v>0.35</v>
      </c>
      <c r="J98" s="10">
        <v>7250</v>
      </c>
      <c r="K98" s="11">
        <f t="shared" si="0"/>
        <v>2537.5</v>
      </c>
      <c r="L98" s="11">
        <f t="shared" si="1"/>
        <v>888.125</v>
      </c>
      <c r="M98" s="12">
        <v>0.35</v>
      </c>
    </row>
    <row r="99" spans="1:13" ht="15.75" customHeight="1" x14ac:dyDescent="0.2">
      <c r="A99" s="2"/>
      <c r="B99" s="7" t="s">
        <v>23</v>
      </c>
      <c r="C99" s="7">
        <v>1197831</v>
      </c>
      <c r="D99" s="8">
        <v>44288</v>
      </c>
      <c r="E99" s="7" t="s">
        <v>24</v>
      </c>
      <c r="F99" s="7" t="s">
        <v>25</v>
      </c>
      <c r="G99" s="7" t="s">
        <v>26</v>
      </c>
      <c r="H99" s="7" t="s">
        <v>20</v>
      </c>
      <c r="I99" s="9">
        <v>0.4</v>
      </c>
      <c r="J99" s="10">
        <v>6250</v>
      </c>
      <c r="K99" s="11">
        <f t="shared" si="0"/>
        <v>2500</v>
      </c>
      <c r="L99" s="11">
        <f t="shared" si="1"/>
        <v>1125</v>
      </c>
      <c r="M99" s="12">
        <v>0.45</v>
      </c>
    </row>
    <row r="100" spans="1:13" ht="15.75" customHeight="1" x14ac:dyDescent="0.2">
      <c r="A100" s="2"/>
      <c r="B100" s="7" t="s">
        <v>23</v>
      </c>
      <c r="C100" s="7">
        <v>1197831</v>
      </c>
      <c r="D100" s="8">
        <v>44288</v>
      </c>
      <c r="E100" s="7" t="s">
        <v>24</v>
      </c>
      <c r="F100" s="7" t="s">
        <v>25</v>
      </c>
      <c r="G100" s="7" t="s">
        <v>26</v>
      </c>
      <c r="H100" s="7" t="s">
        <v>21</v>
      </c>
      <c r="I100" s="9">
        <v>0.45</v>
      </c>
      <c r="J100" s="10">
        <v>5250</v>
      </c>
      <c r="K100" s="11">
        <f t="shared" si="0"/>
        <v>2362.5</v>
      </c>
      <c r="L100" s="11">
        <f t="shared" si="1"/>
        <v>708.75</v>
      </c>
      <c r="M100" s="12">
        <v>0.3</v>
      </c>
    </row>
    <row r="101" spans="1:13" ht="15.75" customHeight="1" x14ac:dyDescent="0.2">
      <c r="A101" s="2"/>
      <c r="B101" s="7" t="s">
        <v>23</v>
      </c>
      <c r="C101" s="7">
        <v>1197831</v>
      </c>
      <c r="D101" s="8">
        <v>44288</v>
      </c>
      <c r="E101" s="7" t="s">
        <v>24</v>
      </c>
      <c r="F101" s="7" t="s">
        <v>25</v>
      </c>
      <c r="G101" s="7" t="s">
        <v>26</v>
      </c>
      <c r="H101" s="7" t="s">
        <v>22</v>
      </c>
      <c r="I101" s="9">
        <v>0.4</v>
      </c>
      <c r="J101" s="10">
        <v>8000</v>
      </c>
      <c r="K101" s="11">
        <f t="shared" si="0"/>
        <v>3200</v>
      </c>
      <c r="L101" s="11">
        <f t="shared" si="1"/>
        <v>1600</v>
      </c>
      <c r="M101" s="12">
        <v>0.5</v>
      </c>
    </row>
    <row r="102" spans="1:13" ht="15.75" customHeight="1" x14ac:dyDescent="0.2">
      <c r="A102" s="2"/>
      <c r="B102" s="7" t="s">
        <v>23</v>
      </c>
      <c r="C102" s="7">
        <v>1197831</v>
      </c>
      <c r="D102" s="8">
        <v>44318</v>
      </c>
      <c r="E102" s="7" t="s">
        <v>24</v>
      </c>
      <c r="F102" s="7" t="s">
        <v>25</v>
      </c>
      <c r="G102" s="7" t="s">
        <v>26</v>
      </c>
      <c r="H102" s="7" t="s">
        <v>17</v>
      </c>
      <c r="I102" s="9">
        <v>0.3</v>
      </c>
      <c r="J102" s="10">
        <v>9250</v>
      </c>
      <c r="K102" s="11">
        <f t="shared" si="0"/>
        <v>2775</v>
      </c>
      <c r="L102" s="11">
        <f t="shared" si="1"/>
        <v>971.24999999999989</v>
      </c>
      <c r="M102" s="12">
        <v>0.35</v>
      </c>
    </row>
    <row r="103" spans="1:13" ht="15.75" customHeight="1" x14ac:dyDescent="0.2">
      <c r="A103" s="2"/>
      <c r="B103" s="7" t="s">
        <v>23</v>
      </c>
      <c r="C103" s="7">
        <v>1197831</v>
      </c>
      <c r="D103" s="8">
        <v>44318</v>
      </c>
      <c r="E103" s="7" t="s">
        <v>24</v>
      </c>
      <c r="F103" s="7" t="s">
        <v>25</v>
      </c>
      <c r="G103" s="7" t="s">
        <v>26</v>
      </c>
      <c r="H103" s="7" t="s">
        <v>18</v>
      </c>
      <c r="I103" s="9">
        <v>0.4</v>
      </c>
      <c r="J103" s="10">
        <v>9250</v>
      </c>
      <c r="K103" s="11">
        <f t="shared" si="0"/>
        <v>3700</v>
      </c>
      <c r="L103" s="11">
        <f t="shared" si="1"/>
        <v>1295</v>
      </c>
      <c r="M103" s="12">
        <v>0.35</v>
      </c>
    </row>
    <row r="104" spans="1:13" ht="15.75" customHeight="1" x14ac:dyDescent="0.2">
      <c r="A104" s="2"/>
      <c r="B104" s="7" t="s">
        <v>23</v>
      </c>
      <c r="C104" s="7">
        <v>1197831</v>
      </c>
      <c r="D104" s="8">
        <v>44318</v>
      </c>
      <c r="E104" s="7" t="s">
        <v>24</v>
      </c>
      <c r="F104" s="7" t="s">
        <v>25</v>
      </c>
      <c r="G104" s="7" t="s">
        <v>26</v>
      </c>
      <c r="H104" s="7" t="s">
        <v>19</v>
      </c>
      <c r="I104" s="9">
        <v>0.35</v>
      </c>
      <c r="J104" s="10">
        <v>7750</v>
      </c>
      <c r="K104" s="11">
        <f t="shared" si="0"/>
        <v>2712.5</v>
      </c>
      <c r="L104" s="11">
        <f t="shared" si="1"/>
        <v>949.37499999999989</v>
      </c>
      <c r="M104" s="12">
        <v>0.35</v>
      </c>
    </row>
    <row r="105" spans="1:13" ht="15.75" customHeight="1" x14ac:dyDescent="0.2">
      <c r="A105" s="2"/>
      <c r="B105" s="7" t="s">
        <v>23</v>
      </c>
      <c r="C105" s="7">
        <v>1197831</v>
      </c>
      <c r="D105" s="8">
        <v>44318</v>
      </c>
      <c r="E105" s="7" t="s">
        <v>24</v>
      </c>
      <c r="F105" s="7" t="s">
        <v>25</v>
      </c>
      <c r="G105" s="7" t="s">
        <v>26</v>
      </c>
      <c r="H105" s="7" t="s">
        <v>20</v>
      </c>
      <c r="I105" s="9">
        <v>0.4</v>
      </c>
      <c r="J105" s="10">
        <v>7000</v>
      </c>
      <c r="K105" s="11">
        <f t="shared" si="0"/>
        <v>2800</v>
      </c>
      <c r="L105" s="11">
        <f t="shared" si="1"/>
        <v>1260</v>
      </c>
      <c r="M105" s="12">
        <v>0.45</v>
      </c>
    </row>
    <row r="106" spans="1:13" ht="15.75" customHeight="1" x14ac:dyDescent="0.2">
      <c r="A106" s="2"/>
      <c r="B106" s="7" t="s">
        <v>23</v>
      </c>
      <c r="C106" s="7">
        <v>1197831</v>
      </c>
      <c r="D106" s="8">
        <v>44318</v>
      </c>
      <c r="E106" s="7" t="s">
        <v>24</v>
      </c>
      <c r="F106" s="7" t="s">
        <v>25</v>
      </c>
      <c r="G106" s="7" t="s">
        <v>26</v>
      </c>
      <c r="H106" s="7" t="s">
        <v>21</v>
      </c>
      <c r="I106" s="9">
        <v>0.45</v>
      </c>
      <c r="J106" s="10">
        <v>6000</v>
      </c>
      <c r="K106" s="11">
        <f t="shared" si="0"/>
        <v>2700</v>
      </c>
      <c r="L106" s="11">
        <f t="shared" si="1"/>
        <v>810</v>
      </c>
      <c r="M106" s="12">
        <v>0.3</v>
      </c>
    </row>
    <row r="107" spans="1:13" ht="15.75" customHeight="1" x14ac:dyDescent="0.2">
      <c r="A107" s="2"/>
      <c r="B107" s="7" t="s">
        <v>23</v>
      </c>
      <c r="C107" s="7">
        <v>1197831</v>
      </c>
      <c r="D107" s="8">
        <v>44318</v>
      </c>
      <c r="E107" s="7" t="s">
        <v>24</v>
      </c>
      <c r="F107" s="7" t="s">
        <v>25</v>
      </c>
      <c r="G107" s="7" t="s">
        <v>26</v>
      </c>
      <c r="H107" s="7" t="s">
        <v>22</v>
      </c>
      <c r="I107" s="9">
        <v>0.4</v>
      </c>
      <c r="J107" s="10">
        <v>9500</v>
      </c>
      <c r="K107" s="11">
        <f t="shared" si="0"/>
        <v>3800</v>
      </c>
      <c r="L107" s="11">
        <f t="shared" si="1"/>
        <v>1900</v>
      </c>
      <c r="M107" s="12">
        <v>0.5</v>
      </c>
    </row>
    <row r="108" spans="1:13" ht="15.75" customHeight="1" x14ac:dyDescent="0.2">
      <c r="A108" s="2"/>
      <c r="B108" s="7" t="s">
        <v>23</v>
      </c>
      <c r="C108" s="7">
        <v>1197831</v>
      </c>
      <c r="D108" s="8">
        <v>44348</v>
      </c>
      <c r="E108" s="7" t="s">
        <v>24</v>
      </c>
      <c r="F108" s="7" t="s">
        <v>25</v>
      </c>
      <c r="G108" s="7" t="s">
        <v>26</v>
      </c>
      <c r="H108" s="7" t="s">
        <v>17</v>
      </c>
      <c r="I108" s="9">
        <v>0.4</v>
      </c>
      <c r="J108" s="10">
        <v>9500</v>
      </c>
      <c r="K108" s="11">
        <f t="shared" si="0"/>
        <v>3800</v>
      </c>
      <c r="L108" s="11">
        <f t="shared" si="1"/>
        <v>1330</v>
      </c>
      <c r="M108" s="12">
        <v>0.35</v>
      </c>
    </row>
    <row r="109" spans="1:13" ht="15.75" customHeight="1" x14ac:dyDescent="0.2">
      <c r="A109" s="2"/>
      <c r="B109" s="7" t="s">
        <v>23</v>
      </c>
      <c r="C109" s="7">
        <v>1197831</v>
      </c>
      <c r="D109" s="8">
        <v>44348</v>
      </c>
      <c r="E109" s="7" t="s">
        <v>24</v>
      </c>
      <c r="F109" s="7" t="s">
        <v>25</v>
      </c>
      <c r="G109" s="7" t="s">
        <v>26</v>
      </c>
      <c r="H109" s="7" t="s">
        <v>18</v>
      </c>
      <c r="I109" s="9">
        <v>0.45</v>
      </c>
      <c r="J109" s="10">
        <v>9500</v>
      </c>
      <c r="K109" s="11">
        <f t="shared" si="0"/>
        <v>4275</v>
      </c>
      <c r="L109" s="11">
        <f t="shared" si="1"/>
        <v>1496.25</v>
      </c>
      <c r="M109" s="12">
        <v>0.35</v>
      </c>
    </row>
    <row r="110" spans="1:13" ht="15.75" customHeight="1" x14ac:dyDescent="0.2">
      <c r="A110" s="2"/>
      <c r="B110" s="7" t="s">
        <v>23</v>
      </c>
      <c r="C110" s="7">
        <v>1197831</v>
      </c>
      <c r="D110" s="8">
        <v>44348</v>
      </c>
      <c r="E110" s="7" t="s">
        <v>24</v>
      </c>
      <c r="F110" s="7" t="s">
        <v>25</v>
      </c>
      <c r="G110" s="7" t="s">
        <v>26</v>
      </c>
      <c r="H110" s="7" t="s">
        <v>19</v>
      </c>
      <c r="I110" s="9">
        <v>0.4</v>
      </c>
      <c r="J110" s="10">
        <v>8000</v>
      </c>
      <c r="K110" s="11">
        <f t="shared" si="0"/>
        <v>3200</v>
      </c>
      <c r="L110" s="11">
        <f t="shared" si="1"/>
        <v>1120</v>
      </c>
      <c r="M110" s="12">
        <v>0.35</v>
      </c>
    </row>
    <row r="111" spans="1:13" ht="15.75" customHeight="1" x14ac:dyDescent="0.2">
      <c r="A111" s="2"/>
      <c r="B111" s="7" t="s">
        <v>23</v>
      </c>
      <c r="C111" s="7">
        <v>1197831</v>
      </c>
      <c r="D111" s="8">
        <v>44348</v>
      </c>
      <c r="E111" s="7" t="s">
        <v>24</v>
      </c>
      <c r="F111" s="7" t="s">
        <v>25</v>
      </c>
      <c r="G111" s="7" t="s">
        <v>26</v>
      </c>
      <c r="H111" s="7" t="s">
        <v>20</v>
      </c>
      <c r="I111" s="9">
        <v>0.4</v>
      </c>
      <c r="J111" s="10">
        <v>7500</v>
      </c>
      <c r="K111" s="11">
        <f t="shared" si="0"/>
        <v>3000</v>
      </c>
      <c r="L111" s="11">
        <f t="shared" si="1"/>
        <v>1350</v>
      </c>
      <c r="M111" s="12">
        <v>0.45</v>
      </c>
    </row>
    <row r="112" spans="1:13" ht="15.75" customHeight="1" x14ac:dyDescent="0.2">
      <c r="A112" s="2"/>
      <c r="B112" s="7" t="s">
        <v>23</v>
      </c>
      <c r="C112" s="7">
        <v>1197831</v>
      </c>
      <c r="D112" s="8">
        <v>44348</v>
      </c>
      <c r="E112" s="7" t="s">
        <v>24</v>
      </c>
      <c r="F112" s="7" t="s">
        <v>25</v>
      </c>
      <c r="G112" s="7" t="s">
        <v>26</v>
      </c>
      <c r="H112" s="7" t="s">
        <v>21</v>
      </c>
      <c r="I112" s="9">
        <v>0.45</v>
      </c>
      <c r="J112" s="10">
        <v>6500</v>
      </c>
      <c r="K112" s="11">
        <f t="shared" si="0"/>
        <v>2925</v>
      </c>
      <c r="L112" s="11">
        <f t="shared" si="1"/>
        <v>877.5</v>
      </c>
      <c r="M112" s="12">
        <v>0.3</v>
      </c>
    </row>
    <row r="113" spans="1:13" ht="15.75" customHeight="1" x14ac:dyDescent="0.2">
      <c r="A113" s="2"/>
      <c r="B113" s="7" t="s">
        <v>23</v>
      </c>
      <c r="C113" s="7">
        <v>1197831</v>
      </c>
      <c r="D113" s="8">
        <v>44348</v>
      </c>
      <c r="E113" s="7" t="s">
        <v>24</v>
      </c>
      <c r="F113" s="7" t="s">
        <v>25</v>
      </c>
      <c r="G113" s="7" t="s">
        <v>26</v>
      </c>
      <c r="H113" s="7" t="s">
        <v>22</v>
      </c>
      <c r="I113" s="9">
        <v>0.5</v>
      </c>
      <c r="J113" s="10">
        <v>10000</v>
      </c>
      <c r="K113" s="11">
        <f t="shared" si="0"/>
        <v>5000</v>
      </c>
      <c r="L113" s="11">
        <f t="shared" si="1"/>
        <v>2500</v>
      </c>
      <c r="M113" s="12">
        <v>0.5</v>
      </c>
    </row>
    <row r="114" spans="1:13" ht="15.75" customHeight="1" x14ac:dyDescent="0.2">
      <c r="A114" s="2"/>
      <c r="B114" s="7" t="s">
        <v>23</v>
      </c>
      <c r="C114" s="7">
        <v>1197831</v>
      </c>
      <c r="D114" s="8">
        <v>44380</v>
      </c>
      <c r="E114" s="7" t="s">
        <v>24</v>
      </c>
      <c r="F114" s="7" t="s">
        <v>25</v>
      </c>
      <c r="G114" s="7" t="s">
        <v>26</v>
      </c>
      <c r="H114" s="7" t="s">
        <v>17</v>
      </c>
      <c r="I114" s="9">
        <v>0.4</v>
      </c>
      <c r="J114" s="10">
        <v>9500</v>
      </c>
      <c r="K114" s="11">
        <f t="shared" si="0"/>
        <v>3800</v>
      </c>
      <c r="L114" s="11">
        <f t="shared" si="1"/>
        <v>1330</v>
      </c>
      <c r="M114" s="12">
        <v>0.35</v>
      </c>
    </row>
    <row r="115" spans="1:13" ht="15.75" customHeight="1" x14ac:dyDescent="0.2">
      <c r="A115" s="2"/>
      <c r="B115" s="7" t="s">
        <v>23</v>
      </c>
      <c r="C115" s="7">
        <v>1197831</v>
      </c>
      <c r="D115" s="8">
        <v>44380</v>
      </c>
      <c r="E115" s="7" t="s">
        <v>24</v>
      </c>
      <c r="F115" s="7" t="s">
        <v>25</v>
      </c>
      <c r="G115" s="7" t="s">
        <v>26</v>
      </c>
      <c r="H115" s="7" t="s">
        <v>18</v>
      </c>
      <c r="I115" s="9">
        <v>0.45</v>
      </c>
      <c r="J115" s="10">
        <v>9500</v>
      </c>
      <c r="K115" s="11">
        <f t="shared" si="0"/>
        <v>4275</v>
      </c>
      <c r="L115" s="11">
        <f t="shared" si="1"/>
        <v>1496.25</v>
      </c>
      <c r="M115" s="12">
        <v>0.35</v>
      </c>
    </row>
    <row r="116" spans="1:13" ht="15.75" customHeight="1" x14ac:dyDescent="0.2">
      <c r="A116" s="2"/>
      <c r="B116" s="7" t="s">
        <v>23</v>
      </c>
      <c r="C116" s="7">
        <v>1197831</v>
      </c>
      <c r="D116" s="8">
        <v>44380</v>
      </c>
      <c r="E116" s="7" t="s">
        <v>24</v>
      </c>
      <c r="F116" s="7" t="s">
        <v>25</v>
      </c>
      <c r="G116" s="7" t="s">
        <v>26</v>
      </c>
      <c r="H116" s="7" t="s">
        <v>19</v>
      </c>
      <c r="I116" s="9">
        <v>0.4</v>
      </c>
      <c r="J116" s="10">
        <v>11000</v>
      </c>
      <c r="K116" s="11">
        <f t="shared" si="0"/>
        <v>4400</v>
      </c>
      <c r="L116" s="11">
        <f t="shared" si="1"/>
        <v>1540</v>
      </c>
      <c r="M116" s="12">
        <v>0.35</v>
      </c>
    </row>
    <row r="117" spans="1:13" ht="15.75" customHeight="1" x14ac:dyDescent="0.2">
      <c r="A117" s="2"/>
      <c r="B117" s="7" t="s">
        <v>23</v>
      </c>
      <c r="C117" s="7">
        <v>1197831</v>
      </c>
      <c r="D117" s="8">
        <v>44380</v>
      </c>
      <c r="E117" s="7" t="s">
        <v>24</v>
      </c>
      <c r="F117" s="7" t="s">
        <v>25</v>
      </c>
      <c r="G117" s="7" t="s">
        <v>26</v>
      </c>
      <c r="H117" s="7" t="s">
        <v>20</v>
      </c>
      <c r="I117" s="9">
        <v>0.4</v>
      </c>
      <c r="J117" s="10">
        <v>7000</v>
      </c>
      <c r="K117" s="11">
        <f t="shared" si="0"/>
        <v>2800</v>
      </c>
      <c r="L117" s="11">
        <f t="shared" si="1"/>
        <v>1260</v>
      </c>
      <c r="M117" s="12">
        <v>0.45</v>
      </c>
    </row>
    <row r="118" spans="1:13" ht="15.75" customHeight="1" x14ac:dyDescent="0.2">
      <c r="A118" s="2"/>
      <c r="B118" s="7" t="s">
        <v>23</v>
      </c>
      <c r="C118" s="7">
        <v>1197831</v>
      </c>
      <c r="D118" s="8">
        <v>44380</v>
      </c>
      <c r="E118" s="7" t="s">
        <v>24</v>
      </c>
      <c r="F118" s="7" t="s">
        <v>25</v>
      </c>
      <c r="G118" s="7" t="s">
        <v>26</v>
      </c>
      <c r="H118" s="7" t="s">
        <v>21</v>
      </c>
      <c r="I118" s="9">
        <v>0.45</v>
      </c>
      <c r="J118" s="10">
        <v>7000</v>
      </c>
      <c r="K118" s="11">
        <f t="shared" si="0"/>
        <v>3150</v>
      </c>
      <c r="L118" s="11">
        <f t="shared" si="1"/>
        <v>945</v>
      </c>
      <c r="M118" s="12">
        <v>0.3</v>
      </c>
    </row>
    <row r="119" spans="1:13" ht="15.75" customHeight="1" x14ac:dyDescent="0.2">
      <c r="A119" s="2"/>
      <c r="B119" s="7" t="s">
        <v>23</v>
      </c>
      <c r="C119" s="7">
        <v>1197831</v>
      </c>
      <c r="D119" s="8">
        <v>44380</v>
      </c>
      <c r="E119" s="7" t="s">
        <v>24</v>
      </c>
      <c r="F119" s="7" t="s">
        <v>25</v>
      </c>
      <c r="G119" s="7" t="s">
        <v>26</v>
      </c>
      <c r="H119" s="7" t="s">
        <v>22</v>
      </c>
      <c r="I119" s="9">
        <v>0.5</v>
      </c>
      <c r="J119" s="10">
        <v>9750</v>
      </c>
      <c r="K119" s="11">
        <f t="shared" si="0"/>
        <v>4875</v>
      </c>
      <c r="L119" s="11">
        <f t="shared" si="1"/>
        <v>2437.5</v>
      </c>
      <c r="M119" s="12">
        <v>0.5</v>
      </c>
    </row>
    <row r="120" spans="1:13" ht="15.75" customHeight="1" x14ac:dyDescent="0.2">
      <c r="A120" s="2"/>
      <c r="B120" s="7" t="s">
        <v>23</v>
      </c>
      <c r="C120" s="7">
        <v>1197831</v>
      </c>
      <c r="D120" s="8">
        <v>44413</v>
      </c>
      <c r="E120" s="7" t="s">
        <v>24</v>
      </c>
      <c r="F120" s="7" t="s">
        <v>25</v>
      </c>
      <c r="G120" s="7" t="s">
        <v>26</v>
      </c>
      <c r="H120" s="7" t="s">
        <v>17</v>
      </c>
      <c r="I120" s="9">
        <v>0.4</v>
      </c>
      <c r="J120" s="10">
        <v>9250</v>
      </c>
      <c r="K120" s="11">
        <f t="shared" si="0"/>
        <v>3700</v>
      </c>
      <c r="L120" s="11">
        <f t="shared" si="1"/>
        <v>1295</v>
      </c>
      <c r="M120" s="12">
        <v>0.35</v>
      </c>
    </row>
    <row r="121" spans="1:13" ht="15.75" customHeight="1" x14ac:dyDescent="0.2">
      <c r="A121" s="2"/>
      <c r="B121" s="7" t="s">
        <v>23</v>
      </c>
      <c r="C121" s="7">
        <v>1197831</v>
      </c>
      <c r="D121" s="8">
        <v>44413</v>
      </c>
      <c r="E121" s="7" t="s">
        <v>24</v>
      </c>
      <c r="F121" s="7" t="s">
        <v>25</v>
      </c>
      <c r="G121" s="7" t="s">
        <v>26</v>
      </c>
      <c r="H121" s="7" t="s">
        <v>18</v>
      </c>
      <c r="I121" s="9">
        <v>0.45</v>
      </c>
      <c r="J121" s="10">
        <v>9250</v>
      </c>
      <c r="K121" s="11">
        <f t="shared" si="0"/>
        <v>4162.5</v>
      </c>
      <c r="L121" s="11">
        <f t="shared" si="1"/>
        <v>1456.875</v>
      </c>
      <c r="M121" s="12">
        <v>0.35</v>
      </c>
    </row>
    <row r="122" spans="1:13" ht="15.75" customHeight="1" x14ac:dyDescent="0.2">
      <c r="A122" s="2"/>
      <c r="B122" s="7" t="s">
        <v>23</v>
      </c>
      <c r="C122" s="7">
        <v>1197831</v>
      </c>
      <c r="D122" s="8">
        <v>44413</v>
      </c>
      <c r="E122" s="7" t="s">
        <v>24</v>
      </c>
      <c r="F122" s="7" t="s">
        <v>25</v>
      </c>
      <c r="G122" s="7" t="s">
        <v>26</v>
      </c>
      <c r="H122" s="7" t="s">
        <v>19</v>
      </c>
      <c r="I122" s="9">
        <v>0.4</v>
      </c>
      <c r="J122" s="10">
        <v>11000</v>
      </c>
      <c r="K122" s="11">
        <f t="shared" si="0"/>
        <v>4400</v>
      </c>
      <c r="L122" s="11">
        <f t="shared" si="1"/>
        <v>1540</v>
      </c>
      <c r="M122" s="12">
        <v>0.35</v>
      </c>
    </row>
    <row r="123" spans="1:13" ht="15.75" customHeight="1" x14ac:dyDescent="0.2">
      <c r="A123" s="2"/>
      <c r="B123" s="7" t="s">
        <v>23</v>
      </c>
      <c r="C123" s="7">
        <v>1197831</v>
      </c>
      <c r="D123" s="8">
        <v>44413</v>
      </c>
      <c r="E123" s="7" t="s">
        <v>24</v>
      </c>
      <c r="F123" s="7" t="s">
        <v>25</v>
      </c>
      <c r="G123" s="7" t="s">
        <v>26</v>
      </c>
      <c r="H123" s="7" t="s">
        <v>20</v>
      </c>
      <c r="I123" s="9">
        <v>0.4</v>
      </c>
      <c r="J123" s="10">
        <v>6500</v>
      </c>
      <c r="K123" s="11">
        <f t="shared" si="0"/>
        <v>2600</v>
      </c>
      <c r="L123" s="11">
        <f t="shared" si="1"/>
        <v>1170</v>
      </c>
      <c r="M123" s="12">
        <v>0.45</v>
      </c>
    </row>
    <row r="124" spans="1:13" ht="15.75" customHeight="1" x14ac:dyDescent="0.2">
      <c r="A124" s="2"/>
      <c r="B124" s="7" t="s">
        <v>23</v>
      </c>
      <c r="C124" s="7">
        <v>1197831</v>
      </c>
      <c r="D124" s="8">
        <v>44413</v>
      </c>
      <c r="E124" s="7" t="s">
        <v>24</v>
      </c>
      <c r="F124" s="7" t="s">
        <v>25</v>
      </c>
      <c r="G124" s="7" t="s">
        <v>26</v>
      </c>
      <c r="H124" s="7" t="s">
        <v>21</v>
      </c>
      <c r="I124" s="9">
        <v>0.45</v>
      </c>
      <c r="J124" s="10">
        <v>6500</v>
      </c>
      <c r="K124" s="11">
        <f t="shared" si="0"/>
        <v>2925</v>
      </c>
      <c r="L124" s="11">
        <f t="shared" si="1"/>
        <v>877.5</v>
      </c>
      <c r="M124" s="12">
        <v>0.3</v>
      </c>
    </row>
    <row r="125" spans="1:13" ht="15.75" customHeight="1" x14ac:dyDescent="0.2">
      <c r="A125" s="2"/>
      <c r="B125" s="7" t="s">
        <v>23</v>
      </c>
      <c r="C125" s="7">
        <v>1197831</v>
      </c>
      <c r="D125" s="8">
        <v>44413</v>
      </c>
      <c r="E125" s="7" t="s">
        <v>24</v>
      </c>
      <c r="F125" s="7" t="s">
        <v>25</v>
      </c>
      <c r="G125" s="7" t="s">
        <v>26</v>
      </c>
      <c r="H125" s="7" t="s">
        <v>22</v>
      </c>
      <c r="I125" s="9">
        <v>0.5</v>
      </c>
      <c r="J125" s="10">
        <v>9000</v>
      </c>
      <c r="K125" s="11">
        <f t="shared" si="0"/>
        <v>4500</v>
      </c>
      <c r="L125" s="11">
        <f t="shared" si="1"/>
        <v>2250</v>
      </c>
      <c r="M125" s="12">
        <v>0.5</v>
      </c>
    </row>
    <row r="126" spans="1:13" ht="15.75" customHeight="1" x14ac:dyDescent="0.2">
      <c r="A126" s="2"/>
      <c r="B126" s="7" t="s">
        <v>23</v>
      </c>
      <c r="C126" s="7">
        <v>1197831</v>
      </c>
      <c r="D126" s="8">
        <v>44441</v>
      </c>
      <c r="E126" s="7" t="s">
        <v>24</v>
      </c>
      <c r="F126" s="7" t="s">
        <v>25</v>
      </c>
      <c r="G126" s="7" t="s">
        <v>26</v>
      </c>
      <c r="H126" s="7" t="s">
        <v>17</v>
      </c>
      <c r="I126" s="9">
        <v>0.45</v>
      </c>
      <c r="J126" s="10">
        <v>8500</v>
      </c>
      <c r="K126" s="11">
        <f t="shared" si="0"/>
        <v>3825</v>
      </c>
      <c r="L126" s="11">
        <f t="shared" si="1"/>
        <v>1338.75</v>
      </c>
      <c r="M126" s="12">
        <v>0.35</v>
      </c>
    </row>
    <row r="127" spans="1:13" ht="15.75" customHeight="1" x14ac:dyDescent="0.2">
      <c r="A127" s="2"/>
      <c r="B127" s="7" t="s">
        <v>23</v>
      </c>
      <c r="C127" s="7">
        <v>1197831</v>
      </c>
      <c r="D127" s="8">
        <v>44441</v>
      </c>
      <c r="E127" s="7" t="s">
        <v>24</v>
      </c>
      <c r="F127" s="7" t="s">
        <v>25</v>
      </c>
      <c r="G127" s="7" t="s">
        <v>26</v>
      </c>
      <c r="H127" s="7" t="s">
        <v>18</v>
      </c>
      <c r="I127" s="9">
        <v>0.45</v>
      </c>
      <c r="J127" s="10">
        <v>8500</v>
      </c>
      <c r="K127" s="11">
        <f t="shared" si="0"/>
        <v>3825</v>
      </c>
      <c r="L127" s="11">
        <f t="shared" si="1"/>
        <v>1338.75</v>
      </c>
      <c r="M127" s="12">
        <v>0.35</v>
      </c>
    </row>
    <row r="128" spans="1:13" ht="15.75" customHeight="1" x14ac:dyDescent="0.2">
      <c r="A128" s="2"/>
      <c r="B128" s="7" t="s">
        <v>23</v>
      </c>
      <c r="C128" s="7">
        <v>1197831</v>
      </c>
      <c r="D128" s="8">
        <v>44441</v>
      </c>
      <c r="E128" s="7" t="s">
        <v>24</v>
      </c>
      <c r="F128" s="7" t="s">
        <v>25</v>
      </c>
      <c r="G128" s="7" t="s">
        <v>26</v>
      </c>
      <c r="H128" s="7" t="s">
        <v>19</v>
      </c>
      <c r="I128" s="9">
        <v>0.5</v>
      </c>
      <c r="J128" s="10">
        <v>9000</v>
      </c>
      <c r="K128" s="11">
        <f t="shared" si="0"/>
        <v>4500</v>
      </c>
      <c r="L128" s="11">
        <f t="shared" si="1"/>
        <v>1575</v>
      </c>
      <c r="M128" s="12">
        <v>0.35</v>
      </c>
    </row>
    <row r="129" spans="1:13" ht="15.75" customHeight="1" x14ac:dyDescent="0.2">
      <c r="A129" s="2"/>
      <c r="B129" s="7" t="s">
        <v>23</v>
      </c>
      <c r="C129" s="7">
        <v>1197831</v>
      </c>
      <c r="D129" s="8">
        <v>44441</v>
      </c>
      <c r="E129" s="7" t="s">
        <v>24</v>
      </c>
      <c r="F129" s="7" t="s">
        <v>25</v>
      </c>
      <c r="G129" s="7" t="s">
        <v>26</v>
      </c>
      <c r="H129" s="7" t="s">
        <v>20</v>
      </c>
      <c r="I129" s="9">
        <v>0.5</v>
      </c>
      <c r="J129" s="10">
        <v>6250</v>
      </c>
      <c r="K129" s="11">
        <f t="shared" si="0"/>
        <v>3125</v>
      </c>
      <c r="L129" s="11">
        <f t="shared" si="1"/>
        <v>1406.25</v>
      </c>
      <c r="M129" s="12">
        <v>0.45</v>
      </c>
    </row>
    <row r="130" spans="1:13" ht="15.75" customHeight="1" x14ac:dyDescent="0.2">
      <c r="A130" s="2"/>
      <c r="B130" s="7" t="s">
        <v>23</v>
      </c>
      <c r="C130" s="7">
        <v>1197831</v>
      </c>
      <c r="D130" s="8">
        <v>44441</v>
      </c>
      <c r="E130" s="7" t="s">
        <v>24</v>
      </c>
      <c r="F130" s="7" t="s">
        <v>25</v>
      </c>
      <c r="G130" s="7" t="s">
        <v>26</v>
      </c>
      <c r="H130" s="7" t="s">
        <v>21</v>
      </c>
      <c r="I130" s="9">
        <v>0.45</v>
      </c>
      <c r="J130" s="10">
        <v>6250</v>
      </c>
      <c r="K130" s="11">
        <f t="shared" si="0"/>
        <v>2812.5</v>
      </c>
      <c r="L130" s="11">
        <f t="shared" si="1"/>
        <v>843.75</v>
      </c>
      <c r="M130" s="12">
        <v>0.3</v>
      </c>
    </row>
    <row r="131" spans="1:13" ht="15.75" customHeight="1" x14ac:dyDescent="0.2">
      <c r="A131" s="2"/>
      <c r="B131" s="7" t="s">
        <v>23</v>
      </c>
      <c r="C131" s="7">
        <v>1197831</v>
      </c>
      <c r="D131" s="8">
        <v>44441</v>
      </c>
      <c r="E131" s="7" t="s">
        <v>24</v>
      </c>
      <c r="F131" s="7" t="s">
        <v>25</v>
      </c>
      <c r="G131" s="7" t="s">
        <v>26</v>
      </c>
      <c r="H131" s="7" t="s">
        <v>22</v>
      </c>
      <c r="I131" s="9">
        <v>0.55000000000000004</v>
      </c>
      <c r="J131" s="10">
        <v>8500</v>
      </c>
      <c r="K131" s="11">
        <f t="shared" si="0"/>
        <v>4675</v>
      </c>
      <c r="L131" s="11">
        <f t="shared" si="1"/>
        <v>2337.5</v>
      </c>
      <c r="M131" s="12">
        <v>0.5</v>
      </c>
    </row>
    <row r="132" spans="1:13" ht="15.75" customHeight="1" x14ac:dyDescent="0.2">
      <c r="A132" s="2"/>
      <c r="B132" s="7" t="s">
        <v>23</v>
      </c>
      <c r="C132" s="7">
        <v>1197831</v>
      </c>
      <c r="D132" s="8">
        <v>44470</v>
      </c>
      <c r="E132" s="7" t="s">
        <v>24</v>
      </c>
      <c r="F132" s="7" t="s">
        <v>25</v>
      </c>
      <c r="G132" s="7" t="s">
        <v>26</v>
      </c>
      <c r="H132" s="7" t="s">
        <v>17</v>
      </c>
      <c r="I132" s="9">
        <v>0.45</v>
      </c>
      <c r="J132" s="10">
        <v>8000</v>
      </c>
      <c r="K132" s="11">
        <f t="shared" si="0"/>
        <v>3600</v>
      </c>
      <c r="L132" s="11">
        <f t="shared" si="1"/>
        <v>1260</v>
      </c>
      <c r="M132" s="12">
        <v>0.35</v>
      </c>
    </row>
    <row r="133" spans="1:13" ht="15.75" customHeight="1" x14ac:dyDescent="0.2">
      <c r="A133" s="2"/>
      <c r="B133" s="7" t="s">
        <v>23</v>
      </c>
      <c r="C133" s="7">
        <v>1197831</v>
      </c>
      <c r="D133" s="8">
        <v>44470</v>
      </c>
      <c r="E133" s="7" t="s">
        <v>24</v>
      </c>
      <c r="F133" s="7" t="s">
        <v>25</v>
      </c>
      <c r="G133" s="7" t="s">
        <v>26</v>
      </c>
      <c r="H133" s="7" t="s">
        <v>18</v>
      </c>
      <c r="I133" s="9">
        <v>0.45</v>
      </c>
      <c r="J133" s="10">
        <v>8000</v>
      </c>
      <c r="K133" s="11">
        <f t="shared" si="0"/>
        <v>3600</v>
      </c>
      <c r="L133" s="11">
        <f t="shared" si="1"/>
        <v>1260</v>
      </c>
      <c r="M133" s="12">
        <v>0.35</v>
      </c>
    </row>
    <row r="134" spans="1:13" ht="15.75" customHeight="1" x14ac:dyDescent="0.2">
      <c r="A134" s="2"/>
      <c r="B134" s="7" t="s">
        <v>23</v>
      </c>
      <c r="C134" s="7">
        <v>1197831</v>
      </c>
      <c r="D134" s="8">
        <v>44470</v>
      </c>
      <c r="E134" s="7" t="s">
        <v>24</v>
      </c>
      <c r="F134" s="7" t="s">
        <v>25</v>
      </c>
      <c r="G134" s="7" t="s">
        <v>26</v>
      </c>
      <c r="H134" s="7" t="s">
        <v>19</v>
      </c>
      <c r="I134" s="9">
        <v>0.5</v>
      </c>
      <c r="J134" s="10">
        <v>7500</v>
      </c>
      <c r="K134" s="11">
        <f t="shared" si="0"/>
        <v>3750</v>
      </c>
      <c r="L134" s="11">
        <f t="shared" si="1"/>
        <v>1312.5</v>
      </c>
      <c r="M134" s="12">
        <v>0.35</v>
      </c>
    </row>
    <row r="135" spans="1:13" ht="15.75" customHeight="1" x14ac:dyDescent="0.2">
      <c r="A135" s="2"/>
      <c r="B135" s="7" t="s">
        <v>23</v>
      </c>
      <c r="C135" s="7">
        <v>1197831</v>
      </c>
      <c r="D135" s="8">
        <v>44470</v>
      </c>
      <c r="E135" s="7" t="s">
        <v>24</v>
      </c>
      <c r="F135" s="7" t="s">
        <v>25</v>
      </c>
      <c r="G135" s="7" t="s">
        <v>26</v>
      </c>
      <c r="H135" s="7" t="s">
        <v>20</v>
      </c>
      <c r="I135" s="9">
        <v>0.5</v>
      </c>
      <c r="J135" s="10">
        <v>6000</v>
      </c>
      <c r="K135" s="11">
        <f t="shared" si="0"/>
        <v>3000</v>
      </c>
      <c r="L135" s="11">
        <f t="shared" si="1"/>
        <v>1350</v>
      </c>
      <c r="M135" s="12">
        <v>0.45</v>
      </c>
    </row>
    <row r="136" spans="1:13" ht="15.75" customHeight="1" x14ac:dyDescent="0.2">
      <c r="A136" s="2"/>
      <c r="B136" s="7" t="s">
        <v>23</v>
      </c>
      <c r="C136" s="7">
        <v>1197831</v>
      </c>
      <c r="D136" s="8">
        <v>44470</v>
      </c>
      <c r="E136" s="7" t="s">
        <v>24</v>
      </c>
      <c r="F136" s="7" t="s">
        <v>25</v>
      </c>
      <c r="G136" s="7" t="s">
        <v>26</v>
      </c>
      <c r="H136" s="7" t="s">
        <v>21</v>
      </c>
      <c r="I136" s="9">
        <v>0.45</v>
      </c>
      <c r="J136" s="10">
        <v>5750</v>
      </c>
      <c r="K136" s="11">
        <f t="shared" si="0"/>
        <v>2587.5</v>
      </c>
      <c r="L136" s="11">
        <f t="shared" si="1"/>
        <v>776.25</v>
      </c>
      <c r="M136" s="12">
        <v>0.3</v>
      </c>
    </row>
    <row r="137" spans="1:13" ht="15.75" customHeight="1" x14ac:dyDescent="0.2">
      <c r="A137" s="2"/>
      <c r="B137" s="7" t="s">
        <v>23</v>
      </c>
      <c r="C137" s="7">
        <v>1197831</v>
      </c>
      <c r="D137" s="8">
        <v>44470</v>
      </c>
      <c r="E137" s="7" t="s">
        <v>24</v>
      </c>
      <c r="F137" s="7" t="s">
        <v>25</v>
      </c>
      <c r="G137" s="7" t="s">
        <v>26</v>
      </c>
      <c r="H137" s="7" t="s">
        <v>22</v>
      </c>
      <c r="I137" s="9">
        <v>0.55000000000000004</v>
      </c>
      <c r="J137" s="10">
        <v>7500</v>
      </c>
      <c r="K137" s="11">
        <f t="shared" si="0"/>
        <v>4125</v>
      </c>
      <c r="L137" s="11">
        <f t="shared" si="1"/>
        <v>2062.5</v>
      </c>
      <c r="M137" s="12">
        <v>0.5</v>
      </c>
    </row>
    <row r="138" spans="1:13" ht="15.75" customHeight="1" x14ac:dyDescent="0.2">
      <c r="A138" s="2"/>
      <c r="B138" s="7" t="s">
        <v>23</v>
      </c>
      <c r="C138" s="7">
        <v>1197831</v>
      </c>
      <c r="D138" s="8">
        <v>44502</v>
      </c>
      <c r="E138" s="7" t="s">
        <v>24</v>
      </c>
      <c r="F138" s="7" t="s">
        <v>25</v>
      </c>
      <c r="G138" s="7" t="s">
        <v>26</v>
      </c>
      <c r="H138" s="7" t="s">
        <v>17</v>
      </c>
      <c r="I138" s="9">
        <v>0.45</v>
      </c>
      <c r="J138" s="10">
        <v>9000</v>
      </c>
      <c r="K138" s="11">
        <f t="shared" si="0"/>
        <v>4050</v>
      </c>
      <c r="L138" s="11">
        <f t="shared" si="1"/>
        <v>1417.5</v>
      </c>
      <c r="M138" s="12">
        <v>0.35</v>
      </c>
    </row>
    <row r="139" spans="1:13" ht="15.75" customHeight="1" x14ac:dyDescent="0.2">
      <c r="A139" s="2"/>
      <c r="B139" s="7" t="s">
        <v>23</v>
      </c>
      <c r="C139" s="7">
        <v>1197831</v>
      </c>
      <c r="D139" s="8">
        <v>44502</v>
      </c>
      <c r="E139" s="7" t="s">
        <v>24</v>
      </c>
      <c r="F139" s="7" t="s">
        <v>25</v>
      </c>
      <c r="G139" s="7" t="s">
        <v>26</v>
      </c>
      <c r="H139" s="7" t="s">
        <v>18</v>
      </c>
      <c r="I139" s="9">
        <v>0.45</v>
      </c>
      <c r="J139" s="10">
        <v>9000</v>
      </c>
      <c r="K139" s="11">
        <f t="shared" si="0"/>
        <v>4050</v>
      </c>
      <c r="L139" s="11">
        <f t="shared" si="1"/>
        <v>1417.5</v>
      </c>
      <c r="M139" s="12">
        <v>0.35</v>
      </c>
    </row>
    <row r="140" spans="1:13" ht="15.75" customHeight="1" x14ac:dyDescent="0.2">
      <c r="A140" s="2"/>
      <c r="B140" s="7" t="s">
        <v>23</v>
      </c>
      <c r="C140" s="7">
        <v>1197831</v>
      </c>
      <c r="D140" s="8">
        <v>44502</v>
      </c>
      <c r="E140" s="7" t="s">
        <v>24</v>
      </c>
      <c r="F140" s="7" t="s">
        <v>25</v>
      </c>
      <c r="G140" s="7" t="s">
        <v>26</v>
      </c>
      <c r="H140" s="7" t="s">
        <v>19</v>
      </c>
      <c r="I140" s="9">
        <v>0.5</v>
      </c>
      <c r="J140" s="10">
        <v>8250</v>
      </c>
      <c r="K140" s="11">
        <f t="shared" si="0"/>
        <v>4125</v>
      </c>
      <c r="L140" s="11">
        <f t="shared" si="1"/>
        <v>1443.75</v>
      </c>
      <c r="M140" s="12">
        <v>0.35</v>
      </c>
    </row>
    <row r="141" spans="1:13" ht="15.75" customHeight="1" x14ac:dyDescent="0.2">
      <c r="A141" s="2"/>
      <c r="B141" s="7" t="s">
        <v>23</v>
      </c>
      <c r="C141" s="7">
        <v>1197831</v>
      </c>
      <c r="D141" s="8">
        <v>44502</v>
      </c>
      <c r="E141" s="7" t="s">
        <v>24</v>
      </c>
      <c r="F141" s="7" t="s">
        <v>25</v>
      </c>
      <c r="G141" s="7" t="s">
        <v>26</v>
      </c>
      <c r="H141" s="7" t="s">
        <v>20</v>
      </c>
      <c r="I141" s="9">
        <v>0.5</v>
      </c>
      <c r="J141" s="10">
        <v>6750</v>
      </c>
      <c r="K141" s="11">
        <f t="shared" si="0"/>
        <v>3375</v>
      </c>
      <c r="L141" s="11">
        <f t="shared" si="1"/>
        <v>1518.75</v>
      </c>
      <c r="M141" s="12">
        <v>0.45</v>
      </c>
    </row>
    <row r="142" spans="1:13" ht="15.75" customHeight="1" x14ac:dyDescent="0.2">
      <c r="A142" s="2"/>
      <c r="B142" s="7" t="s">
        <v>23</v>
      </c>
      <c r="C142" s="7">
        <v>1197831</v>
      </c>
      <c r="D142" s="8">
        <v>44502</v>
      </c>
      <c r="E142" s="7" t="s">
        <v>24</v>
      </c>
      <c r="F142" s="7" t="s">
        <v>25</v>
      </c>
      <c r="G142" s="7" t="s">
        <v>26</v>
      </c>
      <c r="H142" s="7" t="s">
        <v>21</v>
      </c>
      <c r="I142" s="9">
        <v>0.45</v>
      </c>
      <c r="J142" s="10">
        <v>6500</v>
      </c>
      <c r="K142" s="11">
        <f t="shared" si="0"/>
        <v>2925</v>
      </c>
      <c r="L142" s="11">
        <f t="shared" si="1"/>
        <v>877.5</v>
      </c>
      <c r="M142" s="12">
        <v>0.3</v>
      </c>
    </row>
    <row r="143" spans="1:13" ht="15.75" customHeight="1" x14ac:dyDescent="0.2">
      <c r="A143" s="2"/>
      <c r="B143" s="7" t="s">
        <v>23</v>
      </c>
      <c r="C143" s="7">
        <v>1197831</v>
      </c>
      <c r="D143" s="8">
        <v>44502</v>
      </c>
      <c r="E143" s="7" t="s">
        <v>24</v>
      </c>
      <c r="F143" s="7" t="s">
        <v>25</v>
      </c>
      <c r="G143" s="7" t="s">
        <v>26</v>
      </c>
      <c r="H143" s="7" t="s">
        <v>22</v>
      </c>
      <c r="I143" s="9">
        <v>0.55000000000000004</v>
      </c>
      <c r="J143" s="10">
        <v>8500</v>
      </c>
      <c r="K143" s="11">
        <f t="shared" si="0"/>
        <v>4675</v>
      </c>
      <c r="L143" s="11">
        <f t="shared" si="1"/>
        <v>2337.5</v>
      </c>
      <c r="M143" s="12">
        <v>0.5</v>
      </c>
    </row>
    <row r="144" spans="1:13" ht="15.75" customHeight="1" x14ac:dyDescent="0.2">
      <c r="A144" s="2"/>
      <c r="B144" s="7" t="s">
        <v>23</v>
      </c>
      <c r="C144" s="7">
        <v>1197831</v>
      </c>
      <c r="D144" s="8">
        <v>44531</v>
      </c>
      <c r="E144" s="7" t="s">
        <v>24</v>
      </c>
      <c r="F144" s="7" t="s">
        <v>25</v>
      </c>
      <c r="G144" s="7" t="s">
        <v>26</v>
      </c>
      <c r="H144" s="7" t="s">
        <v>17</v>
      </c>
      <c r="I144" s="9">
        <v>0.45</v>
      </c>
      <c r="J144" s="10">
        <v>9500</v>
      </c>
      <c r="K144" s="11">
        <f t="shared" si="0"/>
        <v>4275</v>
      </c>
      <c r="L144" s="11">
        <f t="shared" si="1"/>
        <v>1496.25</v>
      </c>
      <c r="M144" s="12">
        <v>0.35</v>
      </c>
    </row>
    <row r="145" spans="1:13" ht="15.75" customHeight="1" x14ac:dyDescent="0.2">
      <c r="A145" s="2"/>
      <c r="B145" s="7" t="s">
        <v>23</v>
      </c>
      <c r="C145" s="7">
        <v>1197831</v>
      </c>
      <c r="D145" s="8">
        <v>44531</v>
      </c>
      <c r="E145" s="7" t="s">
        <v>24</v>
      </c>
      <c r="F145" s="7" t="s">
        <v>25</v>
      </c>
      <c r="G145" s="7" t="s">
        <v>26</v>
      </c>
      <c r="H145" s="7" t="s">
        <v>18</v>
      </c>
      <c r="I145" s="9">
        <v>0.45</v>
      </c>
      <c r="J145" s="10">
        <v>9500</v>
      </c>
      <c r="K145" s="11">
        <f t="shared" si="0"/>
        <v>4275</v>
      </c>
      <c r="L145" s="11">
        <f t="shared" si="1"/>
        <v>1496.25</v>
      </c>
      <c r="M145" s="12">
        <v>0.35</v>
      </c>
    </row>
    <row r="146" spans="1:13" ht="15.75" customHeight="1" x14ac:dyDescent="0.2">
      <c r="A146" s="2"/>
      <c r="B146" s="7" t="s">
        <v>23</v>
      </c>
      <c r="C146" s="7">
        <v>1197831</v>
      </c>
      <c r="D146" s="8">
        <v>44531</v>
      </c>
      <c r="E146" s="7" t="s">
        <v>24</v>
      </c>
      <c r="F146" s="7" t="s">
        <v>25</v>
      </c>
      <c r="G146" s="7" t="s">
        <v>26</v>
      </c>
      <c r="H146" s="7" t="s">
        <v>19</v>
      </c>
      <c r="I146" s="9">
        <v>0.5</v>
      </c>
      <c r="J146" s="10">
        <v>8500</v>
      </c>
      <c r="K146" s="11">
        <f t="shared" si="0"/>
        <v>4250</v>
      </c>
      <c r="L146" s="11">
        <f t="shared" si="1"/>
        <v>1487.5</v>
      </c>
      <c r="M146" s="12">
        <v>0.35</v>
      </c>
    </row>
    <row r="147" spans="1:13" ht="15.75" customHeight="1" x14ac:dyDescent="0.2">
      <c r="A147" s="2"/>
      <c r="B147" s="7" t="s">
        <v>23</v>
      </c>
      <c r="C147" s="7">
        <v>1197831</v>
      </c>
      <c r="D147" s="8">
        <v>44531</v>
      </c>
      <c r="E147" s="7" t="s">
        <v>24</v>
      </c>
      <c r="F147" s="7" t="s">
        <v>25</v>
      </c>
      <c r="G147" s="7" t="s">
        <v>26</v>
      </c>
      <c r="H147" s="7" t="s">
        <v>20</v>
      </c>
      <c r="I147" s="9">
        <v>0.5</v>
      </c>
      <c r="J147" s="10">
        <v>7000</v>
      </c>
      <c r="K147" s="11">
        <f t="shared" si="0"/>
        <v>3500</v>
      </c>
      <c r="L147" s="11">
        <f t="shared" si="1"/>
        <v>1575</v>
      </c>
      <c r="M147" s="12">
        <v>0.45</v>
      </c>
    </row>
    <row r="148" spans="1:13" ht="15.75" customHeight="1" x14ac:dyDescent="0.2">
      <c r="A148" s="2"/>
      <c r="B148" s="7" t="s">
        <v>23</v>
      </c>
      <c r="C148" s="7">
        <v>1197831</v>
      </c>
      <c r="D148" s="8">
        <v>44531</v>
      </c>
      <c r="E148" s="7" t="s">
        <v>24</v>
      </c>
      <c r="F148" s="7" t="s">
        <v>25</v>
      </c>
      <c r="G148" s="7" t="s">
        <v>26</v>
      </c>
      <c r="H148" s="7" t="s">
        <v>21</v>
      </c>
      <c r="I148" s="9">
        <v>0.45</v>
      </c>
      <c r="J148" s="10">
        <v>6500</v>
      </c>
      <c r="K148" s="11">
        <f t="shared" si="0"/>
        <v>2925</v>
      </c>
      <c r="L148" s="11">
        <f t="shared" si="1"/>
        <v>877.5</v>
      </c>
      <c r="M148" s="12">
        <v>0.3</v>
      </c>
    </row>
    <row r="149" spans="1:13" ht="15.75" customHeight="1" x14ac:dyDescent="0.2">
      <c r="A149" s="2"/>
      <c r="B149" s="7" t="s">
        <v>23</v>
      </c>
      <c r="C149" s="7">
        <v>1197831</v>
      </c>
      <c r="D149" s="8">
        <v>44531</v>
      </c>
      <c r="E149" s="7" t="s">
        <v>24</v>
      </c>
      <c r="F149" s="7" t="s">
        <v>25</v>
      </c>
      <c r="G149" s="7" t="s">
        <v>26</v>
      </c>
      <c r="H149" s="7" t="s">
        <v>22</v>
      </c>
      <c r="I149" s="9">
        <v>0.55000000000000004</v>
      </c>
      <c r="J149" s="10">
        <v>9000</v>
      </c>
      <c r="K149" s="11">
        <f t="shared" si="0"/>
        <v>4950</v>
      </c>
      <c r="L149" s="11">
        <f t="shared" si="1"/>
        <v>2475</v>
      </c>
      <c r="M149" s="12">
        <v>0.5</v>
      </c>
    </row>
    <row r="150" spans="1:13" ht="15.75" customHeight="1" x14ac:dyDescent="0.2">
      <c r="A150" s="2"/>
      <c r="B150" s="7" t="s">
        <v>27</v>
      </c>
      <c r="C150" s="7">
        <v>1128299</v>
      </c>
      <c r="D150" s="8">
        <v>44216</v>
      </c>
      <c r="E150" s="7" t="s">
        <v>28</v>
      </c>
      <c r="F150" s="7" t="s">
        <v>29</v>
      </c>
      <c r="G150" s="7" t="s">
        <v>30</v>
      </c>
      <c r="H150" s="7" t="s">
        <v>17</v>
      </c>
      <c r="I150" s="9">
        <v>0.39999999999999997</v>
      </c>
      <c r="J150" s="10">
        <v>7750</v>
      </c>
      <c r="K150" s="11">
        <f t="shared" si="0"/>
        <v>3099.9999999999995</v>
      </c>
      <c r="L150" s="11">
        <f t="shared" si="1"/>
        <v>1085</v>
      </c>
      <c r="M150" s="12">
        <v>0.35000000000000003</v>
      </c>
    </row>
    <row r="151" spans="1:13" ht="15.75" customHeight="1" x14ac:dyDescent="0.2">
      <c r="A151" s="2"/>
      <c r="B151" s="7" t="s">
        <v>27</v>
      </c>
      <c r="C151" s="7">
        <v>1128299</v>
      </c>
      <c r="D151" s="8">
        <v>44216</v>
      </c>
      <c r="E151" s="7" t="s">
        <v>28</v>
      </c>
      <c r="F151" s="7" t="s">
        <v>29</v>
      </c>
      <c r="G151" s="7" t="s">
        <v>30</v>
      </c>
      <c r="H151" s="7" t="s">
        <v>18</v>
      </c>
      <c r="I151" s="9">
        <v>0.5</v>
      </c>
      <c r="J151" s="10">
        <v>7750</v>
      </c>
      <c r="K151" s="11">
        <f t="shared" si="0"/>
        <v>3875</v>
      </c>
      <c r="L151" s="11">
        <f t="shared" si="1"/>
        <v>775</v>
      </c>
      <c r="M151" s="12">
        <v>0.2</v>
      </c>
    </row>
    <row r="152" spans="1:13" ht="15.75" customHeight="1" x14ac:dyDescent="0.2">
      <c r="A152" s="2"/>
      <c r="B152" s="7" t="s">
        <v>27</v>
      </c>
      <c r="C152" s="7">
        <v>1128299</v>
      </c>
      <c r="D152" s="8">
        <v>44216</v>
      </c>
      <c r="E152" s="7" t="s">
        <v>28</v>
      </c>
      <c r="F152" s="7" t="s">
        <v>29</v>
      </c>
      <c r="G152" s="7" t="s">
        <v>30</v>
      </c>
      <c r="H152" s="7" t="s">
        <v>19</v>
      </c>
      <c r="I152" s="9">
        <v>0.5</v>
      </c>
      <c r="J152" s="10">
        <v>7750</v>
      </c>
      <c r="K152" s="11">
        <f t="shared" si="0"/>
        <v>3875</v>
      </c>
      <c r="L152" s="11">
        <f t="shared" si="1"/>
        <v>1356.2500000000002</v>
      </c>
      <c r="M152" s="12">
        <v>0.35000000000000003</v>
      </c>
    </row>
    <row r="153" spans="1:13" ht="15.75" customHeight="1" x14ac:dyDescent="0.2">
      <c r="A153" s="2"/>
      <c r="B153" s="7" t="s">
        <v>27</v>
      </c>
      <c r="C153" s="7">
        <v>1128299</v>
      </c>
      <c r="D153" s="8">
        <v>44216</v>
      </c>
      <c r="E153" s="7" t="s">
        <v>28</v>
      </c>
      <c r="F153" s="7" t="s">
        <v>29</v>
      </c>
      <c r="G153" s="7" t="s">
        <v>30</v>
      </c>
      <c r="H153" s="7" t="s">
        <v>20</v>
      </c>
      <c r="I153" s="9">
        <v>0.5</v>
      </c>
      <c r="J153" s="10">
        <v>6250</v>
      </c>
      <c r="K153" s="11">
        <f t="shared" si="0"/>
        <v>3125</v>
      </c>
      <c r="L153" s="11">
        <f t="shared" si="1"/>
        <v>937.5</v>
      </c>
      <c r="M153" s="12">
        <v>0.3</v>
      </c>
    </row>
    <row r="154" spans="1:13" ht="15.75" customHeight="1" x14ac:dyDescent="0.2">
      <c r="A154" s="2"/>
      <c r="B154" s="7" t="s">
        <v>27</v>
      </c>
      <c r="C154" s="7">
        <v>1128299</v>
      </c>
      <c r="D154" s="8">
        <v>44216</v>
      </c>
      <c r="E154" s="7" t="s">
        <v>28</v>
      </c>
      <c r="F154" s="7" t="s">
        <v>29</v>
      </c>
      <c r="G154" s="7" t="s">
        <v>30</v>
      </c>
      <c r="H154" s="7" t="s">
        <v>21</v>
      </c>
      <c r="I154" s="9">
        <v>0.55000000000000004</v>
      </c>
      <c r="J154" s="10">
        <v>5750</v>
      </c>
      <c r="K154" s="11">
        <f t="shared" si="0"/>
        <v>3162.5000000000005</v>
      </c>
      <c r="L154" s="11">
        <f t="shared" si="1"/>
        <v>1581.2500000000002</v>
      </c>
      <c r="M154" s="12">
        <v>0.5</v>
      </c>
    </row>
    <row r="155" spans="1:13" ht="15.75" customHeight="1" x14ac:dyDescent="0.2">
      <c r="A155" s="2"/>
      <c r="B155" s="7" t="s">
        <v>27</v>
      </c>
      <c r="C155" s="7">
        <v>1128299</v>
      </c>
      <c r="D155" s="8">
        <v>44216</v>
      </c>
      <c r="E155" s="7" t="s">
        <v>28</v>
      </c>
      <c r="F155" s="7" t="s">
        <v>29</v>
      </c>
      <c r="G155" s="7" t="s">
        <v>30</v>
      </c>
      <c r="H155" s="7" t="s">
        <v>22</v>
      </c>
      <c r="I155" s="9">
        <v>0.5</v>
      </c>
      <c r="J155" s="10">
        <v>7750</v>
      </c>
      <c r="K155" s="11">
        <f t="shared" si="0"/>
        <v>3875</v>
      </c>
      <c r="L155" s="11">
        <f t="shared" si="1"/>
        <v>581.25000000000011</v>
      </c>
      <c r="M155" s="12">
        <v>0.15000000000000002</v>
      </c>
    </row>
    <row r="156" spans="1:13" ht="15.75" customHeight="1" x14ac:dyDescent="0.2">
      <c r="A156" s="2"/>
      <c r="B156" s="7" t="s">
        <v>27</v>
      </c>
      <c r="C156" s="7">
        <v>1128299</v>
      </c>
      <c r="D156" s="8">
        <v>44247</v>
      </c>
      <c r="E156" s="7" t="s">
        <v>28</v>
      </c>
      <c r="F156" s="7" t="s">
        <v>29</v>
      </c>
      <c r="G156" s="7" t="s">
        <v>30</v>
      </c>
      <c r="H156" s="7" t="s">
        <v>17</v>
      </c>
      <c r="I156" s="9">
        <v>0.39999999999999997</v>
      </c>
      <c r="J156" s="10">
        <v>8250</v>
      </c>
      <c r="K156" s="11">
        <f t="shared" si="0"/>
        <v>3299.9999999999995</v>
      </c>
      <c r="L156" s="11">
        <f t="shared" si="1"/>
        <v>1155</v>
      </c>
      <c r="M156" s="12">
        <v>0.35000000000000003</v>
      </c>
    </row>
    <row r="157" spans="1:13" ht="15.75" customHeight="1" x14ac:dyDescent="0.2">
      <c r="A157" s="2"/>
      <c r="B157" s="7" t="s">
        <v>27</v>
      </c>
      <c r="C157" s="7">
        <v>1128299</v>
      </c>
      <c r="D157" s="8">
        <v>44247</v>
      </c>
      <c r="E157" s="7" t="s">
        <v>28</v>
      </c>
      <c r="F157" s="7" t="s">
        <v>29</v>
      </c>
      <c r="G157" s="7" t="s">
        <v>30</v>
      </c>
      <c r="H157" s="7" t="s">
        <v>18</v>
      </c>
      <c r="I157" s="9">
        <v>0.5</v>
      </c>
      <c r="J157" s="10">
        <v>7250</v>
      </c>
      <c r="K157" s="11">
        <f t="shared" si="0"/>
        <v>3625</v>
      </c>
      <c r="L157" s="11">
        <f t="shared" si="1"/>
        <v>725</v>
      </c>
      <c r="M157" s="12">
        <v>0.2</v>
      </c>
    </row>
    <row r="158" spans="1:13" ht="15.75" customHeight="1" x14ac:dyDescent="0.2">
      <c r="A158" s="2"/>
      <c r="B158" s="7" t="s">
        <v>27</v>
      </c>
      <c r="C158" s="7">
        <v>1128299</v>
      </c>
      <c r="D158" s="8">
        <v>44247</v>
      </c>
      <c r="E158" s="7" t="s">
        <v>28</v>
      </c>
      <c r="F158" s="7" t="s">
        <v>29</v>
      </c>
      <c r="G158" s="7" t="s">
        <v>30</v>
      </c>
      <c r="H158" s="7" t="s">
        <v>19</v>
      </c>
      <c r="I158" s="9">
        <v>0.5</v>
      </c>
      <c r="J158" s="10">
        <v>7250</v>
      </c>
      <c r="K158" s="11">
        <f t="shared" si="0"/>
        <v>3625</v>
      </c>
      <c r="L158" s="11">
        <f t="shared" si="1"/>
        <v>1268.7500000000002</v>
      </c>
      <c r="M158" s="12">
        <v>0.35000000000000003</v>
      </c>
    </row>
    <row r="159" spans="1:13" ht="15.75" customHeight="1" x14ac:dyDescent="0.2">
      <c r="A159" s="2"/>
      <c r="B159" s="7" t="s">
        <v>27</v>
      </c>
      <c r="C159" s="7">
        <v>1128299</v>
      </c>
      <c r="D159" s="8">
        <v>44247</v>
      </c>
      <c r="E159" s="7" t="s">
        <v>28</v>
      </c>
      <c r="F159" s="7" t="s">
        <v>29</v>
      </c>
      <c r="G159" s="7" t="s">
        <v>30</v>
      </c>
      <c r="H159" s="7" t="s">
        <v>20</v>
      </c>
      <c r="I159" s="9">
        <v>0.5</v>
      </c>
      <c r="J159" s="10">
        <v>5750</v>
      </c>
      <c r="K159" s="11">
        <f t="shared" si="0"/>
        <v>2875</v>
      </c>
      <c r="L159" s="11">
        <f t="shared" si="1"/>
        <v>862.5</v>
      </c>
      <c r="M159" s="12">
        <v>0.3</v>
      </c>
    </row>
    <row r="160" spans="1:13" ht="15.75" customHeight="1" x14ac:dyDescent="0.2">
      <c r="A160" s="2"/>
      <c r="B160" s="7" t="s">
        <v>27</v>
      </c>
      <c r="C160" s="7">
        <v>1128299</v>
      </c>
      <c r="D160" s="8">
        <v>44247</v>
      </c>
      <c r="E160" s="7" t="s">
        <v>28</v>
      </c>
      <c r="F160" s="7" t="s">
        <v>29</v>
      </c>
      <c r="G160" s="7" t="s">
        <v>30</v>
      </c>
      <c r="H160" s="7" t="s">
        <v>21</v>
      </c>
      <c r="I160" s="9">
        <v>0.55000000000000004</v>
      </c>
      <c r="J160" s="10">
        <v>5000</v>
      </c>
      <c r="K160" s="11">
        <f t="shared" si="0"/>
        <v>2750</v>
      </c>
      <c r="L160" s="11">
        <f t="shared" si="1"/>
        <v>1375</v>
      </c>
      <c r="M160" s="12">
        <v>0.5</v>
      </c>
    </row>
    <row r="161" spans="1:13" ht="15.75" customHeight="1" x14ac:dyDescent="0.2">
      <c r="A161" s="2"/>
      <c r="B161" s="7" t="s">
        <v>27</v>
      </c>
      <c r="C161" s="7">
        <v>1128299</v>
      </c>
      <c r="D161" s="8">
        <v>44247</v>
      </c>
      <c r="E161" s="7" t="s">
        <v>28</v>
      </c>
      <c r="F161" s="7" t="s">
        <v>29</v>
      </c>
      <c r="G161" s="7" t="s">
        <v>30</v>
      </c>
      <c r="H161" s="7" t="s">
        <v>22</v>
      </c>
      <c r="I161" s="9">
        <v>0.5</v>
      </c>
      <c r="J161" s="10">
        <v>7000</v>
      </c>
      <c r="K161" s="11">
        <f t="shared" si="0"/>
        <v>3500</v>
      </c>
      <c r="L161" s="11">
        <f t="shared" si="1"/>
        <v>525.00000000000011</v>
      </c>
      <c r="M161" s="12">
        <v>0.15000000000000002</v>
      </c>
    </row>
    <row r="162" spans="1:13" ht="15.75" customHeight="1" x14ac:dyDescent="0.2">
      <c r="A162" s="2"/>
      <c r="B162" s="7" t="s">
        <v>27</v>
      </c>
      <c r="C162" s="7">
        <v>1128299</v>
      </c>
      <c r="D162" s="8">
        <v>44274</v>
      </c>
      <c r="E162" s="7" t="s">
        <v>28</v>
      </c>
      <c r="F162" s="7" t="s">
        <v>29</v>
      </c>
      <c r="G162" s="7" t="s">
        <v>30</v>
      </c>
      <c r="H162" s="7" t="s">
        <v>17</v>
      </c>
      <c r="I162" s="9">
        <v>0.5</v>
      </c>
      <c r="J162" s="10">
        <v>8500</v>
      </c>
      <c r="K162" s="11">
        <f t="shared" si="0"/>
        <v>4250</v>
      </c>
      <c r="L162" s="11">
        <f t="shared" si="1"/>
        <v>1487.5000000000002</v>
      </c>
      <c r="M162" s="12">
        <v>0.35000000000000003</v>
      </c>
    </row>
    <row r="163" spans="1:13" ht="15.75" customHeight="1" x14ac:dyDescent="0.2">
      <c r="A163" s="2"/>
      <c r="B163" s="7" t="s">
        <v>27</v>
      </c>
      <c r="C163" s="7">
        <v>1128299</v>
      </c>
      <c r="D163" s="8">
        <v>44274</v>
      </c>
      <c r="E163" s="7" t="s">
        <v>28</v>
      </c>
      <c r="F163" s="7" t="s">
        <v>29</v>
      </c>
      <c r="G163" s="7" t="s">
        <v>30</v>
      </c>
      <c r="H163" s="7" t="s">
        <v>18</v>
      </c>
      <c r="I163" s="9">
        <v>0.6</v>
      </c>
      <c r="J163" s="10">
        <v>7000</v>
      </c>
      <c r="K163" s="11">
        <f t="shared" si="0"/>
        <v>4200</v>
      </c>
      <c r="L163" s="11">
        <f t="shared" si="1"/>
        <v>840</v>
      </c>
      <c r="M163" s="12">
        <v>0.2</v>
      </c>
    </row>
    <row r="164" spans="1:13" ht="15.75" customHeight="1" x14ac:dyDescent="0.2">
      <c r="A164" s="2"/>
      <c r="B164" s="7" t="s">
        <v>27</v>
      </c>
      <c r="C164" s="7">
        <v>1128299</v>
      </c>
      <c r="D164" s="8">
        <v>44274</v>
      </c>
      <c r="E164" s="7" t="s">
        <v>28</v>
      </c>
      <c r="F164" s="7" t="s">
        <v>29</v>
      </c>
      <c r="G164" s="7" t="s">
        <v>30</v>
      </c>
      <c r="H164" s="7" t="s">
        <v>19</v>
      </c>
      <c r="I164" s="9">
        <v>0.6</v>
      </c>
      <c r="J164" s="10">
        <v>7000</v>
      </c>
      <c r="K164" s="11">
        <f t="shared" si="0"/>
        <v>4200</v>
      </c>
      <c r="L164" s="11">
        <f t="shared" si="1"/>
        <v>1470.0000000000002</v>
      </c>
      <c r="M164" s="12">
        <v>0.35000000000000003</v>
      </c>
    </row>
    <row r="165" spans="1:13" ht="15.75" customHeight="1" x14ac:dyDescent="0.2">
      <c r="A165" s="2"/>
      <c r="B165" s="7" t="s">
        <v>27</v>
      </c>
      <c r="C165" s="7">
        <v>1128299</v>
      </c>
      <c r="D165" s="8">
        <v>44274</v>
      </c>
      <c r="E165" s="7" t="s">
        <v>28</v>
      </c>
      <c r="F165" s="7" t="s">
        <v>29</v>
      </c>
      <c r="G165" s="7" t="s">
        <v>30</v>
      </c>
      <c r="H165" s="7" t="s">
        <v>20</v>
      </c>
      <c r="I165" s="9">
        <v>0.6</v>
      </c>
      <c r="J165" s="10">
        <v>6000</v>
      </c>
      <c r="K165" s="11">
        <f t="shared" si="0"/>
        <v>3600</v>
      </c>
      <c r="L165" s="11">
        <f t="shared" si="1"/>
        <v>1080</v>
      </c>
      <c r="M165" s="12">
        <v>0.3</v>
      </c>
    </row>
    <row r="166" spans="1:13" ht="15.75" customHeight="1" x14ac:dyDescent="0.2">
      <c r="A166" s="2"/>
      <c r="B166" s="7" t="s">
        <v>27</v>
      </c>
      <c r="C166" s="7">
        <v>1128299</v>
      </c>
      <c r="D166" s="8">
        <v>44274</v>
      </c>
      <c r="E166" s="7" t="s">
        <v>28</v>
      </c>
      <c r="F166" s="7" t="s">
        <v>29</v>
      </c>
      <c r="G166" s="7" t="s">
        <v>30</v>
      </c>
      <c r="H166" s="7" t="s">
        <v>21</v>
      </c>
      <c r="I166" s="9">
        <v>0.65</v>
      </c>
      <c r="J166" s="10">
        <v>5000</v>
      </c>
      <c r="K166" s="11">
        <f t="shared" si="0"/>
        <v>3250</v>
      </c>
      <c r="L166" s="11">
        <f t="shared" si="1"/>
        <v>1625</v>
      </c>
      <c r="M166" s="12">
        <v>0.5</v>
      </c>
    </row>
    <row r="167" spans="1:13" ht="15.75" customHeight="1" x14ac:dyDescent="0.2">
      <c r="A167" s="2"/>
      <c r="B167" s="7" t="s">
        <v>27</v>
      </c>
      <c r="C167" s="7">
        <v>1128299</v>
      </c>
      <c r="D167" s="8">
        <v>44274</v>
      </c>
      <c r="E167" s="7" t="s">
        <v>28</v>
      </c>
      <c r="F167" s="7" t="s">
        <v>29</v>
      </c>
      <c r="G167" s="7" t="s">
        <v>30</v>
      </c>
      <c r="H167" s="7" t="s">
        <v>22</v>
      </c>
      <c r="I167" s="9">
        <v>0.6</v>
      </c>
      <c r="J167" s="10">
        <v>7000</v>
      </c>
      <c r="K167" s="11">
        <f t="shared" si="0"/>
        <v>4200</v>
      </c>
      <c r="L167" s="11">
        <f t="shared" si="1"/>
        <v>630.00000000000011</v>
      </c>
      <c r="M167" s="12">
        <v>0.15000000000000002</v>
      </c>
    </row>
    <row r="168" spans="1:13" ht="15.75" customHeight="1" x14ac:dyDescent="0.2">
      <c r="A168" s="2"/>
      <c r="B168" s="7" t="s">
        <v>27</v>
      </c>
      <c r="C168" s="7">
        <v>1128299</v>
      </c>
      <c r="D168" s="8">
        <v>44306</v>
      </c>
      <c r="E168" s="7" t="s">
        <v>28</v>
      </c>
      <c r="F168" s="7" t="s">
        <v>29</v>
      </c>
      <c r="G168" s="7" t="s">
        <v>30</v>
      </c>
      <c r="H168" s="7" t="s">
        <v>17</v>
      </c>
      <c r="I168" s="9">
        <v>0.6</v>
      </c>
      <c r="J168" s="10">
        <v>8750</v>
      </c>
      <c r="K168" s="11">
        <f t="shared" si="0"/>
        <v>5250</v>
      </c>
      <c r="L168" s="11">
        <f t="shared" si="1"/>
        <v>1837.5000000000002</v>
      </c>
      <c r="M168" s="12">
        <v>0.35000000000000003</v>
      </c>
    </row>
    <row r="169" spans="1:13" ht="15.75" customHeight="1" x14ac:dyDescent="0.2">
      <c r="A169" s="2"/>
      <c r="B169" s="7" t="s">
        <v>27</v>
      </c>
      <c r="C169" s="7">
        <v>1128299</v>
      </c>
      <c r="D169" s="8">
        <v>44306</v>
      </c>
      <c r="E169" s="7" t="s">
        <v>28</v>
      </c>
      <c r="F169" s="7" t="s">
        <v>29</v>
      </c>
      <c r="G169" s="7" t="s">
        <v>30</v>
      </c>
      <c r="H169" s="7" t="s">
        <v>18</v>
      </c>
      <c r="I169" s="9">
        <v>0.65</v>
      </c>
      <c r="J169" s="10">
        <v>6750</v>
      </c>
      <c r="K169" s="11">
        <f t="shared" si="0"/>
        <v>4387.5</v>
      </c>
      <c r="L169" s="11">
        <f t="shared" si="1"/>
        <v>877.5</v>
      </c>
      <c r="M169" s="12">
        <v>0.2</v>
      </c>
    </row>
    <row r="170" spans="1:13" ht="15.75" customHeight="1" x14ac:dyDescent="0.2">
      <c r="A170" s="2"/>
      <c r="B170" s="7" t="s">
        <v>27</v>
      </c>
      <c r="C170" s="7">
        <v>1128299</v>
      </c>
      <c r="D170" s="8">
        <v>44306</v>
      </c>
      <c r="E170" s="7" t="s">
        <v>28</v>
      </c>
      <c r="F170" s="7" t="s">
        <v>29</v>
      </c>
      <c r="G170" s="7" t="s">
        <v>30</v>
      </c>
      <c r="H170" s="7" t="s">
        <v>19</v>
      </c>
      <c r="I170" s="9">
        <v>0.65</v>
      </c>
      <c r="J170" s="10">
        <v>7250</v>
      </c>
      <c r="K170" s="11">
        <f t="shared" si="0"/>
        <v>4712.5</v>
      </c>
      <c r="L170" s="11">
        <f t="shared" si="1"/>
        <v>1649.3750000000002</v>
      </c>
      <c r="M170" s="12">
        <v>0.35000000000000003</v>
      </c>
    </row>
    <row r="171" spans="1:13" ht="15.75" customHeight="1" x14ac:dyDescent="0.2">
      <c r="A171" s="2"/>
      <c r="B171" s="7" t="s">
        <v>27</v>
      </c>
      <c r="C171" s="7">
        <v>1128299</v>
      </c>
      <c r="D171" s="8">
        <v>44306</v>
      </c>
      <c r="E171" s="7" t="s">
        <v>28</v>
      </c>
      <c r="F171" s="7" t="s">
        <v>29</v>
      </c>
      <c r="G171" s="7" t="s">
        <v>30</v>
      </c>
      <c r="H171" s="7" t="s">
        <v>20</v>
      </c>
      <c r="I171" s="9">
        <v>0.6</v>
      </c>
      <c r="J171" s="10">
        <v>6250</v>
      </c>
      <c r="K171" s="11">
        <f t="shared" si="0"/>
        <v>3750</v>
      </c>
      <c r="L171" s="11">
        <f t="shared" si="1"/>
        <v>1125</v>
      </c>
      <c r="M171" s="12">
        <v>0.3</v>
      </c>
    </row>
    <row r="172" spans="1:13" ht="15.75" customHeight="1" x14ac:dyDescent="0.2">
      <c r="A172" s="2"/>
      <c r="B172" s="7" t="s">
        <v>27</v>
      </c>
      <c r="C172" s="7">
        <v>1128299</v>
      </c>
      <c r="D172" s="8">
        <v>44306</v>
      </c>
      <c r="E172" s="7" t="s">
        <v>28</v>
      </c>
      <c r="F172" s="7" t="s">
        <v>29</v>
      </c>
      <c r="G172" s="7" t="s">
        <v>30</v>
      </c>
      <c r="H172" s="7" t="s">
        <v>21</v>
      </c>
      <c r="I172" s="9">
        <v>0.65</v>
      </c>
      <c r="J172" s="10">
        <v>5250</v>
      </c>
      <c r="K172" s="11">
        <f t="shared" si="0"/>
        <v>3412.5</v>
      </c>
      <c r="L172" s="11">
        <f t="shared" si="1"/>
        <v>1706.25</v>
      </c>
      <c r="M172" s="12">
        <v>0.5</v>
      </c>
    </row>
    <row r="173" spans="1:13" ht="15.75" customHeight="1" x14ac:dyDescent="0.2">
      <c r="A173" s="2"/>
      <c r="B173" s="7" t="s">
        <v>27</v>
      </c>
      <c r="C173" s="7">
        <v>1128299</v>
      </c>
      <c r="D173" s="8">
        <v>44306</v>
      </c>
      <c r="E173" s="7" t="s">
        <v>28</v>
      </c>
      <c r="F173" s="7" t="s">
        <v>29</v>
      </c>
      <c r="G173" s="7" t="s">
        <v>30</v>
      </c>
      <c r="H173" s="7" t="s">
        <v>22</v>
      </c>
      <c r="I173" s="9">
        <v>0.8</v>
      </c>
      <c r="J173" s="10">
        <v>7000</v>
      </c>
      <c r="K173" s="11">
        <f t="shared" si="0"/>
        <v>5600</v>
      </c>
      <c r="L173" s="11">
        <f t="shared" si="1"/>
        <v>840.00000000000011</v>
      </c>
      <c r="M173" s="12">
        <v>0.15000000000000002</v>
      </c>
    </row>
    <row r="174" spans="1:13" ht="15.75" customHeight="1" x14ac:dyDescent="0.2">
      <c r="A174" s="2"/>
      <c r="B174" s="7" t="s">
        <v>27</v>
      </c>
      <c r="C174" s="7">
        <v>1128299</v>
      </c>
      <c r="D174" s="8">
        <v>44337</v>
      </c>
      <c r="E174" s="7" t="s">
        <v>28</v>
      </c>
      <c r="F174" s="7" t="s">
        <v>29</v>
      </c>
      <c r="G174" s="7" t="s">
        <v>30</v>
      </c>
      <c r="H174" s="7" t="s">
        <v>17</v>
      </c>
      <c r="I174" s="9">
        <v>0.6</v>
      </c>
      <c r="J174" s="10">
        <v>9000</v>
      </c>
      <c r="K174" s="11">
        <f t="shared" si="0"/>
        <v>5400</v>
      </c>
      <c r="L174" s="11">
        <f t="shared" si="1"/>
        <v>2160</v>
      </c>
      <c r="M174" s="12">
        <v>0.4</v>
      </c>
    </row>
    <row r="175" spans="1:13" ht="15.75" customHeight="1" x14ac:dyDescent="0.2">
      <c r="A175" s="2"/>
      <c r="B175" s="7" t="s">
        <v>27</v>
      </c>
      <c r="C175" s="7">
        <v>1128299</v>
      </c>
      <c r="D175" s="8">
        <v>44337</v>
      </c>
      <c r="E175" s="7" t="s">
        <v>28</v>
      </c>
      <c r="F175" s="7" t="s">
        <v>29</v>
      </c>
      <c r="G175" s="7" t="s">
        <v>30</v>
      </c>
      <c r="H175" s="7" t="s">
        <v>18</v>
      </c>
      <c r="I175" s="9">
        <v>0.65</v>
      </c>
      <c r="J175" s="10">
        <v>7500</v>
      </c>
      <c r="K175" s="11">
        <f t="shared" si="0"/>
        <v>4875</v>
      </c>
      <c r="L175" s="11">
        <f t="shared" si="1"/>
        <v>1218.75</v>
      </c>
      <c r="M175" s="12">
        <v>0.25</v>
      </c>
    </row>
    <row r="176" spans="1:13" ht="15.75" customHeight="1" x14ac:dyDescent="0.2">
      <c r="A176" s="2"/>
      <c r="B176" s="7" t="s">
        <v>27</v>
      </c>
      <c r="C176" s="7">
        <v>1128299</v>
      </c>
      <c r="D176" s="8">
        <v>44337</v>
      </c>
      <c r="E176" s="7" t="s">
        <v>28</v>
      </c>
      <c r="F176" s="7" t="s">
        <v>29</v>
      </c>
      <c r="G176" s="7" t="s">
        <v>30</v>
      </c>
      <c r="H176" s="7" t="s">
        <v>19</v>
      </c>
      <c r="I176" s="9">
        <v>0.65</v>
      </c>
      <c r="J176" s="10">
        <v>7500</v>
      </c>
      <c r="K176" s="11">
        <f t="shared" si="0"/>
        <v>4875</v>
      </c>
      <c r="L176" s="11">
        <f t="shared" si="1"/>
        <v>1950</v>
      </c>
      <c r="M176" s="12">
        <v>0.4</v>
      </c>
    </row>
    <row r="177" spans="1:13" ht="15.75" customHeight="1" x14ac:dyDescent="0.2">
      <c r="A177" s="2"/>
      <c r="B177" s="7" t="s">
        <v>27</v>
      </c>
      <c r="C177" s="7">
        <v>1128299</v>
      </c>
      <c r="D177" s="8">
        <v>44337</v>
      </c>
      <c r="E177" s="7" t="s">
        <v>28</v>
      </c>
      <c r="F177" s="7" t="s">
        <v>29</v>
      </c>
      <c r="G177" s="7" t="s">
        <v>30</v>
      </c>
      <c r="H177" s="7" t="s">
        <v>20</v>
      </c>
      <c r="I177" s="9">
        <v>0.6</v>
      </c>
      <c r="J177" s="10">
        <v>6500</v>
      </c>
      <c r="K177" s="11">
        <f t="shared" si="0"/>
        <v>3900</v>
      </c>
      <c r="L177" s="11">
        <f t="shared" si="1"/>
        <v>1365</v>
      </c>
      <c r="M177" s="12">
        <v>0.35</v>
      </c>
    </row>
    <row r="178" spans="1:13" ht="15.75" customHeight="1" x14ac:dyDescent="0.2">
      <c r="A178" s="2"/>
      <c r="B178" s="7" t="s">
        <v>27</v>
      </c>
      <c r="C178" s="7">
        <v>1128299</v>
      </c>
      <c r="D178" s="8">
        <v>44337</v>
      </c>
      <c r="E178" s="7" t="s">
        <v>28</v>
      </c>
      <c r="F178" s="7" t="s">
        <v>29</v>
      </c>
      <c r="G178" s="7" t="s">
        <v>30</v>
      </c>
      <c r="H178" s="7" t="s">
        <v>21</v>
      </c>
      <c r="I178" s="9">
        <v>0.65</v>
      </c>
      <c r="J178" s="10">
        <v>5500</v>
      </c>
      <c r="K178" s="11">
        <f t="shared" si="0"/>
        <v>3575</v>
      </c>
      <c r="L178" s="11">
        <f t="shared" si="1"/>
        <v>1966.2500000000002</v>
      </c>
      <c r="M178" s="12">
        <v>0.55000000000000004</v>
      </c>
    </row>
    <row r="179" spans="1:13" ht="15.75" customHeight="1" x14ac:dyDescent="0.2">
      <c r="A179" s="2"/>
      <c r="B179" s="7" t="s">
        <v>27</v>
      </c>
      <c r="C179" s="7">
        <v>1128299</v>
      </c>
      <c r="D179" s="8">
        <v>44337</v>
      </c>
      <c r="E179" s="7" t="s">
        <v>28</v>
      </c>
      <c r="F179" s="7" t="s">
        <v>29</v>
      </c>
      <c r="G179" s="7" t="s">
        <v>30</v>
      </c>
      <c r="H179" s="7" t="s">
        <v>22</v>
      </c>
      <c r="I179" s="9">
        <v>0.8</v>
      </c>
      <c r="J179" s="10">
        <v>7250</v>
      </c>
      <c r="K179" s="11">
        <f t="shared" si="0"/>
        <v>5800</v>
      </c>
      <c r="L179" s="11">
        <f t="shared" si="1"/>
        <v>1160</v>
      </c>
      <c r="M179" s="12">
        <v>0.2</v>
      </c>
    </row>
    <row r="180" spans="1:13" ht="15.75" customHeight="1" x14ac:dyDescent="0.2">
      <c r="A180" s="2"/>
      <c r="B180" s="7" t="s">
        <v>27</v>
      </c>
      <c r="C180" s="7">
        <v>1128299</v>
      </c>
      <c r="D180" s="8">
        <v>44367</v>
      </c>
      <c r="E180" s="7" t="s">
        <v>28</v>
      </c>
      <c r="F180" s="7" t="s">
        <v>29</v>
      </c>
      <c r="G180" s="7" t="s">
        <v>30</v>
      </c>
      <c r="H180" s="7" t="s">
        <v>17</v>
      </c>
      <c r="I180" s="9">
        <v>0.6</v>
      </c>
      <c r="J180" s="10">
        <v>9750</v>
      </c>
      <c r="K180" s="11">
        <f t="shared" si="0"/>
        <v>5850</v>
      </c>
      <c r="L180" s="11">
        <f t="shared" si="1"/>
        <v>2340</v>
      </c>
      <c r="M180" s="12">
        <v>0.4</v>
      </c>
    </row>
    <row r="181" spans="1:13" ht="15.75" customHeight="1" x14ac:dyDescent="0.2">
      <c r="A181" s="2"/>
      <c r="B181" s="7" t="s">
        <v>27</v>
      </c>
      <c r="C181" s="7">
        <v>1128299</v>
      </c>
      <c r="D181" s="8">
        <v>44367</v>
      </c>
      <c r="E181" s="7" t="s">
        <v>28</v>
      </c>
      <c r="F181" s="7" t="s">
        <v>29</v>
      </c>
      <c r="G181" s="7" t="s">
        <v>30</v>
      </c>
      <c r="H181" s="7" t="s">
        <v>18</v>
      </c>
      <c r="I181" s="9">
        <v>0.65</v>
      </c>
      <c r="J181" s="10">
        <v>8250</v>
      </c>
      <c r="K181" s="11">
        <f t="shared" si="0"/>
        <v>5362.5</v>
      </c>
      <c r="L181" s="11">
        <f t="shared" si="1"/>
        <v>1340.625</v>
      </c>
      <c r="M181" s="12">
        <v>0.25</v>
      </c>
    </row>
    <row r="182" spans="1:13" ht="15.75" customHeight="1" x14ac:dyDescent="0.2">
      <c r="A182" s="2"/>
      <c r="B182" s="7" t="s">
        <v>27</v>
      </c>
      <c r="C182" s="7">
        <v>1128299</v>
      </c>
      <c r="D182" s="8">
        <v>44367</v>
      </c>
      <c r="E182" s="7" t="s">
        <v>28</v>
      </c>
      <c r="F182" s="7" t="s">
        <v>29</v>
      </c>
      <c r="G182" s="7" t="s">
        <v>30</v>
      </c>
      <c r="H182" s="7" t="s">
        <v>19</v>
      </c>
      <c r="I182" s="9">
        <v>0.65</v>
      </c>
      <c r="J182" s="10">
        <v>8250</v>
      </c>
      <c r="K182" s="11">
        <f t="shared" si="0"/>
        <v>5362.5</v>
      </c>
      <c r="L182" s="11">
        <f t="shared" si="1"/>
        <v>2145</v>
      </c>
      <c r="M182" s="12">
        <v>0.4</v>
      </c>
    </row>
    <row r="183" spans="1:13" ht="15.75" customHeight="1" x14ac:dyDescent="0.2">
      <c r="A183" s="2"/>
      <c r="B183" s="7" t="s">
        <v>27</v>
      </c>
      <c r="C183" s="7">
        <v>1128299</v>
      </c>
      <c r="D183" s="8">
        <v>44367</v>
      </c>
      <c r="E183" s="7" t="s">
        <v>28</v>
      </c>
      <c r="F183" s="7" t="s">
        <v>29</v>
      </c>
      <c r="G183" s="7" t="s">
        <v>30</v>
      </c>
      <c r="H183" s="7" t="s">
        <v>20</v>
      </c>
      <c r="I183" s="9">
        <v>0.6</v>
      </c>
      <c r="J183" s="10">
        <v>7000</v>
      </c>
      <c r="K183" s="11">
        <f t="shared" si="0"/>
        <v>4200</v>
      </c>
      <c r="L183" s="11">
        <f t="shared" si="1"/>
        <v>1470</v>
      </c>
      <c r="M183" s="12">
        <v>0.35</v>
      </c>
    </row>
    <row r="184" spans="1:13" ht="15.75" customHeight="1" x14ac:dyDescent="0.2">
      <c r="A184" s="2"/>
      <c r="B184" s="7" t="s">
        <v>27</v>
      </c>
      <c r="C184" s="7">
        <v>1128299</v>
      </c>
      <c r="D184" s="8">
        <v>44367</v>
      </c>
      <c r="E184" s="7" t="s">
        <v>28</v>
      </c>
      <c r="F184" s="7" t="s">
        <v>29</v>
      </c>
      <c r="G184" s="7" t="s">
        <v>30</v>
      </c>
      <c r="H184" s="7" t="s">
        <v>21</v>
      </c>
      <c r="I184" s="9">
        <v>0.65</v>
      </c>
      <c r="J184" s="10">
        <v>5750</v>
      </c>
      <c r="K184" s="11">
        <f t="shared" si="0"/>
        <v>3737.5</v>
      </c>
      <c r="L184" s="11">
        <f t="shared" si="1"/>
        <v>2055.625</v>
      </c>
      <c r="M184" s="12">
        <v>0.55000000000000004</v>
      </c>
    </row>
    <row r="185" spans="1:13" ht="15.75" customHeight="1" x14ac:dyDescent="0.2">
      <c r="A185" s="2"/>
      <c r="B185" s="7" t="s">
        <v>27</v>
      </c>
      <c r="C185" s="7">
        <v>1128299</v>
      </c>
      <c r="D185" s="8">
        <v>44367</v>
      </c>
      <c r="E185" s="7" t="s">
        <v>28</v>
      </c>
      <c r="F185" s="7" t="s">
        <v>29</v>
      </c>
      <c r="G185" s="7" t="s">
        <v>30</v>
      </c>
      <c r="H185" s="7" t="s">
        <v>22</v>
      </c>
      <c r="I185" s="9">
        <v>0.8</v>
      </c>
      <c r="J185" s="10">
        <v>8750</v>
      </c>
      <c r="K185" s="11">
        <f t="shared" si="0"/>
        <v>7000</v>
      </c>
      <c r="L185" s="11">
        <f t="shared" si="1"/>
        <v>1400</v>
      </c>
      <c r="M185" s="12">
        <v>0.2</v>
      </c>
    </row>
    <row r="186" spans="1:13" ht="15.75" customHeight="1" x14ac:dyDescent="0.2">
      <c r="A186" s="2"/>
      <c r="B186" s="7" t="s">
        <v>27</v>
      </c>
      <c r="C186" s="7">
        <v>1128299</v>
      </c>
      <c r="D186" s="8">
        <v>44396</v>
      </c>
      <c r="E186" s="7" t="s">
        <v>28</v>
      </c>
      <c r="F186" s="7" t="s">
        <v>29</v>
      </c>
      <c r="G186" s="7" t="s">
        <v>30</v>
      </c>
      <c r="H186" s="7" t="s">
        <v>17</v>
      </c>
      <c r="I186" s="9">
        <v>0.6</v>
      </c>
      <c r="J186" s="10">
        <v>10250</v>
      </c>
      <c r="K186" s="11">
        <f t="shared" si="0"/>
        <v>6150</v>
      </c>
      <c r="L186" s="11">
        <f t="shared" si="1"/>
        <v>2152.5</v>
      </c>
      <c r="M186" s="12">
        <v>0.35000000000000003</v>
      </c>
    </row>
    <row r="187" spans="1:13" ht="15.75" customHeight="1" x14ac:dyDescent="0.2">
      <c r="A187" s="2"/>
      <c r="B187" s="7" t="s">
        <v>27</v>
      </c>
      <c r="C187" s="7">
        <v>1128299</v>
      </c>
      <c r="D187" s="8">
        <v>44396</v>
      </c>
      <c r="E187" s="7" t="s">
        <v>28</v>
      </c>
      <c r="F187" s="7" t="s">
        <v>29</v>
      </c>
      <c r="G187" s="7" t="s">
        <v>30</v>
      </c>
      <c r="H187" s="7" t="s">
        <v>18</v>
      </c>
      <c r="I187" s="9">
        <v>0.65</v>
      </c>
      <c r="J187" s="10">
        <v>8750</v>
      </c>
      <c r="K187" s="11">
        <f t="shared" si="0"/>
        <v>5687.5</v>
      </c>
      <c r="L187" s="11">
        <f t="shared" si="1"/>
        <v>1137.5</v>
      </c>
      <c r="M187" s="12">
        <v>0.2</v>
      </c>
    </row>
    <row r="188" spans="1:13" ht="15.75" customHeight="1" x14ac:dyDescent="0.2">
      <c r="A188" s="2"/>
      <c r="B188" s="7" t="s">
        <v>27</v>
      </c>
      <c r="C188" s="7">
        <v>1128299</v>
      </c>
      <c r="D188" s="8">
        <v>44396</v>
      </c>
      <c r="E188" s="7" t="s">
        <v>28</v>
      </c>
      <c r="F188" s="7" t="s">
        <v>29</v>
      </c>
      <c r="G188" s="7" t="s">
        <v>30</v>
      </c>
      <c r="H188" s="7" t="s">
        <v>19</v>
      </c>
      <c r="I188" s="9">
        <v>0.65</v>
      </c>
      <c r="J188" s="10">
        <v>8250</v>
      </c>
      <c r="K188" s="11">
        <f t="shared" si="0"/>
        <v>5362.5</v>
      </c>
      <c r="L188" s="11">
        <f t="shared" si="1"/>
        <v>1876.8750000000002</v>
      </c>
      <c r="M188" s="12">
        <v>0.35000000000000003</v>
      </c>
    </row>
    <row r="189" spans="1:13" ht="15.75" customHeight="1" x14ac:dyDescent="0.2">
      <c r="A189" s="2"/>
      <c r="B189" s="7" t="s">
        <v>27</v>
      </c>
      <c r="C189" s="7">
        <v>1128299</v>
      </c>
      <c r="D189" s="8">
        <v>44396</v>
      </c>
      <c r="E189" s="7" t="s">
        <v>28</v>
      </c>
      <c r="F189" s="7" t="s">
        <v>29</v>
      </c>
      <c r="G189" s="7" t="s">
        <v>30</v>
      </c>
      <c r="H189" s="7" t="s">
        <v>20</v>
      </c>
      <c r="I189" s="9">
        <v>0.6</v>
      </c>
      <c r="J189" s="10">
        <v>7250</v>
      </c>
      <c r="K189" s="11">
        <f t="shared" si="0"/>
        <v>4350</v>
      </c>
      <c r="L189" s="11">
        <f t="shared" si="1"/>
        <v>1305</v>
      </c>
      <c r="M189" s="12">
        <v>0.3</v>
      </c>
    </row>
    <row r="190" spans="1:13" ht="15.75" customHeight="1" x14ac:dyDescent="0.2">
      <c r="A190" s="2"/>
      <c r="B190" s="7" t="s">
        <v>27</v>
      </c>
      <c r="C190" s="7">
        <v>1128299</v>
      </c>
      <c r="D190" s="8">
        <v>44396</v>
      </c>
      <c r="E190" s="7" t="s">
        <v>28</v>
      </c>
      <c r="F190" s="7" t="s">
        <v>29</v>
      </c>
      <c r="G190" s="7" t="s">
        <v>30</v>
      </c>
      <c r="H190" s="7" t="s">
        <v>21</v>
      </c>
      <c r="I190" s="9">
        <v>0.65</v>
      </c>
      <c r="J190" s="10">
        <v>7750</v>
      </c>
      <c r="K190" s="11">
        <f t="shared" si="0"/>
        <v>5037.5</v>
      </c>
      <c r="L190" s="11">
        <f t="shared" si="1"/>
        <v>2518.75</v>
      </c>
      <c r="M190" s="12">
        <v>0.5</v>
      </c>
    </row>
    <row r="191" spans="1:13" ht="15.75" customHeight="1" x14ac:dyDescent="0.2">
      <c r="A191" s="2"/>
      <c r="B191" s="7" t="s">
        <v>27</v>
      </c>
      <c r="C191" s="7">
        <v>1128299</v>
      </c>
      <c r="D191" s="8">
        <v>44396</v>
      </c>
      <c r="E191" s="7" t="s">
        <v>28</v>
      </c>
      <c r="F191" s="7" t="s">
        <v>29</v>
      </c>
      <c r="G191" s="7" t="s">
        <v>30</v>
      </c>
      <c r="H191" s="7" t="s">
        <v>22</v>
      </c>
      <c r="I191" s="9">
        <v>0.8</v>
      </c>
      <c r="J191" s="10">
        <v>7750</v>
      </c>
      <c r="K191" s="11">
        <f t="shared" si="0"/>
        <v>6200</v>
      </c>
      <c r="L191" s="11">
        <f t="shared" si="1"/>
        <v>930.00000000000011</v>
      </c>
      <c r="M191" s="12">
        <v>0.15000000000000002</v>
      </c>
    </row>
    <row r="192" spans="1:13" ht="15.75" customHeight="1" x14ac:dyDescent="0.2">
      <c r="A192" s="2"/>
      <c r="B192" s="7" t="s">
        <v>27</v>
      </c>
      <c r="C192" s="7">
        <v>1128299</v>
      </c>
      <c r="D192" s="8">
        <v>44428</v>
      </c>
      <c r="E192" s="7" t="s">
        <v>28</v>
      </c>
      <c r="F192" s="7" t="s">
        <v>29</v>
      </c>
      <c r="G192" s="7" t="s">
        <v>30</v>
      </c>
      <c r="H192" s="7" t="s">
        <v>17</v>
      </c>
      <c r="I192" s="9">
        <v>0.65</v>
      </c>
      <c r="J192" s="10">
        <v>9750</v>
      </c>
      <c r="K192" s="11">
        <f t="shared" si="0"/>
        <v>6337.5</v>
      </c>
      <c r="L192" s="11">
        <f t="shared" si="1"/>
        <v>2218.125</v>
      </c>
      <c r="M192" s="12">
        <v>0.35000000000000003</v>
      </c>
    </row>
    <row r="193" spans="1:13" ht="15.75" customHeight="1" x14ac:dyDescent="0.2">
      <c r="A193" s="2"/>
      <c r="B193" s="7" t="s">
        <v>27</v>
      </c>
      <c r="C193" s="7">
        <v>1128299</v>
      </c>
      <c r="D193" s="8">
        <v>44428</v>
      </c>
      <c r="E193" s="7" t="s">
        <v>28</v>
      </c>
      <c r="F193" s="7" t="s">
        <v>29</v>
      </c>
      <c r="G193" s="7" t="s">
        <v>30</v>
      </c>
      <c r="H193" s="7" t="s">
        <v>18</v>
      </c>
      <c r="I193" s="9">
        <v>0.70000000000000007</v>
      </c>
      <c r="J193" s="10">
        <v>9250</v>
      </c>
      <c r="K193" s="11">
        <f t="shared" si="0"/>
        <v>6475.0000000000009</v>
      </c>
      <c r="L193" s="11">
        <f t="shared" si="1"/>
        <v>1295.0000000000002</v>
      </c>
      <c r="M193" s="12">
        <v>0.2</v>
      </c>
    </row>
    <row r="194" spans="1:13" ht="15.75" customHeight="1" x14ac:dyDescent="0.2">
      <c r="A194" s="2"/>
      <c r="B194" s="7" t="s">
        <v>27</v>
      </c>
      <c r="C194" s="7">
        <v>1128299</v>
      </c>
      <c r="D194" s="8">
        <v>44428</v>
      </c>
      <c r="E194" s="7" t="s">
        <v>28</v>
      </c>
      <c r="F194" s="7" t="s">
        <v>29</v>
      </c>
      <c r="G194" s="7" t="s">
        <v>30</v>
      </c>
      <c r="H194" s="7" t="s">
        <v>19</v>
      </c>
      <c r="I194" s="9">
        <v>0.65</v>
      </c>
      <c r="J194" s="10">
        <v>8000</v>
      </c>
      <c r="K194" s="11">
        <f t="shared" si="0"/>
        <v>5200</v>
      </c>
      <c r="L194" s="11">
        <f t="shared" si="1"/>
        <v>1820.0000000000002</v>
      </c>
      <c r="M194" s="12">
        <v>0.35000000000000003</v>
      </c>
    </row>
    <row r="195" spans="1:13" ht="15.75" customHeight="1" x14ac:dyDescent="0.2">
      <c r="A195" s="2"/>
      <c r="B195" s="7" t="s">
        <v>27</v>
      </c>
      <c r="C195" s="7">
        <v>1128299</v>
      </c>
      <c r="D195" s="8">
        <v>44428</v>
      </c>
      <c r="E195" s="7" t="s">
        <v>28</v>
      </c>
      <c r="F195" s="7" t="s">
        <v>29</v>
      </c>
      <c r="G195" s="7" t="s">
        <v>30</v>
      </c>
      <c r="H195" s="7" t="s">
        <v>20</v>
      </c>
      <c r="I195" s="9">
        <v>0.65</v>
      </c>
      <c r="J195" s="10">
        <v>7500</v>
      </c>
      <c r="K195" s="11">
        <f t="shared" si="0"/>
        <v>4875</v>
      </c>
      <c r="L195" s="11">
        <f t="shared" si="1"/>
        <v>1462.5</v>
      </c>
      <c r="M195" s="12">
        <v>0.3</v>
      </c>
    </row>
    <row r="196" spans="1:13" ht="15.75" customHeight="1" x14ac:dyDescent="0.2">
      <c r="A196" s="2"/>
      <c r="B196" s="7" t="s">
        <v>27</v>
      </c>
      <c r="C196" s="7">
        <v>1128299</v>
      </c>
      <c r="D196" s="8">
        <v>44428</v>
      </c>
      <c r="E196" s="7" t="s">
        <v>28</v>
      </c>
      <c r="F196" s="7" t="s">
        <v>29</v>
      </c>
      <c r="G196" s="7" t="s">
        <v>30</v>
      </c>
      <c r="H196" s="7" t="s">
        <v>21</v>
      </c>
      <c r="I196" s="9">
        <v>0.75</v>
      </c>
      <c r="J196" s="10">
        <v>7500</v>
      </c>
      <c r="K196" s="11">
        <f t="shared" si="0"/>
        <v>5625</v>
      </c>
      <c r="L196" s="11">
        <f t="shared" si="1"/>
        <v>2812.5</v>
      </c>
      <c r="M196" s="12">
        <v>0.5</v>
      </c>
    </row>
    <row r="197" spans="1:13" ht="15.75" customHeight="1" x14ac:dyDescent="0.2">
      <c r="A197" s="2"/>
      <c r="B197" s="7" t="s">
        <v>27</v>
      </c>
      <c r="C197" s="7">
        <v>1128299</v>
      </c>
      <c r="D197" s="8">
        <v>44428</v>
      </c>
      <c r="E197" s="7" t="s">
        <v>28</v>
      </c>
      <c r="F197" s="7" t="s">
        <v>29</v>
      </c>
      <c r="G197" s="7" t="s">
        <v>30</v>
      </c>
      <c r="H197" s="7" t="s">
        <v>22</v>
      </c>
      <c r="I197" s="9">
        <v>0.8</v>
      </c>
      <c r="J197" s="10">
        <v>7250</v>
      </c>
      <c r="K197" s="11">
        <f t="shared" si="0"/>
        <v>5800</v>
      </c>
      <c r="L197" s="11">
        <f t="shared" si="1"/>
        <v>870.00000000000011</v>
      </c>
      <c r="M197" s="12">
        <v>0.15000000000000002</v>
      </c>
    </row>
    <row r="198" spans="1:13" ht="15.75" customHeight="1" x14ac:dyDescent="0.2">
      <c r="A198" s="2"/>
      <c r="B198" s="7" t="s">
        <v>27</v>
      </c>
      <c r="C198" s="7">
        <v>1128299</v>
      </c>
      <c r="D198" s="8">
        <v>44460</v>
      </c>
      <c r="E198" s="7" t="s">
        <v>28</v>
      </c>
      <c r="F198" s="7" t="s">
        <v>29</v>
      </c>
      <c r="G198" s="7" t="s">
        <v>30</v>
      </c>
      <c r="H198" s="7" t="s">
        <v>17</v>
      </c>
      <c r="I198" s="9">
        <v>0.55000000000000004</v>
      </c>
      <c r="J198" s="10">
        <v>9250</v>
      </c>
      <c r="K198" s="11">
        <f t="shared" si="0"/>
        <v>5087.5</v>
      </c>
      <c r="L198" s="11">
        <f t="shared" si="1"/>
        <v>1526.2500000000002</v>
      </c>
      <c r="M198" s="12">
        <v>0.30000000000000004</v>
      </c>
    </row>
    <row r="199" spans="1:13" ht="15.75" customHeight="1" x14ac:dyDescent="0.2">
      <c r="A199" s="2"/>
      <c r="B199" s="7" t="s">
        <v>27</v>
      </c>
      <c r="C199" s="7">
        <v>1128299</v>
      </c>
      <c r="D199" s="8">
        <v>44460</v>
      </c>
      <c r="E199" s="7" t="s">
        <v>28</v>
      </c>
      <c r="F199" s="7" t="s">
        <v>29</v>
      </c>
      <c r="G199" s="7" t="s">
        <v>30</v>
      </c>
      <c r="H199" s="7" t="s">
        <v>18</v>
      </c>
      <c r="I199" s="9">
        <v>0.60000000000000009</v>
      </c>
      <c r="J199" s="10">
        <v>9250</v>
      </c>
      <c r="K199" s="11">
        <f t="shared" si="0"/>
        <v>5550.0000000000009</v>
      </c>
      <c r="L199" s="11">
        <f t="shared" si="1"/>
        <v>832.50000000000011</v>
      </c>
      <c r="M199" s="12">
        <v>0.15</v>
      </c>
    </row>
    <row r="200" spans="1:13" ht="15.75" customHeight="1" x14ac:dyDescent="0.2">
      <c r="A200" s="2"/>
      <c r="B200" s="7" t="s">
        <v>27</v>
      </c>
      <c r="C200" s="7">
        <v>1128299</v>
      </c>
      <c r="D200" s="8">
        <v>44460</v>
      </c>
      <c r="E200" s="7" t="s">
        <v>28</v>
      </c>
      <c r="F200" s="7" t="s">
        <v>29</v>
      </c>
      <c r="G200" s="7" t="s">
        <v>30</v>
      </c>
      <c r="H200" s="7" t="s">
        <v>19</v>
      </c>
      <c r="I200" s="9">
        <v>0.55000000000000004</v>
      </c>
      <c r="J200" s="10">
        <v>7750</v>
      </c>
      <c r="K200" s="11">
        <f t="shared" si="0"/>
        <v>4262.5</v>
      </c>
      <c r="L200" s="11">
        <f t="shared" si="1"/>
        <v>1278.7500000000002</v>
      </c>
      <c r="M200" s="12">
        <v>0.30000000000000004</v>
      </c>
    </row>
    <row r="201" spans="1:13" ht="15.75" customHeight="1" x14ac:dyDescent="0.2">
      <c r="A201" s="2"/>
      <c r="B201" s="7" t="s">
        <v>27</v>
      </c>
      <c r="C201" s="7">
        <v>1128299</v>
      </c>
      <c r="D201" s="8">
        <v>44460</v>
      </c>
      <c r="E201" s="7" t="s">
        <v>28</v>
      </c>
      <c r="F201" s="7" t="s">
        <v>29</v>
      </c>
      <c r="G201" s="7" t="s">
        <v>30</v>
      </c>
      <c r="H201" s="7" t="s">
        <v>20</v>
      </c>
      <c r="I201" s="9">
        <v>0.55000000000000004</v>
      </c>
      <c r="J201" s="10">
        <v>7250</v>
      </c>
      <c r="K201" s="11">
        <f t="shared" si="0"/>
        <v>3987.5000000000005</v>
      </c>
      <c r="L201" s="11">
        <f t="shared" si="1"/>
        <v>996.875</v>
      </c>
      <c r="M201" s="12">
        <v>0.24999999999999997</v>
      </c>
    </row>
    <row r="202" spans="1:13" ht="15.75" customHeight="1" x14ac:dyDescent="0.2">
      <c r="A202" s="2"/>
      <c r="B202" s="7" t="s">
        <v>27</v>
      </c>
      <c r="C202" s="7">
        <v>1128299</v>
      </c>
      <c r="D202" s="8">
        <v>44460</v>
      </c>
      <c r="E202" s="7" t="s">
        <v>28</v>
      </c>
      <c r="F202" s="7" t="s">
        <v>29</v>
      </c>
      <c r="G202" s="7" t="s">
        <v>30</v>
      </c>
      <c r="H202" s="7" t="s">
        <v>21</v>
      </c>
      <c r="I202" s="9">
        <v>0.65</v>
      </c>
      <c r="J202" s="10">
        <v>7250</v>
      </c>
      <c r="K202" s="11">
        <f t="shared" si="0"/>
        <v>4712.5</v>
      </c>
      <c r="L202" s="11">
        <f t="shared" si="1"/>
        <v>2120.6250000000005</v>
      </c>
      <c r="M202" s="12">
        <v>0.45000000000000007</v>
      </c>
    </row>
    <row r="203" spans="1:13" ht="15.75" customHeight="1" x14ac:dyDescent="0.2">
      <c r="A203" s="2"/>
      <c r="B203" s="7" t="s">
        <v>27</v>
      </c>
      <c r="C203" s="7">
        <v>1128299</v>
      </c>
      <c r="D203" s="8">
        <v>44460</v>
      </c>
      <c r="E203" s="7" t="s">
        <v>28</v>
      </c>
      <c r="F203" s="7" t="s">
        <v>29</v>
      </c>
      <c r="G203" s="7" t="s">
        <v>30</v>
      </c>
      <c r="H203" s="7" t="s">
        <v>22</v>
      </c>
      <c r="I203" s="9">
        <v>0.70000000000000007</v>
      </c>
      <c r="J203" s="10">
        <v>7750</v>
      </c>
      <c r="K203" s="11">
        <f t="shared" si="0"/>
        <v>5425.0000000000009</v>
      </c>
      <c r="L203" s="11">
        <f t="shared" si="1"/>
        <v>542.50000000000011</v>
      </c>
      <c r="M203" s="12">
        <v>0.1</v>
      </c>
    </row>
    <row r="204" spans="1:13" ht="15.75" customHeight="1" x14ac:dyDescent="0.2">
      <c r="A204" s="2"/>
      <c r="B204" s="7" t="s">
        <v>27</v>
      </c>
      <c r="C204" s="7">
        <v>1128299</v>
      </c>
      <c r="D204" s="8">
        <v>44489</v>
      </c>
      <c r="E204" s="7" t="s">
        <v>28</v>
      </c>
      <c r="F204" s="7" t="s">
        <v>29</v>
      </c>
      <c r="G204" s="7" t="s">
        <v>30</v>
      </c>
      <c r="H204" s="7" t="s">
        <v>17</v>
      </c>
      <c r="I204" s="9">
        <v>0.55000000000000004</v>
      </c>
      <c r="J204" s="10">
        <v>8750</v>
      </c>
      <c r="K204" s="11">
        <f t="shared" si="0"/>
        <v>4812.5</v>
      </c>
      <c r="L204" s="11">
        <f t="shared" si="1"/>
        <v>1443.7500000000002</v>
      </c>
      <c r="M204" s="12">
        <v>0.30000000000000004</v>
      </c>
    </row>
    <row r="205" spans="1:13" ht="15.75" customHeight="1" x14ac:dyDescent="0.2">
      <c r="A205" s="2"/>
      <c r="B205" s="7" t="s">
        <v>27</v>
      </c>
      <c r="C205" s="7">
        <v>1128299</v>
      </c>
      <c r="D205" s="8">
        <v>44489</v>
      </c>
      <c r="E205" s="7" t="s">
        <v>28</v>
      </c>
      <c r="F205" s="7" t="s">
        <v>29</v>
      </c>
      <c r="G205" s="7" t="s">
        <v>30</v>
      </c>
      <c r="H205" s="7" t="s">
        <v>18</v>
      </c>
      <c r="I205" s="9">
        <v>0.60000000000000009</v>
      </c>
      <c r="J205" s="10">
        <v>8750</v>
      </c>
      <c r="K205" s="11">
        <f t="shared" si="0"/>
        <v>5250.0000000000009</v>
      </c>
      <c r="L205" s="11">
        <f t="shared" si="1"/>
        <v>787.50000000000011</v>
      </c>
      <c r="M205" s="12">
        <v>0.15</v>
      </c>
    </row>
    <row r="206" spans="1:13" ht="15.75" customHeight="1" x14ac:dyDescent="0.2">
      <c r="A206" s="2"/>
      <c r="B206" s="7" t="s">
        <v>27</v>
      </c>
      <c r="C206" s="7">
        <v>1128299</v>
      </c>
      <c r="D206" s="8">
        <v>44489</v>
      </c>
      <c r="E206" s="7" t="s">
        <v>28</v>
      </c>
      <c r="F206" s="7" t="s">
        <v>29</v>
      </c>
      <c r="G206" s="7" t="s">
        <v>30</v>
      </c>
      <c r="H206" s="7" t="s">
        <v>19</v>
      </c>
      <c r="I206" s="9">
        <v>0.55000000000000004</v>
      </c>
      <c r="J206" s="10">
        <v>7000</v>
      </c>
      <c r="K206" s="11">
        <f t="shared" si="0"/>
        <v>3850.0000000000005</v>
      </c>
      <c r="L206" s="11">
        <f t="shared" si="1"/>
        <v>1155.0000000000002</v>
      </c>
      <c r="M206" s="12">
        <v>0.30000000000000004</v>
      </c>
    </row>
    <row r="207" spans="1:13" ht="15.75" customHeight="1" x14ac:dyDescent="0.2">
      <c r="A207" s="2"/>
      <c r="B207" s="7" t="s">
        <v>27</v>
      </c>
      <c r="C207" s="7">
        <v>1128299</v>
      </c>
      <c r="D207" s="8">
        <v>44489</v>
      </c>
      <c r="E207" s="7" t="s">
        <v>28</v>
      </c>
      <c r="F207" s="7" t="s">
        <v>29</v>
      </c>
      <c r="G207" s="7" t="s">
        <v>30</v>
      </c>
      <c r="H207" s="7" t="s">
        <v>20</v>
      </c>
      <c r="I207" s="9">
        <v>0.55000000000000004</v>
      </c>
      <c r="J207" s="10">
        <v>6750</v>
      </c>
      <c r="K207" s="11">
        <f t="shared" si="0"/>
        <v>3712.5000000000005</v>
      </c>
      <c r="L207" s="11">
        <f t="shared" si="1"/>
        <v>928.125</v>
      </c>
      <c r="M207" s="12">
        <v>0.24999999999999997</v>
      </c>
    </row>
    <row r="208" spans="1:13" ht="15.75" customHeight="1" x14ac:dyDescent="0.2">
      <c r="A208" s="2"/>
      <c r="B208" s="7" t="s">
        <v>27</v>
      </c>
      <c r="C208" s="7">
        <v>1128299</v>
      </c>
      <c r="D208" s="8">
        <v>44489</v>
      </c>
      <c r="E208" s="7" t="s">
        <v>28</v>
      </c>
      <c r="F208" s="7" t="s">
        <v>29</v>
      </c>
      <c r="G208" s="7" t="s">
        <v>30</v>
      </c>
      <c r="H208" s="7" t="s">
        <v>21</v>
      </c>
      <c r="I208" s="9">
        <v>0.65</v>
      </c>
      <c r="J208" s="10">
        <v>6500</v>
      </c>
      <c r="K208" s="11">
        <f t="shared" si="0"/>
        <v>4225</v>
      </c>
      <c r="L208" s="11">
        <f t="shared" si="1"/>
        <v>1901.2500000000002</v>
      </c>
      <c r="M208" s="12">
        <v>0.45000000000000007</v>
      </c>
    </row>
    <row r="209" spans="1:13" ht="15.75" customHeight="1" x14ac:dyDescent="0.2">
      <c r="A209" s="2"/>
      <c r="B209" s="7" t="s">
        <v>27</v>
      </c>
      <c r="C209" s="7">
        <v>1128299</v>
      </c>
      <c r="D209" s="8">
        <v>44489</v>
      </c>
      <c r="E209" s="7" t="s">
        <v>28</v>
      </c>
      <c r="F209" s="7" t="s">
        <v>29</v>
      </c>
      <c r="G209" s="7" t="s">
        <v>30</v>
      </c>
      <c r="H209" s="7" t="s">
        <v>22</v>
      </c>
      <c r="I209" s="9">
        <v>0.70000000000000007</v>
      </c>
      <c r="J209" s="10">
        <v>7000</v>
      </c>
      <c r="K209" s="11">
        <f t="shared" si="0"/>
        <v>4900.0000000000009</v>
      </c>
      <c r="L209" s="11">
        <f t="shared" si="1"/>
        <v>490.00000000000011</v>
      </c>
      <c r="M209" s="12">
        <v>0.1</v>
      </c>
    </row>
    <row r="210" spans="1:13" ht="15.75" customHeight="1" x14ac:dyDescent="0.2">
      <c r="A210" s="2"/>
      <c r="B210" s="7" t="s">
        <v>27</v>
      </c>
      <c r="C210" s="7">
        <v>1128299</v>
      </c>
      <c r="D210" s="8">
        <v>44520</v>
      </c>
      <c r="E210" s="7" t="s">
        <v>28</v>
      </c>
      <c r="F210" s="7" t="s">
        <v>29</v>
      </c>
      <c r="G210" s="7" t="s">
        <v>30</v>
      </c>
      <c r="H210" s="7" t="s">
        <v>17</v>
      </c>
      <c r="I210" s="9">
        <v>0.55000000000000004</v>
      </c>
      <c r="J210" s="10">
        <v>8750</v>
      </c>
      <c r="K210" s="11">
        <f t="shared" si="0"/>
        <v>4812.5</v>
      </c>
      <c r="L210" s="11">
        <f t="shared" si="1"/>
        <v>1443.7500000000002</v>
      </c>
      <c r="M210" s="12">
        <v>0.30000000000000004</v>
      </c>
    </row>
    <row r="211" spans="1:13" ht="15.75" customHeight="1" x14ac:dyDescent="0.2">
      <c r="A211" s="2"/>
      <c r="B211" s="7" t="s">
        <v>27</v>
      </c>
      <c r="C211" s="7">
        <v>1128299</v>
      </c>
      <c r="D211" s="8">
        <v>44520</v>
      </c>
      <c r="E211" s="7" t="s">
        <v>28</v>
      </c>
      <c r="F211" s="7" t="s">
        <v>29</v>
      </c>
      <c r="G211" s="7" t="s">
        <v>30</v>
      </c>
      <c r="H211" s="7" t="s">
        <v>18</v>
      </c>
      <c r="I211" s="9">
        <v>0.60000000000000009</v>
      </c>
      <c r="J211" s="10">
        <v>8750</v>
      </c>
      <c r="K211" s="11">
        <f t="shared" si="0"/>
        <v>5250.0000000000009</v>
      </c>
      <c r="L211" s="11">
        <f t="shared" si="1"/>
        <v>787.50000000000011</v>
      </c>
      <c r="M211" s="12">
        <v>0.15</v>
      </c>
    </row>
    <row r="212" spans="1:13" ht="15.75" customHeight="1" x14ac:dyDescent="0.2">
      <c r="A212" s="2"/>
      <c r="B212" s="7" t="s">
        <v>27</v>
      </c>
      <c r="C212" s="7">
        <v>1128299</v>
      </c>
      <c r="D212" s="8">
        <v>44520</v>
      </c>
      <c r="E212" s="7" t="s">
        <v>28</v>
      </c>
      <c r="F212" s="7" t="s">
        <v>29</v>
      </c>
      <c r="G212" s="7" t="s">
        <v>30</v>
      </c>
      <c r="H212" s="7" t="s">
        <v>19</v>
      </c>
      <c r="I212" s="9">
        <v>0.55000000000000004</v>
      </c>
      <c r="J212" s="10">
        <v>7250</v>
      </c>
      <c r="K212" s="11">
        <f t="shared" si="0"/>
        <v>3987.5000000000005</v>
      </c>
      <c r="L212" s="11">
        <f t="shared" si="1"/>
        <v>1196.2500000000002</v>
      </c>
      <c r="M212" s="12">
        <v>0.30000000000000004</v>
      </c>
    </row>
    <row r="213" spans="1:13" ht="15.75" customHeight="1" x14ac:dyDescent="0.2">
      <c r="A213" s="2"/>
      <c r="B213" s="7" t="s">
        <v>27</v>
      </c>
      <c r="C213" s="7">
        <v>1128299</v>
      </c>
      <c r="D213" s="8">
        <v>44520</v>
      </c>
      <c r="E213" s="7" t="s">
        <v>28</v>
      </c>
      <c r="F213" s="7" t="s">
        <v>29</v>
      </c>
      <c r="G213" s="7" t="s">
        <v>30</v>
      </c>
      <c r="H213" s="7" t="s">
        <v>20</v>
      </c>
      <c r="I213" s="9">
        <v>0.55000000000000004</v>
      </c>
      <c r="J213" s="10">
        <v>7000</v>
      </c>
      <c r="K213" s="11">
        <f t="shared" si="0"/>
        <v>3850.0000000000005</v>
      </c>
      <c r="L213" s="11">
        <f t="shared" si="1"/>
        <v>962.5</v>
      </c>
      <c r="M213" s="12">
        <v>0.24999999999999997</v>
      </c>
    </row>
    <row r="214" spans="1:13" ht="15.75" customHeight="1" x14ac:dyDescent="0.2">
      <c r="A214" s="2"/>
      <c r="B214" s="7" t="s">
        <v>27</v>
      </c>
      <c r="C214" s="7">
        <v>1128299</v>
      </c>
      <c r="D214" s="8">
        <v>44520</v>
      </c>
      <c r="E214" s="7" t="s">
        <v>28</v>
      </c>
      <c r="F214" s="7" t="s">
        <v>29</v>
      </c>
      <c r="G214" s="7" t="s">
        <v>30</v>
      </c>
      <c r="H214" s="7" t="s">
        <v>21</v>
      </c>
      <c r="I214" s="9">
        <v>0.65</v>
      </c>
      <c r="J214" s="10">
        <v>6500</v>
      </c>
      <c r="K214" s="11">
        <f t="shared" si="0"/>
        <v>4225</v>
      </c>
      <c r="L214" s="11">
        <f t="shared" si="1"/>
        <v>1901.2500000000002</v>
      </c>
      <c r="M214" s="12">
        <v>0.45000000000000007</v>
      </c>
    </row>
    <row r="215" spans="1:13" ht="15.75" customHeight="1" x14ac:dyDescent="0.2">
      <c r="A215" s="2"/>
      <c r="B215" s="7" t="s">
        <v>27</v>
      </c>
      <c r="C215" s="7">
        <v>1128299</v>
      </c>
      <c r="D215" s="8">
        <v>44520</v>
      </c>
      <c r="E215" s="7" t="s">
        <v>28</v>
      </c>
      <c r="F215" s="7" t="s">
        <v>29</v>
      </c>
      <c r="G215" s="7" t="s">
        <v>30</v>
      </c>
      <c r="H215" s="7" t="s">
        <v>22</v>
      </c>
      <c r="I215" s="9">
        <v>0.70000000000000007</v>
      </c>
      <c r="J215" s="10">
        <v>7750</v>
      </c>
      <c r="K215" s="11">
        <f t="shared" si="0"/>
        <v>5425.0000000000009</v>
      </c>
      <c r="L215" s="11">
        <f t="shared" si="1"/>
        <v>542.50000000000011</v>
      </c>
      <c r="M215" s="12">
        <v>0.1</v>
      </c>
    </row>
    <row r="216" spans="1:13" ht="15.75" customHeight="1" x14ac:dyDescent="0.2">
      <c r="A216" s="2"/>
      <c r="B216" s="7" t="s">
        <v>27</v>
      </c>
      <c r="C216" s="7">
        <v>1128299</v>
      </c>
      <c r="D216" s="8">
        <v>44549</v>
      </c>
      <c r="E216" s="7" t="s">
        <v>28</v>
      </c>
      <c r="F216" s="7" t="s">
        <v>29</v>
      </c>
      <c r="G216" s="7" t="s">
        <v>30</v>
      </c>
      <c r="H216" s="7" t="s">
        <v>17</v>
      </c>
      <c r="I216" s="9">
        <v>0.55000000000000004</v>
      </c>
      <c r="J216" s="10">
        <v>9750</v>
      </c>
      <c r="K216" s="11">
        <f t="shared" si="0"/>
        <v>5362.5</v>
      </c>
      <c r="L216" s="11">
        <f t="shared" si="1"/>
        <v>1608.7500000000002</v>
      </c>
      <c r="M216" s="12">
        <v>0.30000000000000004</v>
      </c>
    </row>
    <row r="217" spans="1:13" ht="15.75" customHeight="1" x14ac:dyDescent="0.2">
      <c r="A217" s="2"/>
      <c r="B217" s="7" t="s">
        <v>27</v>
      </c>
      <c r="C217" s="7">
        <v>1128299</v>
      </c>
      <c r="D217" s="8">
        <v>44549</v>
      </c>
      <c r="E217" s="7" t="s">
        <v>28</v>
      </c>
      <c r="F217" s="7" t="s">
        <v>29</v>
      </c>
      <c r="G217" s="7" t="s">
        <v>30</v>
      </c>
      <c r="H217" s="7" t="s">
        <v>18</v>
      </c>
      <c r="I217" s="9">
        <v>0.60000000000000009</v>
      </c>
      <c r="J217" s="10">
        <v>9750</v>
      </c>
      <c r="K217" s="11">
        <f t="shared" si="0"/>
        <v>5850.0000000000009</v>
      </c>
      <c r="L217" s="11">
        <f t="shared" si="1"/>
        <v>877.50000000000011</v>
      </c>
      <c r="M217" s="12">
        <v>0.15</v>
      </c>
    </row>
    <row r="218" spans="1:13" ht="15.75" customHeight="1" x14ac:dyDescent="0.2">
      <c r="A218" s="2"/>
      <c r="B218" s="7" t="s">
        <v>27</v>
      </c>
      <c r="C218" s="7">
        <v>1128299</v>
      </c>
      <c r="D218" s="8">
        <v>44549</v>
      </c>
      <c r="E218" s="7" t="s">
        <v>28</v>
      </c>
      <c r="F218" s="7" t="s">
        <v>29</v>
      </c>
      <c r="G218" s="7" t="s">
        <v>30</v>
      </c>
      <c r="H218" s="7" t="s">
        <v>19</v>
      </c>
      <c r="I218" s="9">
        <v>0.55000000000000004</v>
      </c>
      <c r="J218" s="10">
        <v>7750</v>
      </c>
      <c r="K218" s="11">
        <f t="shared" si="0"/>
        <v>4262.5</v>
      </c>
      <c r="L218" s="11">
        <f t="shared" si="1"/>
        <v>1278.7500000000002</v>
      </c>
      <c r="M218" s="12">
        <v>0.30000000000000004</v>
      </c>
    </row>
    <row r="219" spans="1:13" ht="15.75" customHeight="1" x14ac:dyDescent="0.2">
      <c r="A219" s="2"/>
      <c r="B219" s="7" t="s">
        <v>27</v>
      </c>
      <c r="C219" s="7">
        <v>1128299</v>
      </c>
      <c r="D219" s="8">
        <v>44549</v>
      </c>
      <c r="E219" s="7" t="s">
        <v>28</v>
      </c>
      <c r="F219" s="7" t="s">
        <v>29</v>
      </c>
      <c r="G219" s="7" t="s">
        <v>30</v>
      </c>
      <c r="H219" s="7" t="s">
        <v>20</v>
      </c>
      <c r="I219" s="9">
        <v>0.55000000000000004</v>
      </c>
      <c r="J219" s="10">
        <v>7750</v>
      </c>
      <c r="K219" s="11">
        <f t="shared" si="0"/>
        <v>4262.5</v>
      </c>
      <c r="L219" s="11">
        <f t="shared" si="1"/>
        <v>1065.6249999999998</v>
      </c>
      <c r="M219" s="12">
        <v>0.24999999999999997</v>
      </c>
    </row>
    <row r="220" spans="1:13" ht="15.75" customHeight="1" x14ac:dyDescent="0.2">
      <c r="A220" s="2"/>
      <c r="B220" s="7" t="s">
        <v>27</v>
      </c>
      <c r="C220" s="7">
        <v>1128299</v>
      </c>
      <c r="D220" s="8">
        <v>44549</v>
      </c>
      <c r="E220" s="7" t="s">
        <v>28</v>
      </c>
      <c r="F220" s="7" t="s">
        <v>29</v>
      </c>
      <c r="G220" s="7" t="s">
        <v>30</v>
      </c>
      <c r="H220" s="7" t="s">
        <v>21</v>
      </c>
      <c r="I220" s="9">
        <v>0.65</v>
      </c>
      <c r="J220" s="10">
        <v>7000</v>
      </c>
      <c r="K220" s="11">
        <f t="shared" si="0"/>
        <v>4550</v>
      </c>
      <c r="L220" s="11">
        <f t="shared" si="1"/>
        <v>2047.5000000000002</v>
      </c>
      <c r="M220" s="12">
        <v>0.45000000000000007</v>
      </c>
    </row>
    <row r="221" spans="1:13" ht="15.75" customHeight="1" x14ac:dyDescent="0.2">
      <c r="A221" s="2"/>
      <c r="B221" s="7" t="s">
        <v>27</v>
      </c>
      <c r="C221" s="7">
        <v>1128299</v>
      </c>
      <c r="D221" s="8">
        <v>44549</v>
      </c>
      <c r="E221" s="7" t="s">
        <v>28</v>
      </c>
      <c r="F221" s="7" t="s">
        <v>29</v>
      </c>
      <c r="G221" s="7" t="s">
        <v>30</v>
      </c>
      <c r="H221" s="7" t="s">
        <v>22</v>
      </c>
      <c r="I221" s="9">
        <v>0.70000000000000007</v>
      </c>
      <c r="J221" s="10">
        <v>8000</v>
      </c>
      <c r="K221" s="11">
        <f t="shared" si="0"/>
        <v>5600.0000000000009</v>
      </c>
      <c r="L221" s="11">
        <f t="shared" si="1"/>
        <v>560.00000000000011</v>
      </c>
      <c r="M221" s="12">
        <v>0.1</v>
      </c>
    </row>
    <row r="222" spans="1:13" ht="15.75" customHeight="1" x14ac:dyDescent="0.2">
      <c r="A222" s="2"/>
      <c r="B222" s="7" t="s">
        <v>31</v>
      </c>
      <c r="C222" s="7">
        <v>1189833</v>
      </c>
      <c r="D222" s="8">
        <v>44211</v>
      </c>
      <c r="E222" s="7" t="s">
        <v>28</v>
      </c>
      <c r="F222" s="7" t="s">
        <v>29</v>
      </c>
      <c r="G222" s="7" t="s">
        <v>32</v>
      </c>
      <c r="H222" s="7" t="s">
        <v>17</v>
      </c>
      <c r="I222" s="9">
        <v>0.35</v>
      </c>
      <c r="J222" s="10">
        <v>7000</v>
      </c>
      <c r="K222" s="11">
        <f t="shared" si="0"/>
        <v>2450</v>
      </c>
      <c r="L222" s="11">
        <f t="shared" si="1"/>
        <v>980</v>
      </c>
      <c r="M222" s="12">
        <v>0.4</v>
      </c>
    </row>
    <row r="223" spans="1:13" ht="15.75" customHeight="1" x14ac:dyDescent="0.2">
      <c r="A223" s="2"/>
      <c r="B223" s="7" t="s">
        <v>31</v>
      </c>
      <c r="C223" s="7">
        <v>1189833</v>
      </c>
      <c r="D223" s="8">
        <v>44211</v>
      </c>
      <c r="E223" s="7" t="s">
        <v>28</v>
      </c>
      <c r="F223" s="7" t="s">
        <v>29</v>
      </c>
      <c r="G223" s="7" t="s">
        <v>32</v>
      </c>
      <c r="H223" s="7" t="s">
        <v>18</v>
      </c>
      <c r="I223" s="9">
        <v>0.45</v>
      </c>
      <c r="J223" s="10">
        <v>7000</v>
      </c>
      <c r="K223" s="11">
        <f t="shared" si="0"/>
        <v>3150</v>
      </c>
      <c r="L223" s="11">
        <f t="shared" si="1"/>
        <v>787.5</v>
      </c>
      <c r="M223" s="12">
        <v>0.25</v>
      </c>
    </row>
    <row r="224" spans="1:13" ht="15.75" customHeight="1" x14ac:dyDescent="0.2">
      <c r="A224" s="2"/>
      <c r="B224" s="7" t="s">
        <v>31</v>
      </c>
      <c r="C224" s="7">
        <v>1189833</v>
      </c>
      <c r="D224" s="8">
        <v>44211</v>
      </c>
      <c r="E224" s="7" t="s">
        <v>28</v>
      </c>
      <c r="F224" s="7" t="s">
        <v>29</v>
      </c>
      <c r="G224" s="7" t="s">
        <v>32</v>
      </c>
      <c r="H224" s="7" t="s">
        <v>19</v>
      </c>
      <c r="I224" s="9">
        <v>0.45</v>
      </c>
      <c r="J224" s="10">
        <v>7000</v>
      </c>
      <c r="K224" s="11">
        <f t="shared" si="0"/>
        <v>3150</v>
      </c>
      <c r="L224" s="11">
        <f t="shared" si="1"/>
        <v>1260</v>
      </c>
      <c r="M224" s="12">
        <v>0.4</v>
      </c>
    </row>
    <row r="225" spans="1:13" ht="15.75" customHeight="1" x14ac:dyDescent="0.2">
      <c r="A225" s="2"/>
      <c r="B225" s="7" t="s">
        <v>31</v>
      </c>
      <c r="C225" s="7">
        <v>1189833</v>
      </c>
      <c r="D225" s="8">
        <v>44211</v>
      </c>
      <c r="E225" s="7" t="s">
        <v>28</v>
      </c>
      <c r="F225" s="7" t="s">
        <v>29</v>
      </c>
      <c r="G225" s="7" t="s">
        <v>32</v>
      </c>
      <c r="H225" s="7" t="s">
        <v>20</v>
      </c>
      <c r="I225" s="9">
        <v>0.45</v>
      </c>
      <c r="J225" s="10">
        <v>5500</v>
      </c>
      <c r="K225" s="11">
        <f t="shared" si="0"/>
        <v>2475</v>
      </c>
      <c r="L225" s="11">
        <f t="shared" si="1"/>
        <v>866.25</v>
      </c>
      <c r="M225" s="12">
        <v>0.35</v>
      </c>
    </row>
    <row r="226" spans="1:13" ht="15.75" customHeight="1" x14ac:dyDescent="0.2">
      <c r="A226" s="2"/>
      <c r="B226" s="7" t="s">
        <v>31</v>
      </c>
      <c r="C226" s="7">
        <v>1189833</v>
      </c>
      <c r="D226" s="8">
        <v>44211</v>
      </c>
      <c r="E226" s="7" t="s">
        <v>28</v>
      </c>
      <c r="F226" s="7" t="s">
        <v>29</v>
      </c>
      <c r="G226" s="7" t="s">
        <v>32</v>
      </c>
      <c r="H226" s="7" t="s">
        <v>21</v>
      </c>
      <c r="I226" s="9">
        <v>0.5</v>
      </c>
      <c r="J226" s="10">
        <v>5000</v>
      </c>
      <c r="K226" s="11">
        <f t="shared" si="0"/>
        <v>2500</v>
      </c>
      <c r="L226" s="11">
        <f t="shared" si="1"/>
        <v>1375</v>
      </c>
      <c r="M226" s="12">
        <v>0.55000000000000004</v>
      </c>
    </row>
    <row r="227" spans="1:13" ht="15.75" customHeight="1" x14ac:dyDescent="0.2">
      <c r="A227" s="2"/>
      <c r="B227" s="7" t="s">
        <v>31</v>
      </c>
      <c r="C227" s="7">
        <v>1189833</v>
      </c>
      <c r="D227" s="8">
        <v>44211</v>
      </c>
      <c r="E227" s="7" t="s">
        <v>28</v>
      </c>
      <c r="F227" s="7" t="s">
        <v>29</v>
      </c>
      <c r="G227" s="7" t="s">
        <v>32</v>
      </c>
      <c r="H227" s="7" t="s">
        <v>22</v>
      </c>
      <c r="I227" s="9">
        <v>0.45</v>
      </c>
      <c r="J227" s="10">
        <v>7000</v>
      </c>
      <c r="K227" s="11">
        <f t="shared" si="0"/>
        <v>3150</v>
      </c>
      <c r="L227" s="11">
        <f t="shared" si="1"/>
        <v>630</v>
      </c>
      <c r="M227" s="12">
        <v>0.2</v>
      </c>
    </row>
    <row r="228" spans="1:13" ht="15.75" customHeight="1" x14ac:dyDescent="0.2">
      <c r="A228" s="2"/>
      <c r="B228" s="7" t="s">
        <v>31</v>
      </c>
      <c r="C228" s="7">
        <v>1189833</v>
      </c>
      <c r="D228" s="8">
        <v>44242</v>
      </c>
      <c r="E228" s="7" t="s">
        <v>28</v>
      </c>
      <c r="F228" s="7" t="s">
        <v>29</v>
      </c>
      <c r="G228" s="7" t="s">
        <v>32</v>
      </c>
      <c r="H228" s="7" t="s">
        <v>17</v>
      </c>
      <c r="I228" s="9">
        <v>0.35</v>
      </c>
      <c r="J228" s="10">
        <v>7500</v>
      </c>
      <c r="K228" s="11">
        <f t="shared" si="0"/>
        <v>2625</v>
      </c>
      <c r="L228" s="11">
        <f t="shared" si="1"/>
        <v>1050</v>
      </c>
      <c r="M228" s="12">
        <v>0.4</v>
      </c>
    </row>
    <row r="229" spans="1:13" ht="15.75" customHeight="1" x14ac:dyDescent="0.2">
      <c r="A229" s="2"/>
      <c r="B229" s="7" t="s">
        <v>31</v>
      </c>
      <c r="C229" s="7">
        <v>1189833</v>
      </c>
      <c r="D229" s="8">
        <v>44242</v>
      </c>
      <c r="E229" s="7" t="s">
        <v>28</v>
      </c>
      <c r="F229" s="7" t="s">
        <v>29</v>
      </c>
      <c r="G229" s="7" t="s">
        <v>32</v>
      </c>
      <c r="H229" s="7" t="s">
        <v>18</v>
      </c>
      <c r="I229" s="9">
        <v>0.45</v>
      </c>
      <c r="J229" s="10">
        <v>6500</v>
      </c>
      <c r="K229" s="11">
        <f t="shared" si="0"/>
        <v>2925</v>
      </c>
      <c r="L229" s="11">
        <f t="shared" si="1"/>
        <v>731.25</v>
      </c>
      <c r="M229" s="12">
        <v>0.25</v>
      </c>
    </row>
    <row r="230" spans="1:13" ht="15.75" customHeight="1" x14ac:dyDescent="0.2">
      <c r="A230" s="2"/>
      <c r="B230" s="7" t="s">
        <v>31</v>
      </c>
      <c r="C230" s="7">
        <v>1189833</v>
      </c>
      <c r="D230" s="8">
        <v>44242</v>
      </c>
      <c r="E230" s="7" t="s">
        <v>28</v>
      </c>
      <c r="F230" s="7" t="s">
        <v>29</v>
      </c>
      <c r="G230" s="7" t="s">
        <v>32</v>
      </c>
      <c r="H230" s="7" t="s">
        <v>19</v>
      </c>
      <c r="I230" s="9">
        <v>0.45</v>
      </c>
      <c r="J230" s="10">
        <v>6750</v>
      </c>
      <c r="K230" s="11">
        <f t="shared" si="0"/>
        <v>3037.5</v>
      </c>
      <c r="L230" s="11">
        <f t="shared" si="1"/>
        <v>1215</v>
      </c>
      <c r="M230" s="12">
        <v>0.4</v>
      </c>
    </row>
    <row r="231" spans="1:13" ht="15.75" customHeight="1" x14ac:dyDescent="0.2">
      <c r="A231" s="2"/>
      <c r="B231" s="7" t="s">
        <v>31</v>
      </c>
      <c r="C231" s="7">
        <v>1189833</v>
      </c>
      <c r="D231" s="8">
        <v>44242</v>
      </c>
      <c r="E231" s="7" t="s">
        <v>28</v>
      </c>
      <c r="F231" s="7" t="s">
        <v>29</v>
      </c>
      <c r="G231" s="7" t="s">
        <v>32</v>
      </c>
      <c r="H231" s="7" t="s">
        <v>20</v>
      </c>
      <c r="I231" s="9">
        <v>0.45</v>
      </c>
      <c r="J231" s="10">
        <v>5250</v>
      </c>
      <c r="K231" s="11">
        <f t="shared" si="0"/>
        <v>2362.5</v>
      </c>
      <c r="L231" s="11">
        <f t="shared" si="1"/>
        <v>826.875</v>
      </c>
      <c r="M231" s="12">
        <v>0.35</v>
      </c>
    </row>
    <row r="232" spans="1:13" ht="15.75" customHeight="1" x14ac:dyDescent="0.2">
      <c r="A232" s="2"/>
      <c r="B232" s="7" t="s">
        <v>31</v>
      </c>
      <c r="C232" s="7">
        <v>1189833</v>
      </c>
      <c r="D232" s="8">
        <v>44242</v>
      </c>
      <c r="E232" s="7" t="s">
        <v>28</v>
      </c>
      <c r="F232" s="7" t="s">
        <v>29</v>
      </c>
      <c r="G232" s="7" t="s">
        <v>32</v>
      </c>
      <c r="H232" s="7" t="s">
        <v>21</v>
      </c>
      <c r="I232" s="9">
        <v>0.5</v>
      </c>
      <c r="J232" s="10">
        <v>4500</v>
      </c>
      <c r="K232" s="11">
        <f t="shared" si="0"/>
        <v>2250</v>
      </c>
      <c r="L232" s="11">
        <f t="shared" si="1"/>
        <v>1237.5</v>
      </c>
      <c r="M232" s="12">
        <v>0.55000000000000004</v>
      </c>
    </row>
    <row r="233" spans="1:13" ht="15.75" customHeight="1" x14ac:dyDescent="0.2">
      <c r="A233" s="2"/>
      <c r="B233" s="7" t="s">
        <v>31</v>
      </c>
      <c r="C233" s="7">
        <v>1189833</v>
      </c>
      <c r="D233" s="8">
        <v>44242</v>
      </c>
      <c r="E233" s="7" t="s">
        <v>28</v>
      </c>
      <c r="F233" s="7" t="s">
        <v>29</v>
      </c>
      <c r="G233" s="7" t="s">
        <v>32</v>
      </c>
      <c r="H233" s="7" t="s">
        <v>22</v>
      </c>
      <c r="I233" s="9">
        <v>0.45</v>
      </c>
      <c r="J233" s="10">
        <v>6500</v>
      </c>
      <c r="K233" s="11">
        <f t="shared" si="0"/>
        <v>2925</v>
      </c>
      <c r="L233" s="11">
        <f t="shared" si="1"/>
        <v>585</v>
      </c>
      <c r="M233" s="12">
        <v>0.2</v>
      </c>
    </row>
    <row r="234" spans="1:13" ht="15.75" customHeight="1" x14ac:dyDescent="0.2">
      <c r="A234" s="2"/>
      <c r="B234" s="7" t="s">
        <v>31</v>
      </c>
      <c r="C234" s="7">
        <v>1189833</v>
      </c>
      <c r="D234" s="8">
        <v>44269</v>
      </c>
      <c r="E234" s="7" t="s">
        <v>28</v>
      </c>
      <c r="F234" s="7" t="s">
        <v>29</v>
      </c>
      <c r="G234" s="7" t="s">
        <v>32</v>
      </c>
      <c r="H234" s="7" t="s">
        <v>17</v>
      </c>
      <c r="I234" s="9">
        <v>0.35</v>
      </c>
      <c r="J234" s="10">
        <v>8000</v>
      </c>
      <c r="K234" s="11">
        <f t="shared" si="0"/>
        <v>2800</v>
      </c>
      <c r="L234" s="11">
        <f t="shared" si="1"/>
        <v>1120</v>
      </c>
      <c r="M234" s="12">
        <v>0.4</v>
      </c>
    </row>
    <row r="235" spans="1:13" ht="15.75" customHeight="1" x14ac:dyDescent="0.2">
      <c r="A235" s="2"/>
      <c r="B235" s="7" t="s">
        <v>31</v>
      </c>
      <c r="C235" s="7">
        <v>1189833</v>
      </c>
      <c r="D235" s="8">
        <v>44269</v>
      </c>
      <c r="E235" s="7" t="s">
        <v>28</v>
      </c>
      <c r="F235" s="7" t="s">
        <v>29</v>
      </c>
      <c r="G235" s="7" t="s">
        <v>32</v>
      </c>
      <c r="H235" s="7" t="s">
        <v>18</v>
      </c>
      <c r="I235" s="9">
        <v>0.45</v>
      </c>
      <c r="J235" s="10">
        <v>6500</v>
      </c>
      <c r="K235" s="11">
        <f t="shared" si="0"/>
        <v>2925</v>
      </c>
      <c r="L235" s="11">
        <f t="shared" si="1"/>
        <v>731.25</v>
      </c>
      <c r="M235" s="12">
        <v>0.25</v>
      </c>
    </row>
    <row r="236" spans="1:13" ht="15.75" customHeight="1" x14ac:dyDescent="0.2">
      <c r="A236" s="2"/>
      <c r="B236" s="7" t="s">
        <v>31</v>
      </c>
      <c r="C236" s="7">
        <v>1189833</v>
      </c>
      <c r="D236" s="8">
        <v>44269</v>
      </c>
      <c r="E236" s="7" t="s">
        <v>28</v>
      </c>
      <c r="F236" s="7" t="s">
        <v>29</v>
      </c>
      <c r="G236" s="7" t="s">
        <v>32</v>
      </c>
      <c r="H236" s="7" t="s">
        <v>19</v>
      </c>
      <c r="I236" s="9">
        <v>0.45</v>
      </c>
      <c r="J236" s="10">
        <v>6500</v>
      </c>
      <c r="K236" s="11">
        <f t="shared" si="0"/>
        <v>2925</v>
      </c>
      <c r="L236" s="11">
        <f t="shared" si="1"/>
        <v>1170</v>
      </c>
      <c r="M236" s="12">
        <v>0.4</v>
      </c>
    </row>
    <row r="237" spans="1:13" ht="15.75" customHeight="1" x14ac:dyDescent="0.2">
      <c r="A237" s="2"/>
      <c r="B237" s="7" t="s">
        <v>31</v>
      </c>
      <c r="C237" s="7">
        <v>1189833</v>
      </c>
      <c r="D237" s="8">
        <v>44269</v>
      </c>
      <c r="E237" s="7" t="s">
        <v>28</v>
      </c>
      <c r="F237" s="7" t="s">
        <v>29</v>
      </c>
      <c r="G237" s="7" t="s">
        <v>32</v>
      </c>
      <c r="H237" s="7" t="s">
        <v>20</v>
      </c>
      <c r="I237" s="9">
        <v>0.45</v>
      </c>
      <c r="J237" s="10">
        <v>5500</v>
      </c>
      <c r="K237" s="11">
        <f t="shared" si="0"/>
        <v>2475</v>
      </c>
      <c r="L237" s="11">
        <f t="shared" si="1"/>
        <v>866.25</v>
      </c>
      <c r="M237" s="12">
        <v>0.35</v>
      </c>
    </row>
    <row r="238" spans="1:13" ht="15.75" customHeight="1" x14ac:dyDescent="0.2">
      <c r="A238" s="2"/>
      <c r="B238" s="7" t="s">
        <v>31</v>
      </c>
      <c r="C238" s="7">
        <v>1189833</v>
      </c>
      <c r="D238" s="8">
        <v>44269</v>
      </c>
      <c r="E238" s="7" t="s">
        <v>28</v>
      </c>
      <c r="F238" s="7" t="s">
        <v>29</v>
      </c>
      <c r="G238" s="7" t="s">
        <v>32</v>
      </c>
      <c r="H238" s="7" t="s">
        <v>21</v>
      </c>
      <c r="I238" s="9">
        <v>0.5</v>
      </c>
      <c r="J238" s="10">
        <v>4250</v>
      </c>
      <c r="K238" s="11">
        <f t="shared" si="0"/>
        <v>2125</v>
      </c>
      <c r="L238" s="11">
        <f t="shared" si="1"/>
        <v>1168.75</v>
      </c>
      <c r="M238" s="12">
        <v>0.55000000000000004</v>
      </c>
    </row>
    <row r="239" spans="1:13" ht="15.75" customHeight="1" x14ac:dyDescent="0.2">
      <c r="A239" s="2"/>
      <c r="B239" s="7" t="s">
        <v>31</v>
      </c>
      <c r="C239" s="7">
        <v>1189833</v>
      </c>
      <c r="D239" s="8">
        <v>44269</v>
      </c>
      <c r="E239" s="7" t="s">
        <v>28</v>
      </c>
      <c r="F239" s="7" t="s">
        <v>29</v>
      </c>
      <c r="G239" s="7" t="s">
        <v>32</v>
      </c>
      <c r="H239" s="7" t="s">
        <v>22</v>
      </c>
      <c r="I239" s="9">
        <v>0.45</v>
      </c>
      <c r="J239" s="10">
        <v>6250</v>
      </c>
      <c r="K239" s="11">
        <f t="shared" si="0"/>
        <v>2812.5</v>
      </c>
      <c r="L239" s="11">
        <f t="shared" si="1"/>
        <v>562.5</v>
      </c>
      <c r="M239" s="12">
        <v>0.2</v>
      </c>
    </row>
    <row r="240" spans="1:13" ht="15.75" customHeight="1" x14ac:dyDescent="0.2">
      <c r="A240" s="2"/>
      <c r="B240" s="7" t="s">
        <v>31</v>
      </c>
      <c r="C240" s="7">
        <v>1189833</v>
      </c>
      <c r="D240" s="8">
        <v>44301</v>
      </c>
      <c r="E240" s="7" t="s">
        <v>28</v>
      </c>
      <c r="F240" s="7" t="s">
        <v>29</v>
      </c>
      <c r="G240" s="7" t="s">
        <v>32</v>
      </c>
      <c r="H240" s="7" t="s">
        <v>17</v>
      </c>
      <c r="I240" s="9">
        <v>0.45</v>
      </c>
      <c r="J240" s="10">
        <v>8000</v>
      </c>
      <c r="K240" s="11">
        <f t="shared" si="0"/>
        <v>3600</v>
      </c>
      <c r="L240" s="11">
        <f t="shared" si="1"/>
        <v>1440</v>
      </c>
      <c r="M240" s="12">
        <v>0.4</v>
      </c>
    </row>
    <row r="241" spans="1:13" ht="15.75" customHeight="1" x14ac:dyDescent="0.2">
      <c r="A241" s="2"/>
      <c r="B241" s="7" t="s">
        <v>31</v>
      </c>
      <c r="C241" s="7">
        <v>1189833</v>
      </c>
      <c r="D241" s="8">
        <v>44301</v>
      </c>
      <c r="E241" s="7" t="s">
        <v>28</v>
      </c>
      <c r="F241" s="7" t="s">
        <v>29</v>
      </c>
      <c r="G241" s="7" t="s">
        <v>32</v>
      </c>
      <c r="H241" s="7" t="s">
        <v>18</v>
      </c>
      <c r="I241" s="9">
        <v>0.5</v>
      </c>
      <c r="J241" s="10">
        <v>6000</v>
      </c>
      <c r="K241" s="11">
        <f t="shared" si="0"/>
        <v>3000</v>
      </c>
      <c r="L241" s="11">
        <f t="shared" si="1"/>
        <v>750</v>
      </c>
      <c r="M241" s="12">
        <v>0.25</v>
      </c>
    </row>
    <row r="242" spans="1:13" ht="15.75" customHeight="1" x14ac:dyDescent="0.2">
      <c r="A242" s="2"/>
      <c r="B242" s="7" t="s">
        <v>31</v>
      </c>
      <c r="C242" s="7">
        <v>1189833</v>
      </c>
      <c r="D242" s="8">
        <v>44301</v>
      </c>
      <c r="E242" s="7" t="s">
        <v>28</v>
      </c>
      <c r="F242" s="7" t="s">
        <v>29</v>
      </c>
      <c r="G242" s="7" t="s">
        <v>32</v>
      </c>
      <c r="H242" s="7" t="s">
        <v>19</v>
      </c>
      <c r="I242" s="9">
        <v>0.5</v>
      </c>
      <c r="J242" s="10">
        <v>6250</v>
      </c>
      <c r="K242" s="11">
        <f t="shared" si="0"/>
        <v>3125</v>
      </c>
      <c r="L242" s="11">
        <f t="shared" si="1"/>
        <v>1250</v>
      </c>
      <c r="M242" s="12">
        <v>0.4</v>
      </c>
    </row>
    <row r="243" spans="1:13" ht="15.75" customHeight="1" x14ac:dyDescent="0.2">
      <c r="A243" s="2"/>
      <c r="B243" s="7" t="s">
        <v>31</v>
      </c>
      <c r="C243" s="7">
        <v>1189833</v>
      </c>
      <c r="D243" s="8">
        <v>44301</v>
      </c>
      <c r="E243" s="7" t="s">
        <v>28</v>
      </c>
      <c r="F243" s="7" t="s">
        <v>29</v>
      </c>
      <c r="G243" s="7" t="s">
        <v>32</v>
      </c>
      <c r="H243" s="7" t="s">
        <v>20</v>
      </c>
      <c r="I243" s="9">
        <v>0.45</v>
      </c>
      <c r="J243" s="10">
        <v>5250</v>
      </c>
      <c r="K243" s="11">
        <f t="shared" si="0"/>
        <v>2362.5</v>
      </c>
      <c r="L243" s="11">
        <f t="shared" si="1"/>
        <v>826.875</v>
      </c>
      <c r="M243" s="12">
        <v>0.35</v>
      </c>
    </row>
    <row r="244" spans="1:13" ht="15.75" customHeight="1" x14ac:dyDescent="0.2">
      <c r="A244" s="2"/>
      <c r="B244" s="7" t="s">
        <v>31</v>
      </c>
      <c r="C244" s="7">
        <v>1189833</v>
      </c>
      <c r="D244" s="8">
        <v>44301</v>
      </c>
      <c r="E244" s="7" t="s">
        <v>28</v>
      </c>
      <c r="F244" s="7" t="s">
        <v>29</v>
      </c>
      <c r="G244" s="7" t="s">
        <v>32</v>
      </c>
      <c r="H244" s="7" t="s">
        <v>21</v>
      </c>
      <c r="I244" s="9">
        <v>0.5</v>
      </c>
      <c r="J244" s="10">
        <v>4250</v>
      </c>
      <c r="K244" s="11">
        <f t="shared" si="0"/>
        <v>2125</v>
      </c>
      <c r="L244" s="11">
        <f t="shared" si="1"/>
        <v>1168.75</v>
      </c>
      <c r="M244" s="12">
        <v>0.55000000000000004</v>
      </c>
    </row>
    <row r="245" spans="1:13" ht="15.75" customHeight="1" x14ac:dyDescent="0.2">
      <c r="A245" s="2"/>
      <c r="B245" s="7" t="s">
        <v>31</v>
      </c>
      <c r="C245" s="7">
        <v>1189833</v>
      </c>
      <c r="D245" s="8">
        <v>44301</v>
      </c>
      <c r="E245" s="7" t="s">
        <v>28</v>
      </c>
      <c r="F245" s="7" t="s">
        <v>29</v>
      </c>
      <c r="G245" s="7" t="s">
        <v>32</v>
      </c>
      <c r="H245" s="7" t="s">
        <v>22</v>
      </c>
      <c r="I245" s="9">
        <v>0.65</v>
      </c>
      <c r="J245" s="10">
        <v>6000</v>
      </c>
      <c r="K245" s="11">
        <f t="shared" si="0"/>
        <v>3900</v>
      </c>
      <c r="L245" s="11">
        <f t="shared" si="1"/>
        <v>780</v>
      </c>
      <c r="M245" s="12">
        <v>0.2</v>
      </c>
    </row>
    <row r="246" spans="1:13" ht="15.75" customHeight="1" x14ac:dyDescent="0.2">
      <c r="A246" s="2"/>
      <c r="B246" s="7" t="s">
        <v>31</v>
      </c>
      <c r="C246" s="7">
        <v>1189833</v>
      </c>
      <c r="D246" s="8">
        <v>44332</v>
      </c>
      <c r="E246" s="7" t="s">
        <v>28</v>
      </c>
      <c r="F246" s="7" t="s">
        <v>29</v>
      </c>
      <c r="G246" s="7" t="s">
        <v>32</v>
      </c>
      <c r="H246" s="7" t="s">
        <v>17</v>
      </c>
      <c r="I246" s="9">
        <v>0.45</v>
      </c>
      <c r="J246" s="10">
        <v>8000</v>
      </c>
      <c r="K246" s="11">
        <f t="shared" si="0"/>
        <v>3600</v>
      </c>
      <c r="L246" s="11">
        <f t="shared" si="1"/>
        <v>1440</v>
      </c>
      <c r="M246" s="12">
        <v>0.4</v>
      </c>
    </row>
    <row r="247" spans="1:13" ht="15.75" customHeight="1" x14ac:dyDescent="0.2">
      <c r="A247" s="2"/>
      <c r="B247" s="7" t="s">
        <v>31</v>
      </c>
      <c r="C247" s="7">
        <v>1189833</v>
      </c>
      <c r="D247" s="8">
        <v>44332</v>
      </c>
      <c r="E247" s="7" t="s">
        <v>28</v>
      </c>
      <c r="F247" s="7" t="s">
        <v>29</v>
      </c>
      <c r="G247" s="7" t="s">
        <v>32</v>
      </c>
      <c r="H247" s="7" t="s">
        <v>18</v>
      </c>
      <c r="I247" s="9">
        <v>0.5</v>
      </c>
      <c r="J247" s="10">
        <v>6500</v>
      </c>
      <c r="K247" s="11">
        <f t="shared" si="0"/>
        <v>3250</v>
      </c>
      <c r="L247" s="11">
        <f t="shared" si="1"/>
        <v>812.5</v>
      </c>
      <c r="M247" s="12">
        <v>0.25</v>
      </c>
    </row>
    <row r="248" spans="1:13" ht="15.75" customHeight="1" x14ac:dyDescent="0.2">
      <c r="A248" s="2"/>
      <c r="B248" s="7" t="s">
        <v>31</v>
      </c>
      <c r="C248" s="7">
        <v>1189833</v>
      </c>
      <c r="D248" s="8">
        <v>44332</v>
      </c>
      <c r="E248" s="7" t="s">
        <v>28</v>
      </c>
      <c r="F248" s="7" t="s">
        <v>29</v>
      </c>
      <c r="G248" s="7" t="s">
        <v>32</v>
      </c>
      <c r="H248" s="7" t="s">
        <v>19</v>
      </c>
      <c r="I248" s="9">
        <v>0.5</v>
      </c>
      <c r="J248" s="10">
        <v>6500</v>
      </c>
      <c r="K248" s="11">
        <f t="shared" si="0"/>
        <v>3250</v>
      </c>
      <c r="L248" s="11">
        <f t="shared" si="1"/>
        <v>1300</v>
      </c>
      <c r="M248" s="12">
        <v>0.4</v>
      </c>
    </row>
    <row r="249" spans="1:13" ht="15.75" customHeight="1" x14ac:dyDescent="0.2">
      <c r="A249" s="2"/>
      <c r="B249" s="7" t="s">
        <v>31</v>
      </c>
      <c r="C249" s="7">
        <v>1189833</v>
      </c>
      <c r="D249" s="8">
        <v>44332</v>
      </c>
      <c r="E249" s="7" t="s">
        <v>28</v>
      </c>
      <c r="F249" s="7" t="s">
        <v>29</v>
      </c>
      <c r="G249" s="7" t="s">
        <v>32</v>
      </c>
      <c r="H249" s="7" t="s">
        <v>20</v>
      </c>
      <c r="I249" s="9">
        <v>0.45</v>
      </c>
      <c r="J249" s="10">
        <v>5500</v>
      </c>
      <c r="K249" s="11">
        <f t="shared" si="0"/>
        <v>2475</v>
      </c>
      <c r="L249" s="11">
        <f t="shared" si="1"/>
        <v>866.25</v>
      </c>
      <c r="M249" s="12">
        <v>0.35</v>
      </c>
    </row>
    <row r="250" spans="1:13" ht="15.75" customHeight="1" x14ac:dyDescent="0.2">
      <c r="A250" s="2"/>
      <c r="B250" s="7" t="s">
        <v>31</v>
      </c>
      <c r="C250" s="7">
        <v>1189833</v>
      </c>
      <c r="D250" s="8">
        <v>44332</v>
      </c>
      <c r="E250" s="7" t="s">
        <v>28</v>
      </c>
      <c r="F250" s="7" t="s">
        <v>29</v>
      </c>
      <c r="G250" s="7" t="s">
        <v>32</v>
      </c>
      <c r="H250" s="7" t="s">
        <v>21</v>
      </c>
      <c r="I250" s="9">
        <v>0.5</v>
      </c>
      <c r="J250" s="10">
        <v>4500</v>
      </c>
      <c r="K250" s="11">
        <f t="shared" si="0"/>
        <v>2250</v>
      </c>
      <c r="L250" s="11">
        <f t="shared" si="1"/>
        <v>1237.5</v>
      </c>
      <c r="M250" s="12">
        <v>0.55000000000000004</v>
      </c>
    </row>
    <row r="251" spans="1:13" ht="15.75" customHeight="1" x14ac:dyDescent="0.2">
      <c r="A251" s="2"/>
      <c r="B251" s="7" t="s">
        <v>31</v>
      </c>
      <c r="C251" s="7">
        <v>1189833</v>
      </c>
      <c r="D251" s="8">
        <v>44332</v>
      </c>
      <c r="E251" s="7" t="s">
        <v>28</v>
      </c>
      <c r="F251" s="7" t="s">
        <v>29</v>
      </c>
      <c r="G251" s="7" t="s">
        <v>32</v>
      </c>
      <c r="H251" s="7" t="s">
        <v>22</v>
      </c>
      <c r="I251" s="9">
        <v>0.65</v>
      </c>
      <c r="J251" s="10">
        <v>6250</v>
      </c>
      <c r="K251" s="11">
        <f t="shared" si="0"/>
        <v>4062.5</v>
      </c>
      <c r="L251" s="11">
        <f t="shared" si="1"/>
        <v>812.5</v>
      </c>
      <c r="M251" s="12">
        <v>0.2</v>
      </c>
    </row>
    <row r="252" spans="1:13" ht="15.75" customHeight="1" x14ac:dyDescent="0.2">
      <c r="A252" s="2"/>
      <c r="B252" s="7" t="s">
        <v>31</v>
      </c>
      <c r="C252" s="7">
        <v>1189833</v>
      </c>
      <c r="D252" s="8">
        <v>44362</v>
      </c>
      <c r="E252" s="7" t="s">
        <v>28</v>
      </c>
      <c r="F252" s="7" t="s">
        <v>29</v>
      </c>
      <c r="G252" s="7" t="s">
        <v>32</v>
      </c>
      <c r="H252" s="7" t="s">
        <v>17</v>
      </c>
      <c r="I252" s="9">
        <v>0.45</v>
      </c>
      <c r="J252" s="10">
        <v>9000</v>
      </c>
      <c r="K252" s="11">
        <f t="shared" si="0"/>
        <v>4050</v>
      </c>
      <c r="L252" s="11">
        <f t="shared" si="1"/>
        <v>1620</v>
      </c>
      <c r="M252" s="12">
        <v>0.4</v>
      </c>
    </row>
    <row r="253" spans="1:13" ht="15.75" customHeight="1" x14ac:dyDescent="0.2">
      <c r="A253" s="2"/>
      <c r="B253" s="7" t="s">
        <v>31</v>
      </c>
      <c r="C253" s="7">
        <v>1189833</v>
      </c>
      <c r="D253" s="8">
        <v>44362</v>
      </c>
      <c r="E253" s="7" t="s">
        <v>28</v>
      </c>
      <c r="F253" s="7" t="s">
        <v>29</v>
      </c>
      <c r="G253" s="7" t="s">
        <v>32</v>
      </c>
      <c r="H253" s="7" t="s">
        <v>18</v>
      </c>
      <c r="I253" s="9">
        <v>0.5</v>
      </c>
      <c r="J253" s="10">
        <v>7500</v>
      </c>
      <c r="K253" s="11">
        <f t="shared" si="0"/>
        <v>3750</v>
      </c>
      <c r="L253" s="11">
        <f t="shared" si="1"/>
        <v>937.5</v>
      </c>
      <c r="M253" s="12">
        <v>0.25</v>
      </c>
    </row>
    <row r="254" spans="1:13" ht="15.75" customHeight="1" x14ac:dyDescent="0.2">
      <c r="A254" s="2"/>
      <c r="B254" s="7" t="s">
        <v>31</v>
      </c>
      <c r="C254" s="7">
        <v>1189833</v>
      </c>
      <c r="D254" s="8">
        <v>44362</v>
      </c>
      <c r="E254" s="7" t="s">
        <v>28</v>
      </c>
      <c r="F254" s="7" t="s">
        <v>29</v>
      </c>
      <c r="G254" s="7" t="s">
        <v>32</v>
      </c>
      <c r="H254" s="7" t="s">
        <v>19</v>
      </c>
      <c r="I254" s="9">
        <v>0.5</v>
      </c>
      <c r="J254" s="10">
        <v>7500</v>
      </c>
      <c r="K254" s="11">
        <f t="shared" si="0"/>
        <v>3750</v>
      </c>
      <c r="L254" s="11">
        <f t="shared" si="1"/>
        <v>1500</v>
      </c>
      <c r="M254" s="12">
        <v>0.4</v>
      </c>
    </row>
    <row r="255" spans="1:13" ht="15.75" customHeight="1" x14ac:dyDescent="0.2">
      <c r="A255" s="2"/>
      <c r="B255" s="7" t="s">
        <v>31</v>
      </c>
      <c r="C255" s="7">
        <v>1189833</v>
      </c>
      <c r="D255" s="8">
        <v>44362</v>
      </c>
      <c r="E255" s="7" t="s">
        <v>28</v>
      </c>
      <c r="F255" s="7" t="s">
        <v>29</v>
      </c>
      <c r="G255" s="7" t="s">
        <v>32</v>
      </c>
      <c r="H255" s="7" t="s">
        <v>20</v>
      </c>
      <c r="I255" s="9">
        <v>0.45</v>
      </c>
      <c r="J255" s="10">
        <v>6250</v>
      </c>
      <c r="K255" s="11">
        <f t="shared" si="0"/>
        <v>2812.5</v>
      </c>
      <c r="L255" s="11">
        <f t="shared" si="1"/>
        <v>984.37499999999989</v>
      </c>
      <c r="M255" s="12">
        <v>0.35</v>
      </c>
    </row>
    <row r="256" spans="1:13" ht="15.75" customHeight="1" x14ac:dyDescent="0.2">
      <c r="A256" s="2"/>
      <c r="B256" s="7" t="s">
        <v>31</v>
      </c>
      <c r="C256" s="7">
        <v>1189833</v>
      </c>
      <c r="D256" s="8">
        <v>44362</v>
      </c>
      <c r="E256" s="7" t="s">
        <v>28</v>
      </c>
      <c r="F256" s="7" t="s">
        <v>29</v>
      </c>
      <c r="G256" s="7" t="s">
        <v>32</v>
      </c>
      <c r="H256" s="7" t="s">
        <v>21</v>
      </c>
      <c r="I256" s="9">
        <v>0.5</v>
      </c>
      <c r="J256" s="10">
        <v>5000</v>
      </c>
      <c r="K256" s="11">
        <f t="shared" si="0"/>
        <v>2500</v>
      </c>
      <c r="L256" s="11">
        <f t="shared" si="1"/>
        <v>1375</v>
      </c>
      <c r="M256" s="12">
        <v>0.55000000000000004</v>
      </c>
    </row>
    <row r="257" spans="1:13" ht="15.75" customHeight="1" x14ac:dyDescent="0.2">
      <c r="A257" s="2"/>
      <c r="B257" s="7" t="s">
        <v>31</v>
      </c>
      <c r="C257" s="7">
        <v>1189833</v>
      </c>
      <c r="D257" s="8">
        <v>44362</v>
      </c>
      <c r="E257" s="7" t="s">
        <v>28</v>
      </c>
      <c r="F257" s="7" t="s">
        <v>29</v>
      </c>
      <c r="G257" s="7" t="s">
        <v>32</v>
      </c>
      <c r="H257" s="7" t="s">
        <v>22</v>
      </c>
      <c r="I257" s="9">
        <v>0.65</v>
      </c>
      <c r="J257" s="10">
        <v>8000</v>
      </c>
      <c r="K257" s="11">
        <f t="shared" si="0"/>
        <v>5200</v>
      </c>
      <c r="L257" s="11">
        <f t="shared" si="1"/>
        <v>1040</v>
      </c>
      <c r="M257" s="12">
        <v>0.2</v>
      </c>
    </row>
    <row r="258" spans="1:13" ht="15.75" customHeight="1" x14ac:dyDescent="0.2">
      <c r="A258" s="2"/>
      <c r="B258" s="7" t="s">
        <v>31</v>
      </c>
      <c r="C258" s="7">
        <v>1189833</v>
      </c>
      <c r="D258" s="8">
        <v>44391</v>
      </c>
      <c r="E258" s="7" t="s">
        <v>28</v>
      </c>
      <c r="F258" s="7" t="s">
        <v>29</v>
      </c>
      <c r="G258" s="7" t="s">
        <v>32</v>
      </c>
      <c r="H258" s="7" t="s">
        <v>17</v>
      </c>
      <c r="I258" s="9">
        <v>0.45</v>
      </c>
      <c r="J258" s="10">
        <v>9500</v>
      </c>
      <c r="K258" s="11">
        <f t="shared" si="0"/>
        <v>4275</v>
      </c>
      <c r="L258" s="11">
        <f t="shared" si="1"/>
        <v>1710</v>
      </c>
      <c r="M258" s="12">
        <v>0.4</v>
      </c>
    </row>
    <row r="259" spans="1:13" ht="15.75" customHeight="1" x14ac:dyDescent="0.2">
      <c r="A259" s="2"/>
      <c r="B259" s="7" t="s">
        <v>31</v>
      </c>
      <c r="C259" s="7">
        <v>1189833</v>
      </c>
      <c r="D259" s="8">
        <v>44391</v>
      </c>
      <c r="E259" s="7" t="s">
        <v>28</v>
      </c>
      <c r="F259" s="7" t="s">
        <v>29</v>
      </c>
      <c r="G259" s="7" t="s">
        <v>32</v>
      </c>
      <c r="H259" s="7" t="s">
        <v>18</v>
      </c>
      <c r="I259" s="9">
        <v>0.5</v>
      </c>
      <c r="J259" s="10">
        <v>8000</v>
      </c>
      <c r="K259" s="11">
        <f t="shared" si="0"/>
        <v>4000</v>
      </c>
      <c r="L259" s="11">
        <f t="shared" si="1"/>
        <v>1000</v>
      </c>
      <c r="M259" s="12">
        <v>0.25</v>
      </c>
    </row>
    <row r="260" spans="1:13" ht="15.75" customHeight="1" x14ac:dyDescent="0.2">
      <c r="A260" s="2"/>
      <c r="B260" s="7" t="s">
        <v>31</v>
      </c>
      <c r="C260" s="7">
        <v>1189833</v>
      </c>
      <c r="D260" s="8">
        <v>44391</v>
      </c>
      <c r="E260" s="7" t="s">
        <v>28</v>
      </c>
      <c r="F260" s="7" t="s">
        <v>29</v>
      </c>
      <c r="G260" s="7" t="s">
        <v>32</v>
      </c>
      <c r="H260" s="7" t="s">
        <v>19</v>
      </c>
      <c r="I260" s="9">
        <v>0.5</v>
      </c>
      <c r="J260" s="10">
        <v>7500</v>
      </c>
      <c r="K260" s="11">
        <f t="shared" si="0"/>
        <v>3750</v>
      </c>
      <c r="L260" s="11">
        <f t="shared" si="1"/>
        <v>1500</v>
      </c>
      <c r="M260" s="12">
        <v>0.4</v>
      </c>
    </row>
    <row r="261" spans="1:13" ht="15.75" customHeight="1" x14ac:dyDescent="0.2">
      <c r="A261" s="2"/>
      <c r="B261" s="7" t="s">
        <v>31</v>
      </c>
      <c r="C261" s="7">
        <v>1189833</v>
      </c>
      <c r="D261" s="8">
        <v>44391</v>
      </c>
      <c r="E261" s="7" t="s">
        <v>28</v>
      </c>
      <c r="F261" s="7" t="s">
        <v>29</v>
      </c>
      <c r="G261" s="7" t="s">
        <v>32</v>
      </c>
      <c r="H261" s="7" t="s">
        <v>20</v>
      </c>
      <c r="I261" s="9">
        <v>0.45</v>
      </c>
      <c r="J261" s="10">
        <v>6500</v>
      </c>
      <c r="K261" s="11">
        <f t="shared" ref="K261:K515" si="2">I261*J261</f>
        <v>2925</v>
      </c>
      <c r="L261" s="11">
        <f t="shared" ref="L261:L515" si="3">K261*M261</f>
        <v>1023.7499999999999</v>
      </c>
      <c r="M261" s="12">
        <v>0.35</v>
      </c>
    </row>
    <row r="262" spans="1:13" ht="15.75" customHeight="1" x14ac:dyDescent="0.2">
      <c r="A262" s="2"/>
      <c r="B262" s="7" t="s">
        <v>31</v>
      </c>
      <c r="C262" s="7">
        <v>1189833</v>
      </c>
      <c r="D262" s="8">
        <v>44391</v>
      </c>
      <c r="E262" s="7" t="s">
        <v>28</v>
      </c>
      <c r="F262" s="7" t="s">
        <v>29</v>
      </c>
      <c r="G262" s="7" t="s">
        <v>32</v>
      </c>
      <c r="H262" s="7" t="s">
        <v>21</v>
      </c>
      <c r="I262" s="9">
        <v>0.5</v>
      </c>
      <c r="J262" s="10">
        <v>7000</v>
      </c>
      <c r="K262" s="11">
        <f t="shared" si="2"/>
        <v>3500</v>
      </c>
      <c r="L262" s="11">
        <f t="shared" si="3"/>
        <v>1925.0000000000002</v>
      </c>
      <c r="M262" s="12">
        <v>0.55000000000000004</v>
      </c>
    </row>
    <row r="263" spans="1:13" ht="15.75" customHeight="1" x14ac:dyDescent="0.2">
      <c r="A263" s="2"/>
      <c r="B263" s="7" t="s">
        <v>31</v>
      </c>
      <c r="C263" s="7">
        <v>1189833</v>
      </c>
      <c r="D263" s="8">
        <v>44391</v>
      </c>
      <c r="E263" s="7" t="s">
        <v>28</v>
      </c>
      <c r="F263" s="7" t="s">
        <v>29</v>
      </c>
      <c r="G263" s="7" t="s">
        <v>32</v>
      </c>
      <c r="H263" s="7" t="s">
        <v>22</v>
      </c>
      <c r="I263" s="9">
        <v>0.65</v>
      </c>
      <c r="J263" s="10">
        <v>7000</v>
      </c>
      <c r="K263" s="11">
        <f t="shared" si="2"/>
        <v>4550</v>
      </c>
      <c r="L263" s="11">
        <f t="shared" si="3"/>
        <v>910</v>
      </c>
      <c r="M263" s="12">
        <v>0.2</v>
      </c>
    </row>
    <row r="264" spans="1:13" ht="15.75" customHeight="1" x14ac:dyDescent="0.2">
      <c r="A264" s="2"/>
      <c r="B264" s="7" t="s">
        <v>31</v>
      </c>
      <c r="C264" s="7">
        <v>1189833</v>
      </c>
      <c r="D264" s="8">
        <v>44423</v>
      </c>
      <c r="E264" s="7" t="s">
        <v>28</v>
      </c>
      <c r="F264" s="7" t="s">
        <v>29</v>
      </c>
      <c r="G264" s="7" t="s">
        <v>32</v>
      </c>
      <c r="H264" s="7" t="s">
        <v>17</v>
      </c>
      <c r="I264" s="9">
        <v>0.5</v>
      </c>
      <c r="J264" s="10">
        <v>9000</v>
      </c>
      <c r="K264" s="11">
        <f t="shared" si="2"/>
        <v>4500</v>
      </c>
      <c r="L264" s="11">
        <f t="shared" si="3"/>
        <v>1800</v>
      </c>
      <c r="M264" s="12">
        <v>0.4</v>
      </c>
    </row>
    <row r="265" spans="1:13" ht="15.75" customHeight="1" x14ac:dyDescent="0.2">
      <c r="A265" s="2"/>
      <c r="B265" s="7" t="s">
        <v>31</v>
      </c>
      <c r="C265" s="7">
        <v>1189833</v>
      </c>
      <c r="D265" s="8">
        <v>44423</v>
      </c>
      <c r="E265" s="7" t="s">
        <v>28</v>
      </c>
      <c r="F265" s="7" t="s">
        <v>29</v>
      </c>
      <c r="G265" s="7" t="s">
        <v>32</v>
      </c>
      <c r="H265" s="7" t="s">
        <v>18</v>
      </c>
      <c r="I265" s="9">
        <v>0.55000000000000004</v>
      </c>
      <c r="J265" s="10">
        <v>8500</v>
      </c>
      <c r="K265" s="11">
        <f t="shared" si="2"/>
        <v>4675</v>
      </c>
      <c r="L265" s="11">
        <f t="shared" si="3"/>
        <v>1168.75</v>
      </c>
      <c r="M265" s="12">
        <v>0.25</v>
      </c>
    </row>
    <row r="266" spans="1:13" ht="15.75" customHeight="1" x14ac:dyDescent="0.2">
      <c r="A266" s="2"/>
      <c r="B266" s="7" t="s">
        <v>31</v>
      </c>
      <c r="C266" s="7">
        <v>1189833</v>
      </c>
      <c r="D266" s="8">
        <v>44423</v>
      </c>
      <c r="E266" s="7" t="s">
        <v>28</v>
      </c>
      <c r="F266" s="7" t="s">
        <v>29</v>
      </c>
      <c r="G266" s="7" t="s">
        <v>32</v>
      </c>
      <c r="H266" s="7" t="s">
        <v>19</v>
      </c>
      <c r="I266" s="9">
        <v>0.5</v>
      </c>
      <c r="J266" s="10">
        <v>7250</v>
      </c>
      <c r="K266" s="11">
        <f t="shared" si="2"/>
        <v>3625</v>
      </c>
      <c r="L266" s="11">
        <f t="shared" si="3"/>
        <v>1450</v>
      </c>
      <c r="M266" s="12">
        <v>0.4</v>
      </c>
    </row>
    <row r="267" spans="1:13" ht="15.75" customHeight="1" x14ac:dyDescent="0.2">
      <c r="A267" s="2"/>
      <c r="B267" s="7" t="s">
        <v>31</v>
      </c>
      <c r="C267" s="7">
        <v>1189833</v>
      </c>
      <c r="D267" s="8">
        <v>44423</v>
      </c>
      <c r="E267" s="7" t="s">
        <v>28</v>
      </c>
      <c r="F267" s="7" t="s">
        <v>29</v>
      </c>
      <c r="G267" s="7" t="s">
        <v>32</v>
      </c>
      <c r="H267" s="7" t="s">
        <v>20</v>
      </c>
      <c r="I267" s="9">
        <v>0.5</v>
      </c>
      <c r="J267" s="10">
        <v>6750</v>
      </c>
      <c r="K267" s="11">
        <f t="shared" si="2"/>
        <v>3375</v>
      </c>
      <c r="L267" s="11">
        <f t="shared" si="3"/>
        <v>1181.25</v>
      </c>
      <c r="M267" s="12">
        <v>0.35</v>
      </c>
    </row>
    <row r="268" spans="1:13" ht="15.75" customHeight="1" x14ac:dyDescent="0.2">
      <c r="A268" s="2"/>
      <c r="B268" s="7" t="s">
        <v>31</v>
      </c>
      <c r="C268" s="7">
        <v>1189833</v>
      </c>
      <c r="D268" s="8">
        <v>44423</v>
      </c>
      <c r="E268" s="7" t="s">
        <v>28</v>
      </c>
      <c r="F268" s="7" t="s">
        <v>29</v>
      </c>
      <c r="G268" s="7" t="s">
        <v>32</v>
      </c>
      <c r="H268" s="7" t="s">
        <v>21</v>
      </c>
      <c r="I268" s="9">
        <v>0.6</v>
      </c>
      <c r="J268" s="10">
        <v>6750</v>
      </c>
      <c r="K268" s="11">
        <f t="shared" si="2"/>
        <v>4050</v>
      </c>
      <c r="L268" s="11">
        <f t="shared" si="3"/>
        <v>2227.5</v>
      </c>
      <c r="M268" s="12">
        <v>0.55000000000000004</v>
      </c>
    </row>
    <row r="269" spans="1:13" ht="15.75" customHeight="1" x14ac:dyDescent="0.2">
      <c r="A269" s="2"/>
      <c r="B269" s="7" t="s">
        <v>31</v>
      </c>
      <c r="C269" s="7">
        <v>1189833</v>
      </c>
      <c r="D269" s="8">
        <v>44423</v>
      </c>
      <c r="E269" s="7" t="s">
        <v>28</v>
      </c>
      <c r="F269" s="7" t="s">
        <v>29</v>
      </c>
      <c r="G269" s="7" t="s">
        <v>32</v>
      </c>
      <c r="H269" s="7" t="s">
        <v>22</v>
      </c>
      <c r="I269" s="9">
        <v>0.65</v>
      </c>
      <c r="J269" s="10">
        <v>6500</v>
      </c>
      <c r="K269" s="11">
        <f t="shared" si="2"/>
        <v>4225</v>
      </c>
      <c r="L269" s="11">
        <f t="shared" si="3"/>
        <v>845</v>
      </c>
      <c r="M269" s="12">
        <v>0.2</v>
      </c>
    </row>
    <row r="270" spans="1:13" ht="15.75" customHeight="1" x14ac:dyDescent="0.2">
      <c r="A270" s="2"/>
      <c r="B270" s="7" t="s">
        <v>31</v>
      </c>
      <c r="C270" s="7">
        <v>1189833</v>
      </c>
      <c r="D270" s="8">
        <v>44455</v>
      </c>
      <c r="E270" s="7" t="s">
        <v>28</v>
      </c>
      <c r="F270" s="7" t="s">
        <v>29</v>
      </c>
      <c r="G270" s="7" t="s">
        <v>32</v>
      </c>
      <c r="H270" s="7" t="s">
        <v>17</v>
      </c>
      <c r="I270" s="9">
        <v>0.5</v>
      </c>
      <c r="J270" s="10">
        <v>8500</v>
      </c>
      <c r="K270" s="11">
        <f t="shared" si="2"/>
        <v>4250</v>
      </c>
      <c r="L270" s="11">
        <f t="shared" si="3"/>
        <v>1700</v>
      </c>
      <c r="M270" s="12">
        <v>0.4</v>
      </c>
    </row>
    <row r="271" spans="1:13" ht="15.75" customHeight="1" x14ac:dyDescent="0.2">
      <c r="A271" s="2"/>
      <c r="B271" s="7" t="s">
        <v>31</v>
      </c>
      <c r="C271" s="7">
        <v>1189833</v>
      </c>
      <c r="D271" s="8">
        <v>44455</v>
      </c>
      <c r="E271" s="7" t="s">
        <v>28</v>
      </c>
      <c r="F271" s="7" t="s">
        <v>29</v>
      </c>
      <c r="G271" s="7" t="s">
        <v>32</v>
      </c>
      <c r="H271" s="7" t="s">
        <v>18</v>
      </c>
      <c r="I271" s="9">
        <v>0.55000000000000004</v>
      </c>
      <c r="J271" s="10">
        <v>8500</v>
      </c>
      <c r="K271" s="11">
        <f t="shared" si="2"/>
        <v>4675</v>
      </c>
      <c r="L271" s="11">
        <f t="shared" si="3"/>
        <v>1168.75</v>
      </c>
      <c r="M271" s="12">
        <v>0.25</v>
      </c>
    </row>
    <row r="272" spans="1:13" ht="15.75" customHeight="1" x14ac:dyDescent="0.2">
      <c r="A272" s="2"/>
      <c r="B272" s="7" t="s">
        <v>31</v>
      </c>
      <c r="C272" s="7">
        <v>1189833</v>
      </c>
      <c r="D272" s="8">
        <v>44455</v>
      </c>
      <c r="E272" s="7" t="s">
        <v>28</v>
      </c>
      <c r="F272" s="7" t="s">
        <v>29</v>
      </c>
      <c r="G272" s="7" t="s">
        <v>32</v>
      </c>
      <c r="H272" s="7" t="s">
        <v>19</v>
      </c>
      <c r="I272" s="9">
        <v>0.5</v>
      </c>
      <c r="J272" s="10">
        <v>7000</v>
      </c>
      <c r="K272" s="11">
        <f t="shared" si="2"/>
        <v>3500</v>
      </c>
      <c r="L272" s="11">
        <f t="shared" si="3"/>
        <v>1400</v>
      </c>
      <c r="M272" s="12">
        <v>0.4</v>
      </c>
    </row>
    <row r="273" spans="1:13" ht="15.75" customHeight="1" x14ac:dyDescent="0.2">
      <c r="A273" s="2"/>
      <c r="B273" s="7" t="s">
        <v>31</v>
      </c>
      <c r="C273" s="7">
        <v>1189833</v>
      </c>
      <c r="D273" s="8">
        <v>44455</v>
      </c>
      <c r="E273" s="7" t="s">
        <v>28</v>
      </c>
      <c r="F273" s="7" t="s">
        <v>29</v>
      </c>
      <c r="G273" s="7" t="s">
        <v>32</v>
      </c>
      <c r="H273" s="7" t="s">
        <v>20</v>
      </c>
      <c r="I273" s="9">
        <v>0.5</v>
      </c>
      <c r="J273" s="10">
        <v>6500</v>
      </c>
      <c r="K273" s="11">
        <f t="shared" si="2"/>
        <v>3250</v>
      </c>
      <c r="L273" s="11">
        <f t="shared" si="3"/>
        <v>1137.5</v>
      </c>
      <c r="M273" s="12">
        <v>0.35</v>
      </c>
    </row>
    <row r="274" spans="1:13" ht="15.75" customHeight="1" x14ac:dyDescent="0.2">
      <c r="A274" s="2"/>
      <c r="B274" s="7" t="s">
        <v>31</v>
      </c>
      <c r="C274" s="7">
        <v>1189833</v>
      </c>
      <c r="D274" s="8">
        <v>44455</v>
      </c>
      <c r="E274" s="7" t="s">
        <v>28</v>
      </c>
      <c r="F274" s="7" t="s">
        <v>29</v>
      </c>
      <c r="G274" s="7" t="s">
        <v>32</v>
      </c>
      <c r="H274" s="7" t="s">
        <v>21</v>
      </c>
      <c r="I274" s="9">
        <v>0.6</v>
      </c>
      <c r="J274" s="10">
        <v>6500</v>
      </c>
      <c r="K274" s="11">
        <f t="shared" si="2"/>
        <v>3900</v>
      </c>
      <c r="L274" s="11">
        <f t="shared" si="3"/>
        <v>2145</v>
      </c>
      <c r="M274" s="12">
        <v>0.55000000000000004</v>
      </c>
    </row>
    <row r="275" spans="1:13" ht="15.75" customHeight="1" x14ac:dyDescent="0.2">
      <c r="A275" s="2"/>
      <c r="B275" s="7" t="s">
        <v>31</v>
      </c>
      <c r="C275" s="7">
        <v>1189833</v>
      </c>
      <c r="D275" s="8">
        <v>44455</v>
      </c>
      <c r="E275" s="7" t="s">
        <v>28</v>
      </c>
      <c r="F275" s="7" t="s">
        <v>29</v>
      </c>
      <c r="G275" s="7" t="s">
        <v>32</v>
      </c>
      <c r="H275" s="7" t="s">
        <v>22</v>
      </c>
      <c r="I275" s="9">
        <v>0.65</v>
      </c>
      <c r="J275" s="10">
        <v>7000</v>
      </c>
      <c r="K275" s="11">
        <f t="shared" si="2"/>
        <v>4550</v>
      </c>
      <c r="L275" s="11">
        <f t="shared" si="3"/>
        <v>910</v>
      </c>
      <c r="M275" s="12">
        <v>0.2</v>
      </c>
    </row>
    <row r="276" spans="1:13" ht="15.75" customHeight="1" x14ac:dyDescent="0.2">
      <c r="A276" s="2"/>
      <c r="B276" s="7" t="s">
        <v>31</v>
      </c>
      <c r="C276" s="7">
        <v>1189833</v>
      </c>
      <c r="D276" s="8">
        <v>44484</v>
      </c>
      <c r="E276" s="7" t="s">
        <v>28</v>
      </c>
      <c r="F276" s="7" t="s">
        <v>29</v>
      </c>
      <c r="G276" s="7" t="s">
        <v>32</v>
      </c>
      <c r="H276" s="7" t="s">
        <v>17</v>
      </c>
      <c r="I276" s="9">
        <v>0.5</v>
      </c>
      <c r="J276" s="10">
        <v>8000</v>
      </c>
      <c r="K276" s="11">
        <f t="shared" si="2"/>
        <v>4000</v>
      </c>
      <c r="L276" s="11">
        <f t="shared" si="3"/>
        <v>1600</v>
      </c>
      <c r="M276" s="12">
        <v>0.4</v>
      </c>
    </row>
    <row r="277" spans="1:13" ht="15.75" customHeight="1" x14ac:dyDescent="0.2">
      <c r="A277" s="2"/>
      <c r="B277" s="7" t="s">
        <v>31</v>
      </c>
      <c r="C277" s="7">
        <v>1189833</v>
      </c>
      <c r="D277" s="8">
        <v>44484</v>
      </c>
      <c r="E277" s="7" t="s">
        <v>28</v>
      </c>
      <c r="F277" s="7" t="s">
        <v>29</v>
      </c>
      <c r="G277" s="7" t="s">
        <v>32</v>
      </c>
      <c r="H277" s="7" t="s">
        <v>18</v>
      </c>
      <c r="I277" s="9">
        <v>0.55000000000000004</v>
      </c>
      <c r="J277" s="10">
        <v>8000</v>
      </c>
      <c r="K277" s="11">
        <f t="shared" si="2"/>
        <v>4400</v>
      </c>
      <c r="L277" s="11">
        <f t="shared" si="3"/>
        <v>1100</v>
      </c>
      <c r="M277" s="12">
        <v>0.25</v>
      </c>
    </row>
    <row r="278" spans="1:13" ht="15.75" customHeight="1" x14ac:dyDescent="0.2">
      <c r="A278" s="2"/>
      <c r="B278" s="7" t="s">
        <v>31</v>
      </c>
      <c r="C278" s="7">
        <v>1189833</v>
      </c>
      <c r="D278" s="8">
        <v>44484</v>
      </c>
      <c r="E278" s="7" t="s">
        <v>28</v>
      </c>
      <c r="F278" s="7" t="s">
        <v>29</v>
      </c>
      <c r="G278" s="7" t="s">
        <v>32</v>
      </c>
      <c r="H278" s="7" t="s">
        <v>19</v>
      </c>
      <c r="I278" s="9">
        <v>0.5</v>
      </c>
      <c r="J278" s="10">
        <v>6500</v>
      </c>
      <c r="K278" s="11">
        <f t="shared" si="2"/>
        <v>3250</v>
      </c>
      <c r="L278" s="11">
        <f t="shared" si="3"/>
        <v>1300</v>
      </c>
      <c r="M278" s="12">
        <v>0.4</v>
      </c>
    </row>
    <row r="279" spans="1:13" ht="15.75" customHeight="1" x14ac:dyDescent="0.2">
      <c r="A279" s="2"/>
      <c r="B279" s="7" t="s">
        <v>31</v>
      </c>
      <c r="C279" s="7">
        <v>1189833</v>
      </c>
      <c r="D279" s="8">
        <v>44484</v>
      </c>
      <c r="E279" s="7" t="s">
        <v>28</v>
      </c>
      <c r="F279" s="7" t="s">
        <v>29</v>
      </c>
      <c r="G279" s="7" t="s">
        <v>32</v>
      </c>
      <c r="H279" s="7" t="s">
        <v>20</v>
      </c>
      <c r="I279" s="9">
        <v>0.5</v>
      </c>
      <c r="J279" s="10">
        <v>6250</v>
      </c>
      <c r="K279" s="11">
        <f t="shared" si="2"/>
        <v>3125</v>
      </c>
      <c r="L279" s="11">
        <f t="shared" si="3"/>
        <v>1093.75</v>
      </c>
      <c r="M279" s="12">
        <v>0.35</v>
      </c>
    </row>
    <row r="280" spans="1:13" ht="15.75" customHeight="1" x14ac:dyDescent="0.2">
      <c r="A280" s="2"/>
      <c r="B280" s="7" t="s">
        <v>31</v>
      </c>
      <c r="C280" s="7">
        <v>1189833</v>
      </c>
      <c r="D280" s="8">
        <v>44484</v>
      </c>
      <c r="E280" s="7" t="s">
        <v>28</v>
      </c>
      <c r="F280" s="7" t="s">
        <v>29</v>
      </c>
      <c r="G280" s="7" t="s">
        <v>32</v>
      </c>
      <c r="H280" s="7" t="s">
        <v>21</v>
      </c>
      <c r="I280" s="9">
        <v>0.6</v>
      </c>
      <c r="J280" s="10">
        <v>6000</v>
      </c>
      <c r="K280" s="11">
        <f t="shared" si="2"/>
        <v>3600</v>
      </c>
      <c r="L280" s="11">
        <f t="shared" si="3"/>
        <v>1980.0000000000002</v>
      </c>
      <c r="M280" s="12">
        <v>0.55000000000000004</v>
      </c>
    </row>
    <row r="281" spans="1:13" ht="15.75" customHeight="1" x14ac:dyDescent="0.2">
      <c r="A281" s="2"/>
      <c r="B281" s="7" t="s">
        <v>31</v>
      </c>
      <c r="C281" s="7">
        <v>1189833</v>
      </c>
      <c r="D281" s="8">
        <v>44484</v>
      </c>
      <c r="E281" s="7" t="s">
        <v>28</v>
      </c>
      <c r="F281" s="7" t="s">
        <v>29</v>
      </c>
      <c r="G281" s="7" t="s">
        <v>32</v>
      </c>
      <c r="H281" s="7" t="s">
        <v>22</v>
      </c>
      <c r="I281" s="9">
        <v>0.65</v>
      </c>
      <c r="J281" s="10">
        <v>6500</v>
      </c>
      <c r="K281" s="11">
        <f t="shared" si="2"/>
        <v>4225</v>
      </c>
      <c r="L281" s="11">
        <f t="shared" si="3"/>
        <v>845</v>
      </c>
      <c r="M281" s="12">
        <v>0.2</v>
      </c>
    </row>
    <row r="282" spans="1:13" ht="15.75" customHeight="1" x14ac:dyDescent="0.2">
      <c r="A282" s="2"/>
      <c r="B282" s="7" t="s">
        <v>31</v>
      </c>
      <c r="C282" s="7">
        <v>1189833</v>
      </c>
      <c r="D282" s="8">
        <v>44515</v>
      </c>
      <c r="E282" s="7" t="s">
        <v>28</v>
      </c>
      <c r="F282" s="7" t="s">
        <v>29</v>
      </c>
      <c r="G282" s="7" t="s">
        <v>32</v>
      </c>
      <c r="H282" s="7" t="s">
        <v>17</v>
      </c>
      <c r="I282" s="9">
        <v>0.5</v>
      </c>
      <c r="J282" s="10">
        <v>8250</v>
      </c>
      <c r="K282" s="11">
        <f t="shared" si="2"/>
        <v>4125</v>
      </c>
      <c r="L282" s="11">
        <f t="shared" si="3"/>
        <v>1650</v>
      </c>
      <c r="M282" s="12">
        <v>0.4</v>
      </c>
    </row>
    <row r="283" spans="1:13" ht="15.75" customHeight="1" x14ac:dyDescent="0.2">
      <c r="A283" s="2"/>
      <c r="B283" s="7" t="s">
        <v>31</v>
      </c>
      <c r="C283" s="7">
        <v>1189833</v>
      </c>
      <c r="D283" s="8">
        <v>44515</v>
      </c>
      <c r="E283" s="7" t="s">
        <v>28</v>
      </c>
      <c r="F283" s="7" t="s">
        <v>29</v>
      </c>
      <c r="G283" s="7" t="s">
        <v>32</v>
      </c>
      <c r="H283" s="7" t="s">
        <v>18</v>
      </c>
      <c r="I283" s="9">
        <v>0.55000000000000004</v>
      </c>
      <c r="J283" s="10">
        <v>8250</v>
      </c>
      <c r="K283" s="11">
        <f t="shared" si="2"/>
        <v>4537.5</v>
      </c>
      <c r="L283" s="11">
        <f t="shared" si="3"/>
        <v>1134.375</v>
      </c>
      <c r="M283" s="12">
        <v>0.25</v>
      </c>
    </row>
    <row r="284" spans="1:13" ht="15.75" customHeight="1" x14ac:dyDescent="0.2">
      <c r="A284" s="2"/>
      <c r="B284" s="7" t="s">
        <v>31</v>
      </c>
      <c r="C284" s="7">
        <v>1189833</v>
      </c>
      <c r="D284" s="8">
        <v>44515</v>
      </c>
      <c r="E284" s="7" t="s">
        <v>28</v>
      </c>
      <c r="F284" s="7" t="s">
        <v>29</v>
      </c>
      <c r="G284" s="7" t="s">
        <v>32</v>
      </c>
      <c r="H284" s="7" t="s">
        <v>19</v>
      </c>
      <c r="I284" s="9">
        <v>0.5</v>
      </c>
      <c r="J284" s="10">
        <v>6750</v>
      </c>
      <c r="K284" s="11">
        <f t="shared" si="2"/>
        <v>3375</v>
      </c>
      <c r="L284" s="11">
        <f t="shared" si="3"/>
        <v>1350</v>
      </c>
      <c r="M284" s="12">
        <v>0.4</v>
      </c>
    </row>
    <row r="285" spans="1:13" ht="15.75" customHeight="1" x14ac:dyDescent="0.2">
      <c r="A285" s="2"/>
      <c r="B285" s="7" t="s">
        <v>31</v>
      </c>
      <c r="C285" s="7">
        <v>1189833</v>
      </c>
      <c r="D285" s="8">
        <v>44515</v>
      </c>
      <c r="E285" s="7" t="s">
        <v>28</v>
      </c>
      <c r="F285" s="7" t="s">
        <v>29</v>
      </c>
      <c r="G285" s="7" t="s">
        <v>32</v>
      </c>
      <c r="H285" s="7" t="s">
        <v>20</v>
      </c>
      <c r="I285" s="9">
        <v>0.5</v>
      </c>
      <c r="J285" s="10">
        <v>6500</v>
      </c>
      <c r="K285" s="11">
        <f t="shared" si="2"/>
        <v>3250</v>
      </c>
      <c r="L285" s="11">
        <f t="shared" si="3"/>
        <v>1137.5</v>
      </c>
      <c r="M285" s="12">
        <v>0.35</v>
      </c>
    </row>
    <row r="286" spans="1:13" ht="15.75" customHeight="1" x14ac:dyDescent="0.2">
      <c r="A286" s="2"/>
      <c r="B286" s="7" t="s">
        <v>31</v>
      </c>
      <c r="C286" s="7">
        <v>1189833</v>
      </c>
      <c r="D286" s="8">
        <v>44515</v>
      </c>
      <c r="E286" s="7" t="s">
        <v>28</v>
      </c>
      <c r="F286" s="7" t="s">
        <v>29</v>
      </c>
      <c r="G286" s="7" t="s">
        <v>32</v>
      </c>
      <c r="H286" s="7" t="s">
        <v>21</v>
      </c>
      <c r="I286" s="9">
        <v>0.6</v>
      </c>
      <c r="J286" s="10">
        <v>6000</v>
      </c>
      <c r="K286" s="11">
        <f t="shared" si="2"/>
        <v>3600</v>
      </c>
      <c r="L286" s="11">
        <f t="shared" si="3"/>
        <v>1980.0000000000002</v>
      </c>
      <c r="M286" s="12">
        <v>0.55000000000000004</v>
      </c>
    </row>
    <row r="287" spans="1:13" ht="15.75" customHeight="1" x14ac:dyDescent="0.2">
      <c r="A287" s="2"/>
      <c r="B287" s="7" t="s">
        <v>31</v>
      </c>
      <c r="C287" s="7">
        <v>1189833</v>
      </c>
      <c r="D287" s="8">
        <v>44515</v>
      </c>
      <c r="E287" s="7" t="s">
        <v>28</v>
      </c>
      <c r="F287" s="7" t="s">
        <v>29</v>
      </c>
      <c r="G287" s="7" t="s">
        <v>32</v>
      </c>
      <c r="H287" s="7" t="s">
        <v>22</v>
      </c>
      <c r="I287" s="9">
        <v>0.65</v>
      </c>
      <c r="J287" s="10">
        <v>7000</v>
      </c>
      <c r="K287" s="11">
        <f t="shared" si="2"/>
        <v>4550</v>
      </c>
      <c r="L287" s="11">
        <f t="shared" si="3"/>
        <v>910</v>
      </c>
      <c r="M287" s="12">
        <v>0.2</v>
      </c>
    </row>
    <row r="288" spans="1:13" ht="15.75" customHeight="1" x14ac:dyDescent="0.2">
      <c r="A288" s="2"/>
      <c r="B288" s="7" t="s">
        <v>31</v>
      </c>
      <c r="C288" s="7">
        <v>1189833</v>
      </c>
      <c r="D288" s="8">
        <v>44544</v>
      </c>
      <c r="E288" s="7" t="s">
        <v>28</v>
      </c>
      <c r="F288" s="7" t="s">
        <v>29</v>
      </c>
      <c r="G288" s="7" t="s">
        <v>32</v>
      </c>
      <c r="H288" s="7" t="s">
        <v>17</v>
      </c>
      <c r="I288" s="9">
        <v>0.5</v>
      </c>
      <c r="J288" s="10">
        <v>9000</v>
      </c>
      <c r="K288" s="11">
        <f t="shared" si="2"/>
        <v>4500</v>
      </c>
      <c r="L288" s="11">
        <f t="shared" si="3"/>
        <v>1800</v>
      </c>
      <c r="M288" s="12">
        <v>0.4</v>
      </c>
    </row>
    <row r="289" spans="1:13" ht="15.75" customHeight="1" x14ac:dyDescent="0.2">
      <c r="A289" s="2"/>
      <c r="B289" s="7" t="s">
        <v>31</v>
      </c>
      <c r="C289" s="7">
        <v>1189833</v>
      </c>
      <c r="D289" s="8">
        <v>44544</v>
      </c>
      <c r="E289" s="7" t="s">
        <v>28</v>
      </c>
      <c r="F289" s="7" t="s">
        <v>29</v>
      </c>
      <c r="G289" s="7" t="s">
        <v>32</v>
      </c>
      <c r="H289" s="7" t="s">
        <v>18</v>
      </c>
      <c r="I289" s="9">
        <v>0.55000000000000004</v>
      </c>
      <c r="J289" s="10">
        <v>9000</v>
      </c>
      <c r="K289" s="11">
        <f t="shared" si="2"/>
        <v>4950</v>
      </c>
      <c r="L289" s="11">
        <f t="shared" si="3"/>
        <v>1237.5</v>
      </c>
      <c r="M289" s="12">
        <v>0.25</v>
      </c>
    </row>
    <row r="290" spans="1:13" ht="15.75" customHeight="1" x14ac:dyDescent="0.2">
      <c r="A290" s="2"/>
      <c r="B290" s="7" t="s">
        <v>31</v>
      </c>
      <c r="C290" s="7">
        <v>1189833</v>
      </c>
      <c r="D290" s="8">
        <v>44544</v>
      </c>
      <c r="E290" s="7" t="s">
        <v>28</v>
      </c>
      <c r="F290" s="7" t="s">
        <v>29</v>
      </c>
      <c r="G290" s="7" t="s">
        <v>32</v>
      </c>
      <c r="H290" s="7" t="s">
        <v>19</v>
      </c>
      <c r="I290" s="9">
        <v>0.5</v>
      </c>
      <c r="J290" s="10">
        <v>7000</v>
      </c>
      <c r="K290" s="11">
        <f t="shared" si="2"/>
        <v>3500</v>
      </c>
      <c r="L290" s="11">
        <f t="shared" si="3"/>
        <v>1400</v>
      </c>
      <c r="M290" s="12">
        <v>0.4</v>
      </c>
    </row>
    <row r="291" spans="1:13" ht="15.75" customHeight="1" x14ac:dyDescent="0.2">
      <c r="A291" s="2"/>
      <c r="B291" s="7" t="s">
        <v>31</v>
      </c>
      <c r="C291" s="7">
        <v>1189833</v>
      </c>
      <c r="D291" s="8">
        <v>44544</v>
      </c>
      <c r="E291" s="7" t="s">
        <v>28</v>
      </c>
      <c r="F291" s="7" t="s">
        <v>29</v>
      </c>
      <c r="G291" s="7" t="s">
        <v>32</v>
      </c>
      <c r="H291" s="7" t="s">
        <v>20</v>
      </c>
      <c r="I291" s="9">
        <v>0.5</v>
      </c>
      <c r="J291" s="10">
        <v>7000</v>
      </c>
      <c r="K291" s="11">
        <f t="shared" si="2"/>
        <v>3500</v>
      </c>
      <c r="L291" s="11">
        <f t="shared" si="3"/>
        <v>1225</v>
      </c>
      <c r="M291" s="12">
        <v>0.35</v>
      </c>
    </row>
    <row r="292" spans="1:13" ht="15.75" customHeight="1" x14ac:dyDescent="0.2">
      <c r="A292" s="2"/>
      <c r="B292" s="7" t="s">
        <v>31</v>
      </c>
      <c r="C292" s="7">
        <v>1189833</v>
      </c>
      <c r="D292" s="8">
        <v>44544</v>
      </c>
      <c r="E292" s="7" t="s">
        <v>28</v>
      </c>
      <c r="F292" s="7" t="s">
        <v>29</v>
      </c>
      <c r="G292" s="7" t="s">
        <v>32</v>
      </c>
      <c r="H292" s="7" t="s">
        <v>21</v>
      </c>
      <c r="I292" s="9">
        <v>0.6</v>
      </c>
      <c r="J292" s="10">
        <v>6250</v>
      </c>
      <c r="K292" s="11">
        <f t="shared" si="2"/>
        <v>3750</v>
      </c>
      <c r="L292" s="11">
        <f t="shared" si="3"/>
        <v>2062.5</v>
      </c>
      <c r="M292" s="12">
        <v>0.55000000000000004</v>
      </c>
    </row>
    <row r="293" spans="1:13" ht="15.75" customHeight="1" x14ac:dyDescent="0.2">
      <c r="A293" s="2"/>
      <c r="B293" s="7" t="s">
        <v>31</v>
      </c>
      <c r="C293" s="7">
        <v>1189833</v>
      </c>
      <c r="D293" s="8">
        <v>44544</v>
      </c>
      <c r="E293" s="7" t="s">
        <v>28</v>
      </c>
      <c r="F293" s="7" t="s">
        <v>29</v>
      </c>
      <c r="G293" s="7" t="s">
        <v>32</v>
      </c>
      <c r="H293" s="7" t="s">
        <v>22</v>
      </c>
      <c r="I293" s="9">
        <v>0.65</v>
      </c>
      <c r="J293" s="10">
        <v>7250</v>
      </c>
      <c r="K293" s="11">
        <f t="shared" si="2"/>
        <v>4712.5</v>
      </c>
      <c r="L293" s="11">
        <f t="shared" si="3"/>
        <v>942.5</v>
      </c>
      <c r="M293" s="12">
        <v>0.2</v>
      </c>
    </row>
    <row r="294" spans="1:13" ht="15.75" customHeight="1" x14ac:dyDescent="0.2">
      <c r="A294" s="2"/>
      <c r="B294" s="7" t="s">
        <v>14</v>
      </c>
      <c r="C294" s="7">
        <v>1185732</v>
      </c>
      <c r="D294" s="8">
        <v>44211</v>
      </c>
      <c r="E294" s="7" t="s">
        <v>33</v>
      </c>
      <c r="F294" s="7" t="s">
        <v>34</v>
      </c>
      <c r="G294" s="7" t="s">
        <v>35</v>
      </c>
      <c r="H294" s="7" t="s">
        <v>17</v>
      </c>
      <c r="I294" s="9">
        <v>0.45</v>
      </c>
      <c r="J294" s="10">
        <v>4750</v>
      </c>
      <c r="K294" s="11">
        <f t="shared" si="2"/>
        <v>2137.5</v>
      </c>
      <c r="L294" s="11">
        <f t="shared" si="3"/>
        <v>855</v>
      </c>
      <c r="M294" s="12">
        <v>0.4</v>
      </c>
    </row>
    <row r="295" spans="1:13" ht="15.75" customHeight="1" x14ac:dyDescent="0.2">
      <c r="A295" s="2"/>
      <c r="B295" s="7" t="s">
        <v>14</v>
      </c>
      <c r="C295" s="7">
        <v>1185732</v>
      </c>
      <c r="D295" s="8">
        <v>44211</v>
      </c>
      <c r="E295" s="7" t="s">
        <v>33</v>
      </c>
      <c r="F295" s="7" t="s">
        <v>34</v>
      </c>
      <c r="G295" s="7" t="s">
        <v>35</v>
      </c>
      <c r="H295" s="7" t="s">
        <v>18</v>
      </c>
      <c r="I295" s="9">
        <v>0.45</v>
      </c>
      <c r="J295" s="10">
        <v>2750</v>
      </c>
      <c r="K295" s="11">
        <f t="shared" si="2"/>
        <v>1237.5</v>
      </c>
      <c r="L295" s="11">
        <f t="shared" si="3"/>
        <v>433.125</v>
      </c>
      <c r="M295" s="12">
        <v>0.35</v>
      </c>
    </row>
    <row r="296" spans="1:13" ht="15.75" customHeight="1" x14ac:dyDescent="0.2">
      <c r="A296" s="2"/>
      <c r="B296" s="7" t="s">
        <v>14</v>
      </c>
      <c r="C296" s="7">
        <v>1185732</v>
      </c>
      <c r="D296" s="8">
        <v>44211</v>
      </c>
      <c r="E296" s="7" t="s">
        <v>33</v>
      </c>
      <c r="F296" s="7" t="s">
        <v>34</v>
      </c>
      <c r="G296" s="7" t="s">
        <v>35</v>
      </c>
      <c r="H296" s="7" t="s">
        <v>19</v>
      </c>
      <c r="I296" s="9">
        <v>0.35000000000000003</v>
      </c>
      <c r="J296" s="10">
        <v>2750</v>
      </c>
      <c r="K296" s="11">
        <f t="shared" si="2"/>
        <v>962.50000000000011</v>
      </c>
      <c r="L296" s="11">
        <f t="shared" si="3"/>
        <v>336.875</v>
      </c>
      <c r="M296" s="12">
        <v>0.35</v>
      </c>
    </row>
    <row r="297" spans="1:13" ht="15.75" customHeight="1" x14ac:dyDescent="0.2">
      <c r="A297" s="2"/>
      <c r="B297" s="7" t="s">
        <v>14</v>
      </c>
      <c r="C297" s="7">
        <v>1185732</v>
      </c>
      <c r="D297" s="8">
        <v>44211</v>
      </c>
      <c r="E297" s="7" t="s">
        <v>33</v>
      </c>
      <c r="F297" s="7" t="s">
        <v>34</v>
      </c>
      <c r="G297" s="7" t="s">
        <v>35</v>
      </c>
      <c r="H297" s="7" t="s">
        <v>20</v>
      </c>
      <c r="I297" s="9">
        <v>0.4</v>
      </c>
      <c r="J297" s="10">
        <v>1250</v>
      </c>
      <c r="K297" s="11">
        <f t="shared" si="2"/>
        <v>500</v>
      </c>
      <c r="L297" s="11">
        <f t="shared" si="3"/>
        <v>200</v>
      </c>
      <c r="M297" s="12">
        <v>0.4</v>
      </c>
    </row>
    <row r="298" spans="1:13" ht="15.75" customHeight="1" x14ac:dyDescent="0.2">
      <c r="A298" s="2"/>
      <c r="B298" s="7" t="s">
        <v>14</v>
      </c>
      <c r="C298" s="7">
        <v>1185732</v>
      </c>
      <c r="D298" s="8">
        <v>44211</v>
      </c>
      <c r="E298" s="7" t="s">
        <v>33</v>
      </c>
      <c r="F298" s="7" t="s">
        <v>34</v>
      </c>
      <c r="G298" s="7" t="s">
        <v>35</v>
      </c>
      <c r="H298" s="7" t="s">
        <v>21</v>
      </c>
      <c r="I298" s="9">
        <v>0.54999999999999993</v>
      </c>
      <c r="J298" s="10">
        <v>1750</v>
      </c>
      <c r="K298" s="11">
        <f t="shared" si="2"/>
        <v>962.49999999999989</v>
      </c>
      <c r="L298" s="11">
        <f t="shared" si="3"/>
        <v>336.87499999999994</v>
      </c>
      <c r="M298" s="12">
        <v>0.35</v>
      </c>
    </row>
    <row r="299" spans="1:13" ht="15.75" customHeight="1" x14ac:dyDescent="0.2">
      <c r="A299" s="2"/>
      <c r="B299" s="7" t="s">
        <v>14</v>
      </c>
      <c r="C299" s="7">
        <v>1185732</v>
      </c>
      <c r="D299" s="8">
        <v>44211</v>
      </c>
      <c r="E299" s="7" t="s">
        <v>33</v>
      </c>
      <c r="F299" s="7" t="s">
        <v>34</v>
      </c>
      <c r="G299" s="7" t="s">
        <v>35</v>
      </c>
      <c r="H299" s="7" t="s">
        <v>22</v>
      </c>
      <c r="I299" s="9">
        <v>0.45</v>
      </c>
      <c r="J299" s="10">
        <v>2750</v>
      </c>
      <c r="K299" s="11">
        <f t="shared" si="2"/>
        <v>1237.5</v>
      </c>
      <c r="L299" s="11">
        <f t="shared" si="3"/>
        <v>618.75</v>
      </c>
      <c r="M299" s="12">
        <v>0.5</v>
      </c>
    </row>
    <row r="300" spans="1:13" ht="15.75" customHeight="1" x14ac:dyDescent="0.2">
      <c r="A300" s="2"/>
      <c r="B300" s="7" t="s">
        <v>14</v>
      </c>
      <c r="C300" s="7">
        <v>1185732</v>
      </c>
      <c r="D300" s="8">
        <v>44242</v>
      </c>
      <c r="E300" s="7" t="s">
        <v>33</v>
      </c>
      <c r="F300" s="7" t="s">
        <v>34</v>
      </c>
      <c r="G300" s="7" t="s">
        <v>35</v>
      </c>
      <c r="H300" s="7" t="s">
        <v>17</v>
      </c>
      <c r="I300" s="9">
        <v>0.45</v>
      </c>
      <c r="J300" s="10">
        <v>5250</v>
      </c>
      <c r="K300" s="11">
        <f t="shared" si="2"/>
        <v>2362.5</v>
      </c>
      <c r="L300" s="11">
        <f t="shared" si="3"/>
        <v>945</v>
      </c>
      <c r="M300" s="12">
        <v>0.4</v>
      </c>
    </row>
    <row r="301" spans="1:13" ht="15.75" customHeight="1" x14ac:dyDescent="0.2">
      <c r="A301" s="2"/>
      <c r="B301" s="7" t="s">
        <v>14</v>
      </c>
      <c r="C301" s="7">
        <v>1185732</v>
      </c>
      <c r="D301" s="8">
        <v>44242</v>
      </c>
      <c r="E301" s="7" t="s">
        <v>33</v>
      </c>
      <c r="F301" s="7" t="s">
        <v>34</v>
      </c>
      <c r="G301" s="7" t="s">
        <v>35</v>
      </c>
      <c r="H301" s="7" t="s">
        <v>18</v>
      </c>
      <c r="I301" s="9">
        <v>0.45</v>
      </c>
      <c r="J301" s="10">
        <v>1750</v>
      </c>
      <c r="K301" s="11">
        <f t="shared" si="2"/>
        <v>787.5</v>
      </c>
      <c r="L301" s="11">
        <f t="shared" si="3"/>
        <v>275.625</v>
      </c>
      <c r="M301" s="12">
        <v>0.35</v>
      </c>
    </row>
    <row r="302" spans="1:13" ht="15.75" customHeight="1" x14ac:dyDescent="0.2">
      <c r="A302" s="2"/>
      <c r="B302" s="7" t="s">
        <v>14</v>
      </c>
      <c r="C302" s="7">
        <v>1185732</v>
      </c>
      <c r="D302" s="8">
        <v>44242</v>
      </c>
      <c r="E302" s="7" t="s">
        <v>33</v>
      </c>
      <c r="F302" s="7" t="s">
        <v>34</v>
      </c>
      <c r="G302" s="7" t="s">
        <v>35</v>
      </c>
      <c r="H302" s="7" t="s">
        <v>19</v>
      </c>
      <c r="I302" s="9">
        <v>0.35000000000000003</v>
      </c>
      <c r="J302" s="10">
        <v>2250</v>
      </c>
      <c r="K302" s="11">
        <f t="shared" si="2"/>
        <v>787.50000000000011</v>
      </c>
      <c r="L302" s="11">
        <f t="shared" si="3"/>
        <v>275.625</v>
      </c>
      <c r="M302" s="12">
        <v>0.35</v>
      </c>
    </row>
    <row r="303" spans="1:13" ht="15.75" customHeight="1" x14ac:dyDescent="0.2">
      <c r="A303" s="2"/>
      <c r="B303" s="7" t="s">
        <v>14</v>
      </c>
      <c r="C303" s="7">
        <v>1185732</v>
      </c>
      <c r="D303" s="8">
        <v>44242</v>
      </c>
      <c r="E303" s="7" t="s">
        <v>33</v>
      </c>
      <c r="F303" s="7" t="s">
        <v>34</v>
      </c>
      <c r="G303" s="7" t="s">
        <v>35</v>
      </c>
      <c r="H303" s="7" t="s">
        <v>20</v>
      </c>
      <c r="I303" s="9">
        <v>0.4</v>
      </c>
      <c r="J303" s="10">
        <v>1000</v>
      </c>
      <c r="K303" s="11">
        <f t="shared" si="2"/>
        <v>400</v>
      </c>
      <c r="L303" s="11">
        <f t="shared" si="3"/>
        <v>160</v>
      </c>
      <c r="M303" s="12">
        <v>0.4</v>
      </c>
    </row>
    <row r="304" spans="1:13" ht="15.75" customHeight="1" x14ac:dyDescent="0.2">
      <c r="A304" s="2"/>
      <c r="B304" s="7" t="s">
        <v>14</v>
      </c>
      <c r="C304" s="7">
        <v>1185732</v>
      </c>
      <c r="D304" s="8">
        <v>44242</v>
      </c>
      <c r="E304" s="7" t="s">
        <v>33</v>
      </c>
      <c r="F304" s="7" t="s">
        <v>34</v>
      </c>
      <c r="G304" s="7" t="s">
        <v>35</v>
      </c>
      <c r="H304" s="7" t="s">
        <v>21</v>
      </c>
      <c r="I304" s="9">
        <v>0.54999999999999993</v>
      </c>
      <c r="J304" s="10">
        <v>1750</v>
      </c>
      <c r="K304" s="11">
        <f t="shared" si="2"/>
        <v>962.49999999999989</v>
      </c>
      <c r="L304" s="11">
        <f t="shared" si="3"/>
        <v>336.87499999999994</v>
      </c>
      <c r="M304" s="12">
        <v>0.35</v>
      </c>
    </row>
    <row r="305" spans="1:13" ht="15.75" customHeight="1" x14ac:dyDescent="0.2">
      <c r="A305" s="2"/>
      <c r="B305" s="7" t="s">
        <v>14</v>
      </c>
      <c r="C305" s="7">
        <v>1185732</v>
      </c>
      <c r="D305" s="8">
        <v>44242</v>
      </c>
      <c r="E305" s="7" t="s">
        <v>33</v>
      </c>
      <c r="F305" s="7" t="s">
        <v>34</v>
      </c>
      <c r="G305" s="7" t="s">
        <v>35</v>
      </c>
      <c r="H305" s="7" t="s">
        <v>22</v>
      </c>
      <c r="I305" s="9">
        <v>0.45</v>
      </c>
      <c r="J305" s="10">
        <v>2750</v>
      </c>
      <c r="K305" s="11">
        <f t="shared" si="2"/>
        <v>1237.5</v>
      </c>
      <c r="L305" s="11">
        <f t="shared" si="3"/>
        <v>618.75</v>
      </c>
      <c r="M305" s="12">
        <v>0.5</v>
      </c>
    </row>
    <row r="306" spans="1:13" ht="15.75" customHeight="1" x14ac:dyDescent="0.2">
      <c r="A306" s="2"/>
      <c r="B306" s="7" t="s">
        <v>14</v>
      </c>
      <c r="C306" s="7">
        <v>1185732</v>
      </c>
      <c r="D306" s="8">
        <v>44269</v>
      </c>
      <c r="E306" s="7" t="s">
        <v>33</v>
      </c>
      <c r="F306" s="7" t="s">
        <v>34</v>
      </c>
      <c r="G306" s="7" t="s">
        <v>35</v>
      </c>
      <c r="H306" s="7" t="s">
        <v>17</v>
      </c>
      <c r="I306" s="9">
        <v>0.5</v>
      </c>
      <c r="J306" s="10">
        <v>4950</v>
      </c>
      <c r="K306" s="11">
        <f t="shared" si="2"/>
        <v>2475</v>
      </c>
      <c r="L306" s="11">
        <f t="shared" si="3"/>
        <v>990</v>
      </c>
      <c r="M306" s="12">
        <v>0.4</v>
      </c>
    </row>
    <row r="307" spans="1:13" ht="15.75" customHeight="1" x14ac:dyDescent="0.2">
      <c r="A307" s="2"/>
      <c r="B307" s="7" t="s">
        <v>14</v>
      </c>
      <c r="C307" s="7">
        <v>1185732</v>
      </c>
      <c r="D307" s="8">
        <v>44269</v>
      </c>
      <c r="E307" s="7" t="s">
        <v>33</v>
      </c>
      <c r="F307" s="7" t="s">
        <v>34</v>
      </c>
      <c r="G307" s="7" t="s">
        <v>35</v>
      </c>
      <c r="H307" s="7" t="s">
        <v>18</v>
      </c>
      <c r="I307" s="9">
        <v>0.5</v>
      </c>
      <c r="J307" s="10">
        <v>2000</v>
      </c>
      <c r="K307" s="11">
        <f t="shared" si="2"/>
        <v>1000</v>
      </c>
      <c r="L307" s="11">
        <f t="shared" si="3"/>
        <v>350</v>
      </c>
      <c r="M307" s="12">
        <v>0.35</v>
      </c>
    </row>
    <row r="308" spans="1:13" ht="15.75" customHeight="1" x14ac:dyDescent="0.2">
      <c r="A308" s="2"/>
      <c r="B308" s="7" t="s">
        <v>14</v>
      </c>
      <c r="C308" s="7">
        <v>1185732</v>
      </c>
      <c r="D308" s="8">
        <v>44269</v>
      </c>
      <c r="E308" s="7" t="s">
        <v>33</v>
      </c>
      <c r="F308" s="7" t="s">
        <v>34</v>
      </c>
      <c r="G308" s="7" t="s">
        <v>35</v>
      </c>
      <c r="H308" s="7" t="s">
        <v>19</v>
      </c>
      <c r="I308" s="9">
        <v>0.4</v>
      </c>
      <c r="J308" s="10">
        <v>2250</v>
      </c>
      <c r="K308" s="11">
        <f t="shared" si="2"/>
        <v>900</v>
      </c>
      <c r="L308" s="11">
        <f t="shared" si="3"/>
        <v>315</v>
      </c>
      <c r="M308" s="12">
        <v>0.35</v>
      </c>
    </row>
    <row r="309" spans="1:13" ht="15.75" customHeight="1" x14ac:dyDescent="0.2">
      <c r="A309" s="2"/>
      <c r="B309" s="7" t="s">
        <v>14</v>
      </c>
      <c r="C309" s="7">
        <v>1185732</v>
      </c>
      <c r="D309" s="8">
        <v>44269</v>
      </c>
      <c r="E309" s="7" t="s">
        <v>33</v>
      </c>
      <c r="F309" s="7" t="s">
        <v>34</v>
      </c>
      <c r="G309" s="7" t="s">
        <v>35</v>
      </c>
      <c r="H309" s="7" t="s">
        <v>20</v>
      </c>
      <c r="I309" s="9">
        <v>0.45</v>
      </c>
      <c r="J309" s="10">
        <v>750</v>
      </c>
      <c r="K309" s="11">
        <f t="shared" si="2"/>
        <v>337.5</v>
      </c>
      <c r="L309" s="11">
        <f t="shared" si="3"/>
        <v>135</v>
      </c>
      <c r="M309" s="12">
        <v>0.4</v>
      </c>
    </row>
    <row r="310" spans="1:13" ht="15.75" customHeight="1" x14ac:dyDescent="0.2">
      <c r="A310" s="2"/>
      <c r="B310" s="7" t="s">
        <v>14</v>
      </c>
      <c r="C310" s="7">
        <v>1185732</v>
      </c>
      <c r="D310" s="8">
        <v>44269</v>
      </c>
      <c r="E310" s="7" t="s">
        <v>33</v>
      </c>
      <c r="F310" s="7" t="s">
        <v>34</v>
      </c>
      <c r="G310" s="7" t="s">
        <v>35</v>
      </c>
      <c r="H310" s="7" t="s">
        <v>21</v>
      </c>
      <c r="I310" s="9">
        <v>0.6</v>
      </c>
      <c r="J310" s="10">
        <v>1250</v>
      </c>
      <c r="K310" s="11">
        <f t="shared" si="2"/>
        <v>750</v>
      </c>
      <c r="L310" s="11">
        <f t="shared" si="3"/>
        <v>262.5</v>
      </c>
      <c r="M310" s="12">
        <v>0.35</v>
      </c>
    </row>
    <row r="311" spans="1:13" ht="15.75" customHeight="1" x14ac:dyDescent="0.2">
      <c r="A311" s="2"/>
      <c r="B311" s="7" t="s">
        <v>14</v>
      </c>
      <c r="C311" s="7">
        <v>1185732</v>
      </c>
      <c r="D311" s="8">
        <v>44269</v>
      </c>
      <c r="E311" s="7" t="s">
        <v>33</v>
      </c>
      <c r="F311" s="7" t="s">
        <v>34</v>
      </c>
      <c r="G311" s="7" t="s">
        <v>35</v>
      </c>
      <c r="H311" s="7" t="s">
        <v>22</v>
      </c>
      <c r="I311" s="9">
        <v>0.5</v>
      </c>
      <c r="J311" s="10">
        <v>2250</v>
      </c>
      <c r="K311" s="11">
        <f t="shared" si="2"/>
        <v>1125</v>
      </c>
      <c r="L311" s="11">
        <f t="shared" si="3"/>
        <v>562.5</v>
      </c>
      <c r="M311" s="12">
        <v>0.5</v>
      </c>
    </row>
    <row r="312" spans="1:13" ht="15.75" customHeight="1" x14ac:dyDescent="0.2">
      <c r="A312" s="2"/>
      <c r="B312" s="7" t="s">
        <v>14</v>
      </c>
      <c r="C312" s="7">
        <v>1185732</v>
      </c>
      <c r="D312" s="8">
        <v>44301</v>
      </c>
      <c r="E312" s="7" t="s">
        <v>33</v>
      </c>
      <c r="F312" s="7" t="s">
        <v>34</v>
      </c>
      <c r="G312" s="7" t="s">
        <v>35</v>
      </c>
      <c r="H312" s="7" t="s">
        <v>17</v>
      </c>
      <c r="I312" s="9">
        <v>0.5</v>
      </c>
      <c r="J312" s="10">
        <v>4500</v>
      </c>
      <c r="K312" s="11">
        <f t="shared" si="2"/>
        <v>2250</v>
      </c>
      <c r="L312" s="11">
        <f t="shared" si="3"/>
        <v>900</v>
      </c>
      <c r="M312" s="12">
        <v>0.4</v>
      </c>
    </row>
    <row r="313" spans="1:13" ht="15.75" customHeight="1" x14ac:dyDescent="0.2">
      <c r="A313" s="2"/>
      <c r="B313" s="7" t="s">
        <v>14</v>
      </c>
      <c r="C313" s="7">
        <v>1185732</v>
      </c>
      <c r="D313" s="8">
        <v>44301</v>
      </c>
      <c r="E313" s="7" t="s">
        <v>33</v>
      </c>
      <c r="F313" s="7" t="s">
        <v>34</v>
      </c>
      <c r="G313" s="7" t="s">
        <v>35</v>
      </c>
      <c r="H313" s="7" t="s">
        <v>18</v>
      </c>
      <c r="I313" s="9">
        <v>0.5</v>
      </c>
      <c r="J313" s="10">
        <v>1500</v>
      </c>
      <c r="K313" s="11">
        <f t="shared" si="2"/>
        <v>750</v>
      </c>
      <c r="L313" s="11">
        <f t="shared" si="3"/>
        <v>262.5</v>
      </c>
      <c r="M313" s="12">
        <v>0.35</v>
      </c>
    </row>
    <row r="314" spans="1:13" ht="15.75" customHeight="1" x14ac:dyDescent="0.2">
      <c r="A314" s="2"/>
      <c r="B314" s="7" t="s">
        <v>14</v>
      </c>
      <c r="C314" s="7">
        <v>1185732</v>
      </c>
      <c r="D314" s="8">
        <v>44301</v>
      </c>
      <c r="E314" s="7" t="s">
        <v>33</v>
      </c>
      <c r="F314" s="7" t="s">
        <v>34</v>
      </c>
      <c r="G314" s="7" t="s">
        <v>35</v>
      </c>
      <c r="H314" s="7" t="s">
        <v>19</v>
      </c>
      <c r="I314" s="9">
        <v>0.4</v>
      </c>
      <c r="J314" s="10">
        <v>1500</v>
      </c>
      <c r="K314" s="11">
        <f t="shared" si="2"/>
        <v>600</v>
      </c>
      <c r="L314" s="11">
        <f t="shared" si="3"/>
        <v>210</v>
      </c>
      <c r="M314" s="12">
        <v>0.35</v>
      </c>
    </row>
    <row r="315" spans="1:13" ht="15.75" customHeight="1" x14ac:dyDescent="0.2">
      <c r="A315" s="2"/>
      <c r="B315" s="7" t="s">
        <v>14</v>
      </c>
      <c r="C315" s="7">
        <v>1185732</v>
      </c>
      <c r="D315" s="8">
        <v>44301</v>
      </c>
      <c r="E315" s="7" t="s">
        <v>33</v>
      </c>
      <c r="F315" s="7" t="s">
        <v>34</v>
      </c>
      <c r="G315" s="7" t="s">
        <v>35</v>
      </c>
      <c r="H315" s="7" t="s">
        <v>20</v>
      </c>
      <c r="I315" s="9">
        <v>0.45</v>
      </c>
      <c r="J315" s="10">
        <v>750</v>
      </c>
      <c r="K315" s="11">
        <f t="shared" si="2"/>
        <v>337.5</v>
      </c>
      <c r="L315" s="11">
        <f t="shared" si="3"/>
        <v>135</v>
      </c>
      <c r="M315" s="12">
        <v>0.4</v>
      </c>
    </row>
    <row r="316" spans="1:13" ht="15.75" customHeight="1" x14ac:dyDescent="0.2">
      <c r="A316" s="2"/>
      <c r="B316" s="7" t="s">
        <v>14</v>
      </c>
      <c r="C316" s="7">
        <v>1185732</v>
      </c>
      <c r="D316" s="8">
        <v>44301</v>
      </c>
      <c r="E316" s="7" t="s">
        <v>33</v>
      </c>
      <c r="F316" s="7" t="s">
        <v>34</v>
      </c>
      <c r="G316" s="7" t="s">
        <v>35</v>
      </c>
      <c r="H316" s="7" t="s">
        <v>21</v>
      </c>
      <c r="I316" s="9">
        <v>0.6</v>
      </c>
      <c r="J316" s="10">
        <v>1000</v>
      </c>
      <c r="K316" s="11">
        <f t="shared" si="2"/>
        <v>600</v>
      </c>
      <c r="L316" s="11">
        <f t="shared" si="3"/>
        <v>210</v>
      </c>
      <c r="M316" s="12">
        <v>0.35</v>
      </c>
    </row>
    <row r="317" spans="1:13" ht="15.75" customHeight="1" x14ac:dyDescent="0.2">
      <c r="A317" s="2"/>
      <c r="B317" s="7" t="s">
        <v>14</v>
      </c>
      <c r="C317" s="7">
        <v>1185732</v>
      </c>
      <c r="D317" s="8">
        <v>44301</v>
      </c>
      <c r="E317" s="7" t="s">
        <v>33</v>
      </c>
      <c r="F317" s="7" t="s">
        <v>34</v>
      </c>
      <c r="G317" s="7" t="s">
        <v>35</v>
      </c>
      <c r="H317" s="7" t="s">
        <v>22</v>
      </c>
      <c r="I317" s="9">
        <v>0.5</v>
      </c>
      <c r="J317" s="10">
        <v>2250</v>
      </c>
      <c r="K317" s="11">
        <f t="shared" si="2"/>
        <v>1125</v>
      </c>
      <c r="L317" s="11">
        <f t="shared" si="3"/>
        <v>562.5</v>
      </c>
      <c r="M317" s="12">
        <v>0.5</v>
      </c>
    </row>
    <row r="318" spans="1:13" ht="15.75" customHeight="1" x14ac:dyDescent="0.2">
      <c r="A318" s="2"/>
      <c r="B318" s="7" t="s">
        <v>14</v>
      </c>
      <c r="C318" s="7">
        <v>1185732</v>
      </c>
      <c r="D318" s="8">
        <v>44332</v>
      </c>
      <c r="E318" s="7" t="s">
        <v>33</v>
      </c>
      <c r="F318" s="7" t="s">
        <v>34</v>
      </c>
      <c r="G318" s="7" t="s">
        <v>35</v>
      </c>
      <c r="H318" s="7" t="s">
        <v>17</v>
      </c>
      <c r="I318" s="9">
        <v>0.6</v>
      </c>
      <c r="J318" s="10">
        <v>4950</v>
      </c>
      <c r="K318" s="11">
        <f t="shared" si="2"/>
        <v>2970</v>
      </c>
      <c r="L318" s="11">
        <f t="shared" si="3"/>
        <v>1188</v>
      </c>
      <c r="M318" s="12">
        <v>0.4</v>
      </c>
    </row>
    <row r="319" spans="1:13" ht="15.75" customHeight="1" x14ac:dyDescent="0.2">
      <c r="A319" s="2"/>
      <c r="B319" s="7" t="s">
        <v>14</v>
      </c>
      <c r="C319" s="7">
        <v>1185732</v>
      </c>
      <c r="D319" s="8">
        <v>44332</v>
      </c>
      <c r="E319" s="7" t="s">
        <v>33</v>
      </c>
      <c r="F319" s="7" t="s">
        <v>34</v>
      </c>
      <c r="G319" s="7" t="s">
        <v>35</v>
      </c>
      <c r="H319" s="7" t="s">
        <v>18</v>
      </c>
      <c r="I319" s="9">
        <v>0.55000000000000004</v>
      </c>
      <c r="J319" s="10">
        <v>2000</v>
      </c>
      <c r="K319" s="11">
        <f t="shared" si="2"/>
        <v>1100</v>
      </c>
      <c r="L319" s="11">
        <f t="shared" si="3"/>
        <v>385</v>
      </c>
      <c r="M319" s="12">
        <v>0.35</v>
      </c>
    </row>
    <row r="320" spans="1:13" ht="15.75" customHeight="1" x14ac:dyDescent="0.2">
      <c r="A320" s="2"/>
      <c r="B320" s="7" t="s">
        <v>14</v>
      </c>
      <c r="C320" s="7">
        <v>1185732</v>
      </c>
      <c r="D320" s="8">
        <v>44332</v>
      </c>
      <c r="E320" s="7" t="s">
        <v>33</v>
      </c>
      <c r="F320" s="7" t="s">
        <v>34</v>
      </c>
      <c r="G320" s="7" t="s">
        <v>35</v>
      </c>
      <c r="H320" s="7" t="s">
        <v>19</v>
      </c>
      <c r="I320" s="9">
        <v>0.5</v>
      </c>
      <c r="J320" s="10">
        <v>1750</v>
      </c>
      <c r="K320" s="11">
        <f t="shared" si="2"/>
        <v>875</v>
      </c>
      <c r="L320" s="11">
        <f t="shared" si="3"/>
        <v>306.25</v>
      </c>
      <c r="M320" s="12">
        <v>0.35</v>
      </c>
    </row>
    <row r="321" spans="1:13" ht="15.75" customHeight="1" x14ac:dyDescent="0.2">
      <c r="A321" s="2"/>
      <c r="B321" s="7" t="s">
        <v>14</v>
      </c>
      <c r="C321" s="7">
        <v>1185732</v>
      </c>
      <c r="D321" s="8">
        <v>44332</v>
      </c>
      <c r="E321" s="7" t="s">
        <v>33</v>
      </c>
      <c r="F321" s="7" t="s">
        <v>34</v>
      </c>
      <c r="G321" s="7" t="s">
        <v>35</v>
      </c>
      <c r="H321" s="7" t="s">
        <v>20</v>
      </c>
      <c r="I321" s="9">
        <v>0.5</v>
      </c>
      <c r="J321" s="10">
        <v>1000</v>
      </c>
      <c r="K321" s="11">
        <f t="shared" si="2"/>
        <v>500</v>
      </c>
      <c r="L321" s="11">
        <f t="shared" si="3"/>
        <v>200</v>
      </c>
      <c r="M321" s="12">
        <v>0.4</v>
      </c>
    </row>
    <row r="322" spans="1:13" ht="15.75" customHeight="1" x14ac:dyDescent="0.2">
      <c r="A322" s="2"/>
      <c r="B322" s="7" t="s">
        <v>14</v>
      </c>
      <c r="C322" s="7">
        <v>1185732</v>
      </c>
      <c r="D322" s="8">
        <v>44332</v>
      </c>
      <c r="E322" s="7" t="s">
        <v>33</v>
      </c>
      <c r="F322" s="7" t="s">
        <v>34</v>
      </c>
      <c r="G322" s="7" t="s">
        <v>35</v>
      </c>
      <c r="H322" s="7" t="s">
        <v>21</v>
      </c>
      <c r="I322" s="9">
        <v>0.6</v>
      </c>
      <c r="J322" s="10">
        <v>1250</v>
      </c>
      <c r="K322" s="11">
        <f t="shared" si="2"/>
        <v>750</v>
      </c>
      <c r="L322" s="11">
        <f t="shared" si="3"/>
        <v>262.5</v>
      </c>
      <c r="M322" s="12">
        <v>0.35</v>
      </c>
    </row>
    <row r="323" spans="1:13" ht="15.75" customHeight="1" x14ac:dyDescent="0.2">
      <c r="A323" s="2"/>
      <c r="B323" s="7" t="s">
        <v>14</v>
      </c>
      <c r="C323" s="7">
        <v>1185732</v>
      </c>
      <c r="D323" s="8">
        <v>44332</v>
      </c>
      <c r="E323" s="7" t="s">
        <v>33</v>
      </c>
      <c r="F323" s="7" t="s">
        <v>34</v>
      </c>
      <c r="G323" s="7" t="s">
        <v>35</v>
      </c>
      <c r="H323" s="7" t="s">
        <v>22</v>
      </c>
      <c r="I323" s="9">
        <v>0.65</v>
      </c>
      <c r="J323" s="10">
        <v>2500</v>
      </c>
      <c r="K323" s="11">
        <f t="shared" si="2"/>
        <v>1625</v>
      </c>
      <c r="L323" s="11">
        <f t="shared" si="3"/>
        <v>812.5</v>
      </c>
      <c r="M323" s="12">
        <v>0.5</v>
      </c>
    </row>
    <row r="324" spans="1:13" ht="15.75" customHeight="1" x14ac:dyDescent="0.2">
      <c r="A324" s="2"/>
      <c r="B324" s="7" t="s">
        <v>14</v>
      </c>
      <c r="C324" s="7">
        <v>1185732</v>
      </c>
      <c r="D324" s="8">
        <v>44362</v>
      </c>
      <c r="E324" s="7" t="s">
        <v>33</v>
      </c>
      <c r="F324" s="7" t="s">
        <v>34</v>
      </c>
      <c r="G324" s="7" t="s">
        <v>35</v>
      </c>
      <c r="H324" s="7" t="s">
        <v>17</v>
      </c>
      <c r="I324" s="9">
        <v>0.5</v>
      </c>
      <c r="J324" s="10">
        <v>5000</v>
      </c>
      <c r="K324" s="11">
        <f t="shared" si="2"/>
        <v>2500</v>
      </c>
      <c r="L324" s="11">
        <f t="shared" si="3"/>
        <v>1000</v>
      </c>
      <c r="M324" s="12">
        <v>0.4</v>
      </c>
    </row>
    <row r="325" spans="1:13" ht="15.75" customHeight="1" x14ac:dyDescent="0.2">
      <c r="A325" s="2"/>
      <c r="B325" s="7" t="s">
        <v>14</v>
      </c>
      <c r="C325" s="7">
        <v>1185732</v>
      </c>
      <c r="D325" s="8">
        <v>44362</v>
      </c>
      <c r="E325" s="7" t="s">
        <v>33</v>
      </c>
      <c r="F325" s="7" t="s">
        <v>34</v>
      </c>
      <c r="G325" s="7" t="s">
        <v>35</v>
      </c>
      <c r="H325" s="7" t="s">
        <v>18</v>
      </c>
      <c r="I325" s="9">
        <v>0.45000000000000007</v>
      </c>
      <c r="J325" s="10">
        <v>2500</v>
      </c>
      <c r="K325" s="11">
        <f t="shared" si="2"/>
        <v>1125.0000000000002</v>
      </c>
      <c r="L325" s="11">
        <f t="shared" si="3"/>
        <v>393.75000000000006</v>
      </c>
      <c r="M325" s="12">
        <v>0.35</v>
      </c>
    </row>
    <row r="326" spans="1:13" ht="15.75" customHeight="1" x14ac:dyDescent="0.2">
      <c r="A326" s="2"/>
      <c r="B326" s="7" t="s">
        <v>14</v>
      </c>
      <c r="C326" s="7">
        <v>1185732</v>
      </c>
      <c r="D326" s="8">
        <v>44362</v>
      </c>
      <c r="E326" s="7" t="s">
        <v>33</v>
      </c>
      <c r="F326" s="7" t="s">
        <v>34</v>
      </c>
      <c r="G326" s="7" t="s">
        <v>35</v>
      </c>
      <c r="H326" s="7" t="s">
        <v>19</v>
      </c>
      <c r="I326" s="9">
        <v>0.4</v>
      </c>
      <c r="J326" s="10">
        <v>2000</v>
      </c>
      <c r="K326" s="11">
        <f t="shared" si="2"/>
        <v>800</v>
      </c>
      <c r="L326" s="11">
        <f t="shared" si="3"/>
        <v>280</v>
      </c>
      <c r="M326" s="12">
        <v>0.35</v>
      </c>
    </row>
    <row r="327" spans="1:13" ht="15.75" customHeight="1" x14ac:dyDescent="0.2">
      <c r="A327" s="2"/>
      <c r="B327" s="7" t="s">
        <v>14</v>
      </c>
      <c r="C327" s="7">
        <v>1185732</v>
      </c>
      <c r="D327" s="8">
        <v>44362</v>
      </c>
      <c r="E327" s="7" t="s">
        <v>33</v>
      </c>
      <c r="F327" s="7" t="s">
        <v>34</v>
      </c>
      <c r="G327" s="7" t="s">
        <v>35</v>
      </c>
      <c r="H327" s="7" t="s">
        <v>20</v>
      </c>
      <c r="I327" s="9">
        <v>0.4</v>
      </c>
      <c r="J327" s="10">
        <v>1750</v>
      </c>
      <c r="K327" s="11">
        <f t="shared" si="2"/>
        <v>700</v>
      </c>
      <c r="L327" s="11">
        <f t="shared" si="3"/>
        <v>280</v>
      </c>
      <c r="M327" s="12">
        <v>0.4</v>
      </c>
    </row>
    <row r="328" spans="1:13" ht="15.75" customHeight="1" x14ac:dyDescent="0.2">
      <c r="A328" s="2"/>
      <c r="B328" s="7" t="s">
        <v>14</v>
      </c>
      <c r="C328" s="7">
        <v>1185732</v>
      </c>
      <c r="D328" s="8">
        <v>44362</v>
      </c>
      <c r="E328" s="7" t="s">
        <v>33</v>
      </c>
      <c r="F328" s="7" t="s">
        <v>34</v>
      </c>
      <c r="G328" s="7" t="s">
        <v>35</v>
      </c>
      <c r="H328" s="7" t="s">
        <v>21</v>
      </c>
      <c r="I328" s="9">
        <v>0.5</v>
      </c>
      <c r="J328" s="10">
        <v>1750</v>
      </c>
      <c r="K328" s="11">
        <f t="shared" si="2"/>
        <v>875</v>
      </c>
      <c r="L328" s="11">
        <f t="shared" si="3"/>
        <v>306.25</v>
      </c>
      <c r="M328" s="12">
        <v>0.35</v>
      </c>
    </row>
    <row r="329" spans="1:13" ht="15.75" customHeight="1" x14ac:dyDescent="0.2">
      <c r="A329" s="2"/>
      <c r="B329" s="7" t="s">
        <v>14</v>
      </c>
      <c r="C329" s="7">
        <v>1185732</v>
      </c>
      <c r="D329" s="8">
        <v>44362</v>
      </c>
      <c r="E329" s="7" t="s">
        <v>33</v>
      </c>
      <c r="F329" s="7" t="s">
        <v>34</v>
      </c>
      <c r="G329" s="7" t="s">
        <v>35</v>
      </c>
      <c r="H329" s="7" t="s">
        <v>22</v>
      </c>
      <c r="I329" s="9">
        <v>0.55000000000000004</v>
      </c>
      <c r="J329" s="10">
        <v>3500</v>
      </c>
      <c r="K329" s="11">
        <f t="shared" si="2"/>
        <v>1925.0000000000002</v>
      </c>
      <c r="L329" s="11">
        <f t="shared" si="3"/>
        <v>962.50000000000011</v>
      </c>
      <c r="M329" s="12">
        <v>0.5</v>
      </c>
    </row>
    <row r="330" spans="1:13" ht="15.75" customHeight="1" x14ac:dyDescent="0.2">
      <c r="A330" s="2"/>
      <c r="B330" s="7" t="s">
        <v>14</v>
      </c>
      <c r="C330" s="7">
        <v>1185732</v>
      </c>
      <c r="D330" s="8">
        <v>44391</v>
      </c>
      <c r="E330" s="7" t="s">
        <v>33</v>
      </c>
      <c r="F330" s="7" t="s">
        <v>34</v>
      </c>
      <c r="G330" s="7" t="s">
        <v>35</v>
      </c>
      <c r="H330" s="7" t="s">
        <v>17</v>
      </c>
      <c r="I330" s="9">
        <v>0.5</v>
      </c>
      <c r="J330" s="10">
        <v>5750</v>
      </c>
      <c r="K330" s="11">
        <f t="shared" si="2"/>
        <v>2875</v>
      </c>
      <c r="L330" s="11">
        <f t="shared" si="3"/>
        <v>1150</v>
      </c>
      <c r="M330" s="12">
        <v>0.4</v>
      </c>
    </row>
    <row r="331" spans="1:13" ht="15.75" customHeight="1" x14ac:dyDescent="0.2">
      <c r="A331" s="2"/>
      <c r="B331" s="7" t="s">
        <v>14</v>
      </c>
      <c r="C331" s="7">
        <v>1185732</v>
      </c>
      <c r="D331" s="8">
        <v>44391</v>
      </c>
      <c r="E331" s="7" t="s">
        <v>33</v>
      </c>
      <c r="F331" s="7" t="s">
        <v>34</v>
      </c>
      <c r="G331" s="7" t="s">
        <v>35</v>
      </c>
      <c r="H331" s="7" t="s">
        <v>18</v>
      </c>
      <c r="I331" s="9">
        <v>0.45000000000000007</v>
      </c>
      <c r="J331" s="10">
        <v>3250</v>
      </c>
      <c r="K331" s="11">
        <f t="shared" si="2"/>
        <v>1462.5000000000002</v>
      </c>
      <c r="L331" s="11">
        <f t="shared" si="3"/>
        <v>511.87500000000006</v>
      </c>
      <c r="M331" s="12">
        <v>0.35</v>
      </c>
    </row>
    <row r="332" spans="1:13" ht="15.75" customHeight="1" x14ac:dyDescent="0.2">
      <c r="A332" s="2"/>
      <c r="B332" s="7" t="s">
        <v>14</v>
      </c>
      <c r="C332" s="7">
        <v>1185732</v>
      </c>
      <c r="D332" s="8">
        <v>44391</v>
      </c>
      <c r="E332" s="7" t="s">
        <v>33</v>
      </c>
      <c r="F332" s="7" t="s">
        <v>34</v>
      </c>
      <c r="G332" s="7" t="s">
        <v>35</v>
      </c>
      <c r="H332" s="7" t="s">
        <v>19</v>
      </c>
      <c r="I332" s="9">
        <v>0.4</v>
      </c>
      <c r="J332" s="10">
        <v>2500</v>
      </c>
      <c r="K332" s="11">
        <f t="shared" si="2"/>
        <v>1000</v>
      </c>
      <c r="L332" s="11">
        <f t="shared" si="3"/>
        <v>350</v>
      </c>
      <c r="M332" s="12">
        <v>0.35</v>
      </c>
    </row>
    <row r="333" spans="1:13" ht="15.75" customHeight="1" x14ac:dyDescent="0.2">
      <c r="A333" s="2"/>
      <c r="B333" s="7" t="s">
        <v>14</v>
      </c>
      <c r="C333" s="7">
        <v>1185732</v>
      </c>
      <c r="D333" s="8">
        <v>44391</v>
      </c>
      <c r="E333" s="7" t="s">
        <v>33</v>
      </c>
      <c r="F333" s="7" t="s">
        <v>34</v>
      </c>
      <c r="G333" s="7" t="s">
        <v>35</v>
      </c>
      <c r="H333" s="7" t="s">
        <v>20</v>
      </c>
      <c r="I333" s="9">
        <v>0.4</v>
      </c>
      <c r="J333" s="10">
        <v>2000</v>
      </c>
      <c r="K333" s="11">
        <f t="shared" si="2"/>
        <v>800</v>
      </c>
      <c r="L333" s="11">
        <f t="shared" si="3"/>
        <v>320</v>
      </c>
      <c r="M333" s="12">
        <v>0.4</v>
      </c>
    </row>
    <row r="334" spans="1:13" ht="15.75" customHeight="1" x14ac:dyDescent="0.2">
      <c r="A334" s="2"/>
      <c r="B334" s="7" t="s">
        <v>14</v>
      </c>
      <c r="C334" s="7">
        <v>1185732</v>
      </c>
      <c r="D334" s="8">
        <v>44391</v>
      </c>
      <c r="E334" s="7" t="s">
        <v>33</v>
      </c>
      <c r="F334" s="7" t="s">
        <v>34</v>
      </c>
      <c r="G334" s="7" t="s">
        <v>35</v>
      </c>
      <c r="H334" s="7" t="s">
        <v>21</v>
      </c>
      <c r="I334" s="9">
        <v>0.5</v>
      </c>
      <c r="J334" s="10">
        <v>2250</v>
      </c>
      <c r="K334" s="11">
        <f t="shared" si="2"/>
        <v>1125</v>
      </c>
      <c r="L334" s="11">
        <f t="shared" si="3"/>
        <v>393.75</v>
      </c>
      <c r="M334" s="12">
        <v>0.35</v>
      </c>
    </row>
    <row r="335" spans="1:13" ht="15.75" customHeight="1" x14ac:dyDescent="0.2">
      <c r="A335" s="2"/>
      <c r="B335" s="7" t="s">
        <v>14</v>
      </c>
      <c r="C335" s="7">
        <v>1185732</v>
      </c>
      <c r="D335" s="8">
        <v>44391</v>
      </c>
      <c r="E335" s="7" t="s">
        <v>33</v>
      </c>
      <c r="F335" s="7" t="s">
        <v>34</v>
      </c>
      <c r="G335" s="7" t="s">
        <v>35</v>
      </c>
      <c r="H335" s="7" t="s">
        <v>22</v>
      </c>
      <c r="I335" s="9">
        <v>0.55000000000000004</v>
      </c>
      <c r="J335" s="10">
        <v>4000</v>
      </c>
      <c r="K335" s="11">
        <f t="shared" si="2"/>
        <v>2200</v>
      </c>
      <c r="L335" s="11">
        <f t="shared" si="3"/>
        <v>1100</v>
      </c>
      <c r="M335" s="12">
        <v>0.5</v>
      </c>
    </row>
    <row r="336" spans="1:13" ht="15.75" customHeight="1" x14ac:dyDescent="0.2">
      <c r="A336" s="2"/>
      <c r="B336" s="7" t="s">
        <v>14</v>
      </c>
      <c r="C336" s="7">
        <v>1185732</v>
      </c>
      <c r="D336" s="8">
        <v>44423</v>
      </c>
      <c r="E336" s="7" t="s">
        <v>33</v>
      </c>
      <c r="F336" s="7" t="s">
        <v>34</v>
      </c>
      <c r="G336" s="7" t="s">
        <v>35</v>
      </c>
      <c r="H336" s="7" t="s">
        <v>17</v>
      </c>
      <c r="I336" s="9">
        <v>0.5</v>
      </c>
      <c r="J336" s="10">
        <v>5500</v>
      </c>
      <c r="K336" s="11">
        <f t="shared" si="2"/>
        <v>2750</v>
      </c>
      <c r="L336" s="11">
        <f t="shared" si="3"/>
        <v>1100</v>
      </c>
      <c r="M336" s="12">
        <v>0.4</v>
      </c>
    </row>
    <row r="337" spans="1:13" ht="15.75" customHeight="1" x14ac:dyDescent="0.2">
      <c r="A337" s="2"/>
      <c r="B337" s="7" t="s">
        <v>14</v>
      </c>
      <c r="C337" s="7">
        <v>1185732</v>
      </c>
      <c r="D337" s="8">
        <v>44423</v>
      </c>
      <c r="E337" s="7" t="s">
        <v>33</v>
      </c>
      <c r="F337" s="7" t="s">
        <v>34</v>
      </c>
      <c r="G337" s="7" t="s">
        <v>35</v>
      </c>
      <c r="H337" s="7" t="s">
        <v>18</v>
      </c>
      <c r="I337" s="9">
        <v>0.45000000000000007</v>
      </c>
      <c r="J337" s="10">
        <v>3250</v>
      </c>
      <c r="K337" s="11">
        <f t="shared" si="2"/>
        <v>1462.5000000000002</v>
      </c>
      <c r="L337" s="11">
        <f t="shared" si="3"/>
        <v>511.87500000000006</v>
      </c>
      <c r="M337" s="12">
        <v>0.35</v>
      </c>
    </row>
    <row r="338" spans="1:13" ht="15.75" customHeight="1" x14ac:dyDescent="0.2">
      <c r="A338" s="2"/>
      <c r="B338" s="7" t="s">
        <v>14</v>
      </c>
      <c r="C338" s="7">
        <v>1185732</v>
      </c>
      <c r="D338" s="8">
        <v>44423</v>
      </c>
      <c r="E338" s="7" t="s">
        <v>33</v>
      </c>
      <c r="F338" s="7" t="s">
        <v>34</v>
      </c>
      <c r="G338" s="7" t="s">
        <v>35</v>
      </c>
      <c r="H338" s="7" t="s">
        <v>19</v>
      </c>
      <c r="I338" s="9">
        <v>0.4</v>
      </c>
      <c r="J338" s="10">
        <v>2500</v>
      </c>
      <c r="K338" s="11">
        <f t="shared" si="2"/>
        <v>1000</v>
      </c>
      <c r="L338" s="11">
        <f t="shared" si="3"/>
        <v>350</v>
      </c>
      <c r="M338" s="12">
        <v>0.35</v>
      </c>
    </row>
    <row r="339" spans="1:13" ht="15.75" customHeight="1" x14ac:dyDescent="0.2">
      <c r="A339" s="2"/>
      <c r="B339" s="7" t="s">
        <v>14</v>
      </c>
      <c r="C339" s="7">
        <v>1185732</v>
      </c>
      <c r="D339" s="8">
        <v>44423</v>
      </c>
      <c r="E339" s="7" t="s">
        <v>33</v>
      </c>
      <c r="F339" s="7" t="s">
        <v>34</v>
      </c>
      <c r="G339" s="7" t="s">
        <v>35</v>
      </c>
      <c r="H339" s="7" t="s">
        <v>20</v>
      </c>
      <c r="I339" s="9">
        <v>0.4</v>
      </c>
      <c r="J339" s="10">
        <v>2250</v>
      </c>
      <c r="K339" s="11">
        <f t="shared" si="2"/>
        <v>900</v>
      </c>
      <c r="L339" s="11">
        <f t="shared" si="3"/>
        <v>360</v>
      </c>
      <c r="M339" s="12">
        <v>0.4</v>
      </c>
    </row>
    <row r="340" spans="1:13" ht="15.75" customHeight="1" x14ac:dyDescent="0.2">
      <c r="A340" s="2"/>
      <c r="B340" s="7" t="s">
        <v>14</v>
      </c>
      <c r="C340" s="7">
        <v>1185732</v>
      </c>
      <c r="D340" s="8">
        <v>44423</v>
      </c>
      <c r="E340" s="7" t="s">
        <v>33</v>
      </c>
      <c r="F340" s="7" t="s">
        <v>34</v>
      </c>
      <c r="G340" s="7" t="s">
        <v>35</v>
      </c>
      <c r="H340" s="7" t="s">
        <v>21</v>
      </c>
      <c r="I340" s="9">
        <v>0.5</v>
      </c>
      <c r="J340" s="10">
        <v>2000</v>
      </c>
      <c r="K340" s="11">
        <f t="shared" si="2"/>
        <v>1000</v>
      </c>
      <c r="L340" s="11">
        <f t="shared" si="3"/>
        <v>350</v>
      </c>
      <c r="M340" s="12">
        <v>0.35</v>
      </c>
    </row>
    <row r="341" spans="1:13" ht="15.75" customHeight="1" x14ac:dyDescent="0.2">
      <c r="A341" s="2"/>
      <c r="B341" s="7" t="s">
        <v>14</v>
      </c>
      <c r="C341" s="7">
        <v>1185732</v>
      </c>
      <c r="D341" s="8">
        <v>44423</v>
      </c>
      <c r="E341" s="7" t="s">
        <v>33</v>
      </c>
      <c r="F341" s="7" t="s">
        <v>34</v>
      </c>
      <c r="G341" s="7" t="s">
        <v>35</v>
      </c>
      <c r="H341" s="7" t="s">
        <v>22</v>
      </c>
      <c r="I341" s="9">
        <v>0.55000000000000004</v>
      </c>
      <c r="J341" s="10">
        <v>3750</v>
      </c>
      <c r="K341" s="11">
        <f t="shared" si="2"/>
        <v>2062.5</v>
      </c>
      <c r="L341" s="11">
        <f t="shared" si="3"/>
        <v>1031.25</v>
      </c>
      <c r="M341" s="12">
        <v>0.5</v>
      </c>
    </row>
    <row r="342" spans="1:13" ht="15.75" customHeight="1" x14ac:dyDescent="0.2">
      <c r="A342" s="2"/>
      <c r="B342" s="7" t="s">
        <v>14</v>
      </c>
      <c r="C342" s="7">
        <v>1185732</v>
      </c>
      <c r="D342" s="8">
        <v>44455</v>
      </c>
      <c r="E342" s="7" t="s">
        <v>33</v>
      </c>
      <c r="F342" s="7" t="s">
        <v>34</v>
      </c>
      <c r="G342" s="7" t="s">
        <v>35</v>
      </c>
      <c r="H342" s="7" t="s">
        <v>17</v>
      </c>
      <c r="I342" s="9">
        <v>0.5</v>
      </c>
      <c r="J342" s="10">
        <v>5000</v>
      </c>
      <c r="K342" s="11">
        <f t="shared" si="2"/>
        <v>2500</v>
      </c>
      <c r="L342" s="11">
        <f t="shared" si="3"/>
        <v>1000</v>
      </c>
      <c r="M342" s="12">
        <v>0.4</v>
      </c>
    </row>
    <row r="343" spans="1:13" ht="15.75" customHeight="1" x14ac:dyDescent="0.2">
      <c r="A343" s="2"/>
      <c r="B343" s="7" t="s">
        <v>14</v>
      </c>
      <c r="C343" s="7">
        <v>1185732</v>
      </c>
      <c r="D343" s="8">
        <v>44455</v>
      </c>
      <c r="E343" s="7" t="s">
        <v>33</v>
      </c>
      <c r="F343" s="7" t="s">
        <v>34</v>
      </c>
      <c r="G343" s="7" t="s">
        <v>35</v>
      </c>
      <c r="H343" s="7" t="s">
        <v>18</v>
      </c>
      <c r="I343" s="9">
        <v>0.45000000000000007</v>
      </c>
      <c r="J343" s="10">
        <v>3000</v>
      </c>
      <c r="K343" s="11">
        <f t="shared" si="2"/>
        <v>1350.0000000000002</v>
      </c>
      <c r="L343" s="11">
        <f t="shared" si="3"/>
        <v>472.50000000000006</v>
      </c>
      <c r="M343" s="12">
        <v>0.35</v>
      </c>
    </row>
    <row r="344" spans="1:13" ht="15.75" customHeight="1" x14ac:dyDescent="0.2">
      <c r="A344" s="2"/>
      <c r="B344" s="7" t="s">
        <v>14</v>
      </c>
      <c r="C344" s="7">
        <v>1185732</v>
      </c>
      <c r="D344" s="8">
        <v>44455</v>
      </c>
      <c r="E344" s="7" t="s">
        <v>33</v>
      </c>
      <c r="F344" s="7" t="s">
        <v>34</v>
      </c>
      <c r="G344" s="7" t="s">
        <v>35</v>
      </c>
      <c r="H344" s="7" t="s">
        <v>19</v>
      </c>
      <c r="I344" s="9">
        <v>0.4</v>
      </c>
      <c r="J344" s="10">
        <v>2000</v>
      </c>
      <c r="K344" s="11">
        <f t="shared" si="2"/>
        <v>800</v>
      </c>
      <c r="L344" s="11">
        <f t="shared" si="3"/>
        <v>280</v>
      </c>
      <c r="M344" s="12">
        <v>0.35</v>
      </c>
    </row>
    <row r="345" spans="1:13" ht="15.75" customHeight="1" x14ac:dyDescent="0.2">
      <c r="A345" s="2"/>
      <c r="B345" s="7" t="s">
        <v>14</v>
      </c>
      <c r="C345" s="7">
        <v>1185732</v>
      </c>
      <c r="D345" s="8">
        <v>44455</v>
      </c>
      <c r="E345" s="7" t="s">
        <v>33</v>
      </c>
      <c r="F345" s="7" t="s">
        <v>34</v>
      </c>
      <c r="G345" s="7" t="s">
        <v>35</v>
      </c>
      <c r="H345" s="7" t="s">
        <v>20</v>
      </c>
      <c r="I345" s="9">
        <v>0.4</v>
      </c>
      <c r="J345" s="10">
        <v>1750</v>
      </c>
      <c r="K345" s="11">
        <f t="shared" si="2"/>
        <v>700</v>
      </c>
      <c r="L345" s="11">
        <f t="shared" si="3"/>
        <v>280</v>
      </c>
      <c r="M345" s="12">
        <v>0.4</v>
      </c>
    </row>
    <row r="346" spans="1:13" ht="15.75" customHeight="1" x14ac:dyDescent="0.2">
      <c r="A346" s="2"/>
      <c r="B346" s="7" t="s">
        <v>14</v>
      </c>
      <c r="C346" s="7">
        <v>1185732</v>
      </c>
      <c r="D346" s="8">
        <v>44455</v>
      </c>
      <c r="E346" s="7" t="s">
        <v>33</v>
      </c>
      <c r="F346" s="7" t="s">
        <v>34</v>
      </c>
      <c r="G346" s="7" t="s">
        <v>35</v>
      </c>
      <c r="H346" s="7" t="s">
        <v>21</v>
      </c>
      <c r="I346" s="9">
        <v>0.5</v>
      </c>
      <c r="J346" s="10">
        <v>1750</v>
      </c>
      <c r="K346" s="11">
        <f t="shared" si="2"/>
        <v>875</v>
      </c>
      <c r="L346" s="11">
        <f t="shared" si="3"/>
        <v>306.25</v>
      </c>
      <c r="M346" s="12">
        <v>0.35</v>
      </c>
    </row>
    <row r="347" spans="1:13" ht="15.75" customHeight="1" x14ac:dyDescent="0.2">
      <c r="A347" s="2"/>
      <c r="B347" s="7" t="s">
        <v>14</v>
      </c>
      <c r="C347" s="7">
        <v>1185732</v>
      </c>
      <c r="D347" s="8">
        <v>44455</v>
      </c>
      <c r="E347" s="7" t="s">
        <v>33</v>
      </c>
      <c r="F347" s="7" t="s">
        <v>34</v>
      </c>
      <c r="G347" s="7" t="s">
        <v>35</v>
      </c>
      <c r="H347" s="7" t="s">
        <v>22</v>
      </c>
      <c r="I347" s="9">
        <v>0.55000000000000004</v>
      </c>
      <c r="J347" s="10">
        <v>2500</v>
      </c>
      <c r="K347" s="11">
        <f t="shared" si="2"/>
        <v>1375</v>
      </c>
      <c r="L347" s="11">
        <f t="shared" si="3"/>
        <v>687.5</v>
      </c>
      <c r="M347" s="12">
        <v>0.5</v>
      </c>
    </row>
    <row r="348" spans="1:13" ht="15.75" customHeight="1" x14ac:dyDescent="0.2">
      <c r="A348" s="2"/>
      <c r="B348" s="7" t="s">
        <v>14</v>
      </c>
      <c r="C348" s="7">
        <v>1185732</v>
      </c>
      <c r="D348" s="8">
        <v>44484</v>
      </c>
      <c r="E348" s="7" t="s">
        <v>33</v>
      </c>
      <c r="F348" s="7" t="s">
        <v>34</v>
      </c>
      <c r="G348" s="7" t="s">
        <v>35</v>
      </c>
      <c r="H348" s="7" t="s">
        <v>17</v>
      </c>
      <c r="I348" s="9">
        <v>0.6</v>
      </c>
      <c r="J348" s="10">
        <v>4250</v>
      </c>
      <c r="K348" s="11">
        <f t="shared" si="2"/>
        <v>2550</v>
      </c>
      <c r="L348" s="11">
        <f t="shared" si="3"/>
        <v>1020</v>
      </c>
      <c r="M348" s="12">
        <v>0.4</v>
      </c>
    </row>
    <row r="349" spans="1:13" ht="15.75" customHeight="1" x14ac:dyDescent="0.2">
      <c r="A349" s="2"/>
      <c r="B349" s="7" t="s">
        <v>14</v>
      </c>
      <c r="C349" s="7">
        <v>1185732</v>
      </c>
      <c r="D349" s="8">
        <v>44484</v>
      </c>
      <c r="E349" s="7" t="s">
        <v>33</v>
      </c>
      <c r="F349" s="7" t="s">
        <v>34</v>
      </c>
      <c r="G349" s="7" t="s">
        <v>35</v>
      </c>
      <c r="H349" s="7" t="s">
        <v>18</v>
      </c>
      <c r="I349" s="9">
        <v>0.5</v>
      </c>
      <c r="J349" s="10">
        <v>2500</v>
      </c>
      <c r="K349" s="11">
        <f t="shared" si="2"/>
        <v>1250</v>
      </c>
      <c r="L349" s="11">
        <f t="shared" si="3"/>
        <v>437.5</v>
      </c>
      <c r="M349" s="12">
        <v>0.35</v>
      </c>
    </row>
    <row r="350" spans="1:13" ht="15.75" customHeight="1" x14ac:dyDescent="0.2">
      <c r="A350" s="2"/>
      <c r="B350" s="7" t="s">
        <v>14</v>
      </c>
      <c r="C350" s="7">
        <v>1185732</v>
      </c>
      <c r="D350" s="8">
        <v>44484</v>
      </c>
      <c r="E350" s="7" t="s">
        <v>33</v>
      </c>
      <c r="F350" s="7" t="s">
        <v>34</v>
      </c>
      <c r="G350" s="7" t="s">
        <v>35</v>
      </c>
      <c r="H350" s="7" t="s">
        <v>19</v>
      </c>
      <c r="I350" s="9">
        <v>0.5</v>
      </c>
      <c r="J350" s="10">
        <v>1500</v>
      </c>
      <c r="K350" s="11">
        <f t="shared" si="2"/>
        <v>750</v>
      </c>
      <c r="L350" s="11">
        <f t="shared" si="3"/>
        <v>262.5</v>
      </c>
      <c r="M350" s="12">
        <v>0.35</v>
      </c>
    </row>
    <row r="351" spans="1:13" ht="15.75" customHeight="1" x14ac:dyDescent="0.2">
      <c r="A351" s="2"/>
      <c r="B351" s="7" t="s">
        <v>14</v>
      </c>
      <c r="C351" s="7">
        <v>1185732</v>
      </c>
      <c r="D351" s="8">
        <v>44484</v>
      </c>
      <c r="E351" s="7" t="s">
        <v>33</v>
      </c>
      <c r="F351" s="7" t="s">
        <v>34</v>
      </c>
      <c r="G351" s="7" t="s">
        <v>35</v>
      </c>
      <c r="H351" s="7" t="s">
        <v>20</v>
      </c>
      <c r="I351" s="9">
        <v>0.5</v>
      </c>
      <c r="J351" s="10">
        <v>1250</v>
      </c>
      <c r="K351" s="11">
        <f t="shared" si="2"/>
        <v>625</v>
      </c>
      <c r="L351" s="11">
        <f t="shared" si="3"/>
        <v>250</v>
      </c>
      <c r="M351" s="12">
        <v>0.4</v>
      </c>
    </row>
    <row r="352" spans="1:13" ht="15.75" customHeight="1" x14ac:dyDescent="0.2">
      <c r="A352" s="2"/>
      <c r="B352" s="7" t="s">
        <v>14</v>
      </c>
      <c r="C352" s="7">
        <v>1185732</v>
      </c>
      <c r="D352" s="8">
        <v>44484</v>
      </c>
      <c r="E352" s="7" t="s">
        <v>33</v>
      </c>
      <c r="F352" s="7" t="s">
        <v>34</v>
      </c>
      <c r="G352" s="7" t="s">
        <v>35</v>
      </c>
      <c r="H352" s="7" t="s">
        <v>21</v>
      </c>
      <c r="I352" s="9">
        <v>0.6</v>
      </c>
      <c r="J352" s="10">
        <v>1250</v>
      </c>
      <c r="K352" s="11">
        <f t="shared" si="2"/>
        <v>750</v>
      </c>
      <c r="L352" s="11">
        <f t="shared" si="3"/>
        <v>262.5</v>
      </c>
      <c r="M352" s="12">
        <v>0.35</v>
      </c>
    </row>
    <row r="353" spans="1:13" ht="15.75" customHeight="1" x14ac:dyDescent="0.2">
      <c r="A353" s="2"/>
      <c r="B353" s="7" t="s">
        <v>14</v>
      </c>
      <c r="C353" s="7">
        <v>1185732</v>
      </c>
      <c r="D353" s="8">
        <v>44484</v>
      </c>
      <c r="E353" s="7" t="s">
        <v>33</v>
      </c>
      <c r="F353" s="7" t="s">
        <v>34</v>
      </c>
      <c r="G353" s="7" t="s">
        <v>35</v>
      </c>
      <c r="H353" s="7" t="s">
        <v>22</v>
      </c>
      <c r="I353" s="9">
        <v>0.64999999999999991</v>
      </c>
      <c r="J353" s="10">
        <v>2500</v>
      </c>
      <c r="K353" s="11">
        <f t="shared" si="2"/>
        <v>1624.9999999999998</v>
      </c>
      <c r="L353" s="11">
        <f t="shared" si="3"/>
        <v>812.49999999999989</v>
      </c>
      <c r="M353" s="12">
        <v>0.5</v>
      </c>
    </row>
    <row r="354" spans="1:13" ht="15.75" customHeight="1" x14ac:dyDescent="0.2">
      <c r="A354" s="2"/>
      <c r="B354" s="7" t="s">
        <v>14</v>
      </c>
      <c r="C354" s="7">
        <v>1185732</v>
      </c>
      <c r="D354" s="8">
        <v>44515</v>
      </c>
      <c r="E354" s="7" t="s">
        <v>33</v>
      </c>
      <c r="F354" s="7" t="s">
        <v>34</v>
      </c>
      <c r="G354" s="7" t="s">
        <v>35</v>
      </c>
      <c r="H354" s="7" t="s">
        <v>17</v>
      </c>
      <c r="I354" s="9">
        <v>0.6</v>
      </c>
      <c r="J354" s="10">
        <v>4000</v>
      </c>
      <c r="K354" s="11">
        <f t="shared" si="2"/>
        <v>2400</v>
      </c>
      <c r="L354" s="11">
        <f t="shared" si="3"/>
        <v>960</v>
      </c>
      <c r="M354" s="12">
        <v>0.4</v>
      </c>
    </row>
    <row r="355" spans="1:13" ht="15.75" customHeight="1" x14ac:dyDescent="0.2">
      <c r="A355" s="2"/>
      <c r="B355" s="7" t="s">
        <v>14</v>
      </c>
      <c r="C355" s="7">
        <v>1185732</v>
      </c>
      <c r="D355" s="8">
        <v>44515</v>
      </c>
      <c r="E355" s="7" t="s">
        <v>33</v>
      </c>
      <c r="F355" s="7" t="s">
        <v>34</v>
      </c>
      <c r="G355" s="7" t="s">
        <v>35</v>
      </c>
      <c r="H355" s="7" t="s">
        <v>18</v>
      </c>
      <c r="I355" s="9">
        <v>0.5</v>
      </c>
      <c r="J355" s="10">
        <v>2500</v>
      </c>
      <c r="K355" s="11">
        <f t="shared" si="2"/>
        <v>1250</v>
      </c>
      <c r="L355" s="11">
        <f t="shared" si="3"/>
        <v>437.5</v>
      </c>
      <c r="M355" s="12">
        <v>0.35</v>
      </c>
    </row>
    <row r="356" spans="1:13" ht="15.75" customHeight="1" x14ac:dyDescent="0.2">
      <c r="A356" s="2"/>
      <c r="B356" s="7" t="s">
        <v>14</v>
      </c>
      <c r="C356" s="7">
        <v>1185732</v>
      </c>
      <c r="D356" s="8">
        <v>44515</v>
      </c>
      <c r="E356" s="7" t="s">
        <v>33</v>
      </c>
      <c r="F356" s="7" t="s">
        <v>34</v>
      </c>
      <c r="G356" s="7" t="s">
        <v>35</v>
      </c>
      <c r="H356" s="7" t="s">
        <v>19</v>
      </c>
      <c r="I356" s="9">
        <v>0.5</v>
      </c>
      <c r="J356" s="10">
        <v>1950</v>
      </c>
      <c r="K356" s="11">
        <f t="shared" si="2"/>
        <v>975</v>
      </c>
      <c r="L356" s="11">
        <f t="shared" si="3"/>
        <v>341.25</v>
      </c>
      <c r="M356" s="12">
        <v>0.35</v>
      </c>
    </row>
    <row r="357" spans="1:13" ht="15.75" customHeight="1" x14ac:dyDescent="0.2">
      <c r="A357" s="2"/>
      <c r="B357" s="7" t="s">
        <v>14</v>
      </c>
      <c r="C357" s="7">
        <v>1185732</v>
      </c>
      <c r="D357" s="8">
        <v>44515</v>
      </c>
      <c r="E357" s="7" t="s">
        <v>33</v>
      </c>
      <c r="F357" s="7" t="s">
        <v>34</v>
      </c>
      <c r="G357" s="7" t="s">
        <v>35</v>
      </c>
      <c r="H357" s="7" t="s">
        <v>20</v>
      </c>
      <c r="I357" s="9">
        <v>0.5</v>
      </c>
      <c r="J357" s="10">
        <v>1750</v>
      </c>
      <c r="K357" s="11">
        <f t="shared" si="2"/>
        <v>875</v>
      </c>
      <c r="L357" s="11">
        <f t="shared" si="3"/>
        <v>350</v>
      </c>
      <c r="M357" s="12">
        <v>0.4</v>
      </c>
    </row>
    <row r="358" spans="1:13" ht="15.75" customHeight="1" x14ac:dyDescent="0.2">
      <c r="A358" s="2"/>
      <c r="B358" s="7" t="s">
        <v>14</v>
      </c>
      <c r="C358" s="7">
        <v>1185732</v>
      </c>
      <c r="D358" s="8">
        <v>44515</v>
      </c>
      <c r="E358" s="7" t="s">
        <v>33</v>
      </c>
      <c r="F358" s="7" t="s">
        <v>34</v>
      </c>
      <c r="G358" s="7" t="s">
        <v>35</v>
      </c>
      <c r="H358" s="7" t="s">
        <v>21</v>
      </c>
      <c r="I358" s="9">
        <v>0.6</v>
      </c>
      <c r="J358" s="10">
        <v>1500</v>
      </c>
      <c r="K358" s="11">
        <f t="shared" si="2"/>
        <v>900</v>
      </c>
      <c r="L358" s="11">
        <f t="shared" si="3"/>
        <v>315</v>
      </c>
      <c r="M358" s="12">
        <v>0.35</v>
      </c>
    </row>
    <row r="359" spans="1:13" ht="15.75" customHeight="1" x14ac:dyDescent="0.2">
      <c r="A359" s="2"/>
      <c r="B359" s="7" t="s">
        <v>14</v>
      </c>
      <c r="C359" s="7">
        <v>1185732</v>
      </c>
      <c r="D359" s="8">
        <v>44515</v>
      </c>
      <c r="E359" s="7" t="s">
        <v>33</v>
      </c>
      <c r="F359" s="7" t="s">
        <v>34</v>
      </c>
      <c r="G359" s="7" t="s">
        <v>35</v>
      </c>
      <c r="H359" s="7" t="s">
        <v>22</v>
      </c>
      <c r="I359" s="9">
        <v>0.64999999999999991</v>
      </c>
      <c r="J359" s="10">
        <v>2500</v>
      </c>
      <c r="K359" s="11">
        <f t="shared" si="2"/>
        <v>1624.9999999999998</v>
      </c>
      <c r="L359" s="11">
        <f t="shared" si="3"/>
        <v>812.49999999999989</v>
      </c>
      <c r="M359" s="12">
        <v>0.5</v>
      </c>
    </row>
    <row r="360" spans="1:13" ht="15.75" customHeight="1" x14ac:dyDescent="0.2">
      <c r="A360" s="2"/>
      <c r="B360" s="7" t="s">
        <v>14</v>
      </c>
      <c r="C360" s="7">
        <v>1185732</v>
      </c>
      <c r="D360" s="8">
        <v>44544</v>
      </c>
      <c r="E360" s="7" t="s">
        <v>33</v>
      </c>
      <c r="F360" s="7" t="s">
        <v>34</v>
      </c>
      <c r="G360" s="7" t="s">
        <v>35</v>
      </c>
      <c r="H360" s="7" t="s">
        <v>17</v>
      </c>
      <c r="I360" s="9">
        <v>0.6</v>
      </c>
      <c r="J360" s="10">
        <v>5000</v>
      </c>
      <c r="K360" s="11">
        <f t="shared" si="2"/>
        <v>3000</v>
      </c>
      <c r="L360" s="11">
        <f t="shared" si="3"/>
        <v>1200</v>
      </c>
      <c r="M360" s="12">
        <v>0.4</v>
      </c>
    </row>
    <row r="361" spans="1:13" ht="15.75" customHeight="1" x14ac:dyDescent="0.2">
      <c r="A361" s="2"/>
      <c r="B361" s="7" t="s">
        <v>14</v>
      </c>
      <c r="C361" s="7">
        <v>1185732</v>
      </c>
      <c r="D361" s="8">
        <v>44544</v>
      </c>
      <c r="E361" s="7" t="s">
        <v>33</v>
      </c>
      <c r="F361" s="7" t="s">
        <v>34</v>
      </c>
      <c r="G361" s="7" t="s">
        <v>35</v>
      </c>
      <c r="H361" s="7" t="s">
        <v>18</v>
      </c>
      <c r="I361" s="9">
        <v>0.5</v>
      </c>
      <c r="J361" s="10">
        <v>3000</v>
      </c>
      <c r="K361" s="11">
        <f t="shared" si="2"/>
        <v>1500</v>
      </c>
      <c r="L361" s="11">
        <f t="shared" si="3"/>
        <v>525</v>
      </c>
      <c r="M361" s="12">
        <v>0.35</v>
      </c>
    </row>
    <row r="362" spans="1:13" ht="15.75" customHeight="1" x14ac:dyDescent="0.2">
      <c r="A362" s="2"/>
      <c r="B362" s="7" t="s">
        <v>14</v>
      </c>
      <c r="C362" s="7">
        <v>1185732</v>
      </c>
      <c r="D362" s="8">
        <v>44544</v>
      </c>
      <c r="E362" s="7" t="s">
        <v>33</v>
      </c>
      <c r="F362" s="7" t="s">
        <v>34</v>
      </c>
      <c r="G362" s="7" t="s">
        <v>35</v>
      </c>
      <c r="H362" s="7" t="s">
        <v>19</v>
      </c>
      <c r="I362" s="9">
        <v>0.5</v>
      </c>
      <c r="J362" s="10">
        <v>2500</v>
      </c>
      <c r="K362" s="11">
        <f t="shared" si="2"/>
        <v>1250</v>
      </c>
      <c r="L362" s="11">
        <f t="shared" si="3"/>
        <v>437.5</v>
      </c>
      <c r="M362" s="12">
        <v>0.35</v>
      </c>
    </row>
    <row r="363" spans="1:13" ht="15.75" customHeight="1" x14ac:dyDescent="0.2">
      <c r="A363" s="2"/>
      <c r="B363" s="7" t="s">
        <v>14</v>
      </c>
      <c r="C363" s="7">
        <v>1185732</v>
      </c>
      <c r="D363" s="8">
        <v>44544</v>
      </c>
      <c r="E363" s="7" t="s">
        <v>33</v>
      </c>
      <c r="F363" s="7" t="s">
        <v>34</v>
      </c>
      <c r="G363" s="7" t="s">
        <v>35</v>
      </c>
      <c r="H363" s="7" t="s">
        <v>20</v>
      </c>
      <c r="I363" s="9">
        <v>0.5</v>
      </c>
      <c r="J363" s="10">
        <v>2000</v>
      </c>
      <c r="K363" s="11">
        <f t="shared" si="2"/>
        <v>1000</v>
      </c>
      <c r="L363" s="11">
        <f t="shared" si="3"/>
        <v>400</v>
      </c>
      <c r="M363" s="12">
        <v>0.4</v>
      </c>
    </row>
    <row r="364" spans="1:13" ht="15.75" customHeight="1" x14ac:dyDescent="0.2">
      <c r="A364" s="2"/>
      <c r="B364" s="7" t="s">
        <v>14</v>
      </c>
      <c r="C364" s="7">
        <v>1185732</v>
      </c>
      <c r="D364" s="8">
        <v>44544</v>
      </c>
      <c r="E364" s="7" t="s">
        <v>33</v>
      </c>
      <c r="F364" s="7" t="s">
        <v>34</v>
      </c>
      <c r="G364" s="7" t="s">
        <v>35</v>
      </c>
      <c r="H364" s="7" t="s">
        <v>21</v>
      </c>
      <c r="I364" s="9">
        <v>0.6</v>
      </c>
      <c r="J364" s="10">
        <v>2000</v>
      </c>
      <c r="K364" s="11">
        <f t="shared" si="2"/>
        <v>1200</v>
      </c>
      <c r="L364" s="11">
        <f t="shared" si="3"/>
        <v>420</v>
      </c>
      <c r="M364" s="12">
        <v>0.35</v>
      </c>
    </row>
    <row r="365" spans="1:13" ht="15.75" customHeight="1" x14ac:dyDescent="0.2">
      <c r="A365" s="2"/>
      <c r="B365" s="7" t="s">
        <v>14</v>
      </c>
      <c r="C365" s="7">
        <v>1185732</v>
      </c>
      <c r="D365" s="8">
        <v>44544</v>
      </c>
      <c r="E365" s="7" t="s">
        <v>33</v>
      </c>
      <c r="F365" s="7" t="s">
        <v>34</v>
      </c>
      <c r="G365" s="7" t="s">
        <v>35</v>
      </c>
      <c r="H365" s="7" t="s">
        <v>22</v>
      </c>
      <c r="I365" s="9">
        <v>0.64999999999999991</v>
      </c>
      <c r="J365" s="10">
        <v>3000</v>
      </c>
      <c r="K365" s="11">
        <f t="shared" si="2"/>
        <v>1949.9999999999998</v>
      </c>
      <c r="L365" s="11">
        <f t="shared" si="3"/>
        <v>974.99999999999989</v>
      </c>
      <c r="M365" s="12">
        <v>0.5</v>
      </c>
    </row>
    <row r="366" spans="1:13" ht="15.75" customHeight="1" x14ac:dyDescent="0.2">
      <c r="A366" s="2"/>
      <c r="B366" s="7" t="s">
        <v>23</v>
      </c>
      <c r="C366" s="7">
        <v>1197831</v>
      </c>
      <c r="D366" s="8">
        <v>44198</v>
      </c>
      <c r="E366" s="7" t="s">
        <v>24</v>
      </c>
      <c r="F366" s="7" t="s">
        <v>25</v>
      </c>
      <c r="G366" s="7" t="s">
        <v>36</v>
      </c>
      <c r="H366" s="7" t="s">
        <v>17</v>
      </c>
      <c r="I366" s="9">
        <v>0.2</v>
      </c>
      <c r="J366" s="10">
        <v>7250</v>
      </c>
      <c r="K366" s="11">
        <f t="shared" si="2"/>
        <v>1450</v>
      </c>
      <c r="L366" s="11">
        <f t="shared" si="3"/>
        <v>435</v>
      </c>
      <c r="M366" s="12">
        <v>0.3</v>
      </c>
    </row>
    <row r="367" spans="1:13" ht="15.75" customHeight="1" x14ac:dyDescent="0.2">
      <c r="A367" s="2"/>
      <c r="B367" s="7" t="s">
        <v>23</v>
      </c>
      <c r="C367" s="7">
        <v>1197831</v>
      </c>
      <c r="D367" s="8">
        <v>44198</v>
      </c>
      <c r="E367" s="7" t="s">
        <v>24</v>
      </c>
      <c r="F367" s="7" t="s">
        <v>25</v>
      </c>
      <c r="G367" s="7" t="s">
        <v>36</v>
      </c>
      <c r="H367" s="7" t="s">
        <v>18</v>
      </c>
      <c r="I367" s="9">
        <v>0.3</v>
      </c>
      <c r="J367" s="10">
        <v>7250</v>
      </c>
      <c r="K367" s="11">
        <f t="shared" si="2"/>
        <v>2175</v>
      </c>
      <c r="L367" s="11">
        <f t="shared" si="3"/>
        <v>652.5</v>
      </c>
      <c r="M367" s="12">
        <v>0.3</v>
      </c>
    </row>
    <row r="368" spans="1:13" ht="15.75" customHeight="1" x14ac:dyDescent="0.2">
      <c r="A368" s="2"/>
      <c r="B368" s="7" t="s">
        <v>23</v>
      </c>
      <c r="C368" s="7">
        <v>1197831</v>
      </c>
      <c r="D368" s="8">
        <v>44198</v>
      </c>
      <c r="E368" s="7" t="s">
        <v>24</v>
      </c>
      <c r="F368" s="7" t="s">
        <v>25</v>
      </c>
      <c r="G368" s="7" t="s">
        <v>36</v>
      </c>
      <c r="H368" s="7" t="s">
        <v>19</v>
      </c>
      <c r="I368" s="9">
        <v>0.3</v>
      </c>
      <c r="J368" s="10">
        <v>5250</v>
      </c>
      <c r="K368" s="11">
        <f t="shared" si="2"/>
        <v>1575</v>
      </c>
      <c r="L368" s="11">
        <f t="shared" si="3"/>
        <v>472.5</v>
      </c>
      <c r="M368" s="12">
        <v>0.3</v>
      </c>
    </row>
    <row r="369" spans="1:13" ht="15.75" customHeight="1" x14ac:dyDescent="0.2">
      <c r="A369" s="2"/>
      <c r="B369" s="7" t="s">
        <v>23</v>
      </c>
      <c r="C369" s="7">
        <v>1197831</v>
      </c>
      <c r="D369" s="8">
        <v>44198</v>
      </c>
      <c r="E369" s="7" t="s">
        <v>24</v>
      </c>
      <c r="F369" s="7" t="s">
        <v>25</v>
      </c>
      <c r="G369" s="7" t="s">
        <v>36</v>
      </c>
      <c r="H369" s="7" t="s">
        <v>20</v>
      </c>
      <c r="I369" s="9">
        <v>0.35</v>
      </c>
      <c r="J369" s="10">
        <v>5250</v>
      </c>
      <c r="K369" s="11">
        <f t="shared" si="2"/>
        <v>1837.4999999999998</v>
      </c>
      <c r="L369" s="11">
        <f t="shared" si="3"/>
        <v>735</v>
      </c>
      <c r="M369" s="12">
        <v>0.4</v>
      </c>
    </row>
    <row r="370" spans="1:13" ht="15.75" customHeight="1" x14ac:dyDescent="0.2">
      <c r="A370" s="2"/>
      <c r="B370" s="7" t="s">
        <v>23</v>
      </c>
      <c r="C370" s="7">
        <v>1197831</v>
      </c>
      <c r="D370" s="8">
        <v>44198</v>
      </c>
      <c r="E370" s="7" t="s">
        <v>24</v>
      </c>
      <c r="F370" s="7" t="s">
        <v>25</v>
      </c>
      <c r="G370" s="7" t="s">
        <v>36</v>
      </c>
      <c r="H370" s="7" t="s">
        <v>21</v>
      </c>
      <c r="I370" s="9">
        <v>0.4</v>
      </c>
      <c r="J370" s="10">
        <v>3750</v>
      </c>
      <c r="K370" s="11">
        <f t="shared" si="2"/>
        <v>1500</v>
      </c>
      <c r="L370" s="11">
        <f t="shared" si="3"/>
        <v>375</v>
      </c>
      <c r="M370" s="12">
        <v>0.25</v>
      </c>
    </row>
    <row r="371" spans="1:13" ht="15.75" customHeight="1" x14ac:dyDescent="0.2">
      <c r="A371" s="2"/>
      <c r="B371" s="7" t="s">
        <v>23</v>
      </c>
      <c r="C371" s="7">
        <v>1197831</v>
      </c>
      <c r="D371" s="8">
        <v>44198</v>
      </c>
      <c r="E371" s="7" t="s">
        <v>24</v>
      </c>
      <c r="F371" s="7" t="s">
        <v>25</v>
      </c>
      <c r="G371" s="7" t="s">
        <v>36</v>
      </c>
      <c r="H371" s="7" t="s">
        <v>22</v>
      </c>
      <c r="I371" s="9">
        <v>0.35</v>
      </c>
      <c r="J371" s="10">
        <v>5250</v>
      </c>
      <c r="K371" s="11">
        <f t="shared" si="2"/>
        <v>1837.4999999999998</v>
      </c>
      <c r="L371" s="11">
        <f t="shared" si="3"/>
        <v>826.87499999999989</v>
      </c>
      <c r="M371" s="12">
        <v>0.45</v>
      </c>
    </row>
    <row r="372" spans="1:13" ht="15.75" customHeight="1" x14ac:dyDescent="0.2">
      <c r="A372" s="2"/>
      <c r="B372" s="7" t="s">
        <v>23</v>
      </c>
      <c r="C372" s="7">
        <v>1197831</v>
      </c>
      <c r="D372" s="8">
        <v>44228</v>
      </c>
      <c r="E372" s="7" t="s">
        <v>24</v>
      </c>
      <c r="F372" s="7" t="s">
        <v>25</v>
      </c>
      <c r="G372" s="7" t="s">
        <v>36</v>
      </c>
      <c r="H372" s="7" t="s">
        <v>17</v>
      </c>
      <c r="I372" s="9">
        <v>0.25</v>
      </c>
      <c r="J372" s="10">
        <v>6750</v>
      </c>
      <c r="K372" s="11">
        <f t="shared" si="2"/>
        <v>1687.5</v>
      </c>
      <c r="L372" s="11">
        <f t="shared" si="3"/>
        <v>506.25</v>
      </c>
      <c r="M372" s="12">
        <v>0.3</v>
      </c>
    </row>
    <row r="373" spans="1:13" ht="15.75" customHeight="1" x14ac:dyDescent="0.2">
      <c r="A373" s="2"/>
      <c r="B373" s="7" t="s">
        <v>23</v>
      </c>
      <c r="C373" s="7">
        <v>1197831</v>
      </c>
      <c r="D373" s="8">
        <v>44228</v>
      </c>
      <c r="E373" s="7" t="s">
        <v>24</v>
      </c>
      <c r="F373" s="7" t="s">
        <v>25</v>
      </c>
      <c r="G373" s="7" t="s">
        <v>36</v>
      </c>
      <c r="H373" s="7" t="s">
        <v>18</v>
      </c>
      <c r="I373" s="9">
        <v>0.35</v>
      </c>
      <c r="J373" s="10">
        <v>6500</v>
      </c>
      <c r="K373" s="11">
        <f t="shared" si="2"/>
        <v>2275</v>
      </c>
      <c r="L373" s="11">
        <f t="shared" si="3"/>
        <v>682.5</v>
      </c>
      <c r="M373" s="12">
        <v>0.3</v>
      </c>
    </row>
    <row r="374" spans="1:13" ht="15.75" customHeight="1" x14ac:dyDescent="0.2">
      <c r="A374" s="2"/>
      <c r="B374" s="7" t="s">
        <v>23</v>
      </c>
      <c r="C374" s="7">
        <v>1197831</v>
      </c>
      <c r="D374" s="8">
        <v>44228</v>
      </c>
      <c r="E374" s="7" t="s">
        <v>24</v>
      </c>
      <c r="F374" s="7" t="s">
        <v>25</v>
      </c>
      <c r="G374" s="7" t="s">
        <v>36</v>
      </c>
      <c r="H374" s="7" t="s">
        <v>19</v>
      </c>
      <c r="I374" s="9">
        <v>0.35</v>
      </c>
      <c r="J374" s="10">
        <v>4750</v>
      </c>
      <c r="K374" s="11">
        <f t="shared" si="2"/>
        <v>1662.5</v>
      </c>
      <c r="L374" s="11">
        <f t="shared" si="3"/>
        <v>498.75</v>
      </c>
      <c r="M374" s="12">
        <v>0.3</v>
      </c>
    </row>
    <row r="375" spans="1:13" ht="15.75" customHeight="1" x14ac:dyDescent="0.2">
      <c r="A375" s="2"/>
      <c r="B375" s="7" t="s">
        <v>23</v>
      </c>
      <c r="C375" s="7">
        <v>1197831</v>
      </c>
      <c r="D375" s="8">
        <v>44228</v>
      </c>
      <c r="E375" s="7" t="s">
        <v>24</v>
      </c>
      <c r="F375" s="7" t="s">
        <v>25</v>
      </c>
      <c r="G375" s="7" t="s">
        <v>36</v>
      </c>
      <c r="H375" s="7" t="s">
        <v>20</v>
      </c>
      <c r="I375" s="9">
        <v>0.35</v>
      </c>
      <c r="J375" s="10">
        <v>4250</v>
      </c>
      <c r="K375" s="11">
        <f t="shared" si="2"/>
        <v>1487.5</v>
      </c>
      <c r="L375" s="11">
        <f t="shared" si="3"/>
        <v>595</v>
      </c>
      <c r="M375" s="12">
        <v>0.4</v>
      </c>
    </row>
    <row r="376" spans="1:13" ht="15.75" customHeight="1" x14ac:dyDescent="0.2">
      <c r="A376" s="2"/>
      <c r="B376" s="7" t="s">
        <v>23</v>
      </c>
      <c r="C376" s="7">
        <v>1197831</v>
      </c>
      <c r="D376" s="8">
        <v>44228</v>
      </c>
      <c r="E376" s="7" t="s">
        <v>24</v>
      </c>
      <c r="F376" s="7" t="s">
        <v>25</v>
      </c>
      <c r="G376" s="7" t="s">
        <v>36</v>
      </c>
      <c r="H376" s="7" t="s">
        <v>21</v>
      </c>
      <c r="I376" s="9">
        <v>0.4</v>
      </c>
      <c r="J376" s="10">
        <v>3000</v>
      </c>
      <c r="K376" s="11">
        <f t="shared" si="2"/>
        <v>1200</v>
      </c>
      <c r="L376" s="11">
        <f t="shared" si="3"/>
        <v>300</v>
      </c>
      <c r="M376" s="12">
        <v>0.25</v>
      </c>
    </row>
    <row r="377" spans="1:13" ht="15.75" customHeight="1" x14ac:dyDescent="0.2">
      <c r="A377" s="2"/>
      <c r="B377" s="7" t="s">
        <v>23</v>
      </c>
      <c r="C377" s="7">
        <v>1197831</v>
      </c>
      <c r="D377" s="8">
        <v>44228</v>
      </c>
      <c r="E377" s="7" t="s">
        <v>24</v>
      </c>
      <c r="F377" s="7" t="s">
        <v>25</v>
      </c>
      <c r="G377" s="7" t="s">
        <v>36</v>
      </c>
      <c r="H377" s="7" t="s">
        <v>22</v>
      </c>
      <c r="I377" s="9">
        <v>0.35</v>
      </c>
      <c r="J377" s="10">
        <v>5000</v>
      </c>
      <c r="K377" s="11">
        <f t="shared" si="2"/>
        <v>1750</v>
      </c>
      <c r="L377" s="11">
        <f t="shared" si="3"/>
        <v>787.5</v>
      </c>
      <c r="M377" s="12">
        <v>0.45</v>
      </c>
    </row>
    <row r="378" spans="1:13" ht="15.75" customHeight="1" x14ac:dyDescent="0.2">
      <c r="A378" s="2"/>
      <c r="B378" s="7" t="s">
        <v>23</v>
      </c>
      <c r="C378" s="7">
        <v>1197831</v>
      </c>
      <c r="D378" s="8">
        <v>44258</v>
      </c>
      <c r="E378" s="7" t="s">
        <v>24</v>
      </c>
      <c r="F378" s="7" t="s">
        <v>25</v>
      </c>
      <c r="G378" s="7" t="s">
        <v>36</v>
      </c>
      <c r="H378" s="7" t="s">
        <v>17</v>
      </c>
      <c r="I378" s="9">
        <v>0.3</v>
      </c>
      <c r="J378" s="10">
        <v>6750</v>
      </c>
      <c r="K378" s="11">
        <f t="shared" si="2"/>
        <v>2025</v>
      </c>
      <c r="L378" s="11">
        <f t="shared" si="3"/>
        <v>708.75</v>
      </c>
      <c r="M378" s="12">
        <v>0.35</v>
      </c>
    </row>
    <row r="379" spans="1:13" ht="15.75" customHeight="1" x14ac:dyDescent="0.2">
      <c r="A379" s="2"/>
      <c r="B379" s="7" t="s">
        <v>23</v>
      </c>
      <c r="C379" s="7">
        <v>1197831</v>
      </c>
      <c r="D379" s="8">
        <v>44258</v>
      </c>
      <c r="E379" s="7" t="s">
        <v>24</v>
      </c>
      <c r="F379" s="7" t="s">
        <v>25</v>
      </c>
      <c r="G379" s="7" t="s">
        <v>36</v>
      </c>
      <c r="H379" s="7" t="s">
        <v>18</v>
      </c>
      <c r="I379" s="9">
        <v>0.4</v>
      </c>
      <c r="J379" s="10">
        <v>6750</v>
      </c>
      <c r="K379" s="11">
        <f t="shared" si="2"/>
        <v>2700</v>
      </c>
      <c r="L379" s="11">
        <f t="shared" si="3"/>
        <v>944.99999999999989</v>
      </c>
      <c r="M379" s="12">
        <v>0.35</v>
      </c>
    </row>
    <row r="380" spans="1:13" ht="15.75" customHeight="1" x14ac:dyDescent="0.2">
      <c r="A380" s="2"/>
      <c r="B380" s="7" t="s">
        <v>23</v>
      </c>
      <c r="C380" s="7">
        <v>1197831</v>
      </c>
      <c r="D380" s="8">
        <v>44258</v>
      </c>
      <c r="E380" s="7" t="s">
        <v>24</v>
      </c>
      <c r="F380" s="7" t="s">
        <v>25</v>
      </c>
      <c r="G380" s="7" t="s">
        <v>36</v>
      </c>
      <c r="H380" s="7" t="s">
        <v>19</v>
      </c>
      <c r="I380" s="9">
        <v>0.3</v>
      </c>
      <c r="J380" s="10">
        <v>5000</v>
      </c>
      <c r="K380" s="11">
        <f t="shared" si="2"/>
        <v>1500</v>
      </c>
      <c r="L380" s="11">
        <f t="shared" si="3"/>
        <v>525</v>
      </c>
      <c r="M380" s="12">
        <v>0.35</v>
      </c>
    </row>
    <row r="381" spans="1:13" ht="15.75" customHeight="1" x14ac:dyDescent="0.2">
      <c r="A381" s="2"/>
      <c r="B381" s="7" t="s">
        <v>23</v>
      </c>
      <c r="C381" s="7">
        <v>1197831</v>
      </c>
      <c r="D381" s="8">
        <v>44258</v>
      </c>
      <c r="E381" s="7" t="s">
        <v>24</v>
      </c>
      <c r="F381" s="7" t="s">
        <v>25</v>
      </c>
      <c r="G381" s="7" t="s">
        <v>36</v>
      </c>
      <c r="H381" s="7" t="s">
        <v>20</v>
      </c>
      <c r="I381" s="9">
        <v>0.35000000000000003</v>
      </c>
      <c r="J381" s="10">
        <v>4000</v>
      </c>
      <c r="K381" s="11">
        <f t="shared" si="2"/>
        <v>1400.0000000000002</v>
      </c>
      <c r="L381" s="11">
        <f t="shared" si="3"/>
        <v>630.00000000000011</v>
      </c>
      <c r="M381" s="12">
        <v>0.45</v>
      </c>
    </row>
    <row r="382" spans="1:13" ht="15.75" customHeight="1" x14ac:dyDescent="0.2">
      <c r="A382" s="2"/>
      <c r="B382" s="7" t="s">
        <v>23</v>
      </c>
      <c r="C382" s="7">
        <v>1197831</v>
      </c>
      <c r="D382" s="8">
        <v>44258</v>
      </c>
      <c r="E382" s="7" t="s">
        <v>24</v>
      </c>
      <c r="F382" s="7" t="s">
        <v>25</v>
      </c>
      <c r="G382" s="7" t="s">
        <v>36</v>
      </c>
      <c r="H382" s="7" t="s">
        <v>21</v>
      </c>
      <c r="I382" s="9">
        <v>0.4</v>
      </c>
      <c r="J382" s="10">
        <v>3000</v>
      </c>
      <c r="K382" s="11">
        <f t="shared" si="2"/>
        <v>1200</v>
      </c>
      <c r="L382" s="11">
        <f t="shared" si="3"/>
        <v>360</v>
      </c>
      <c r="M382" s="12">
        <v>0.3</v>
      </c>
    </row>
    <row r="383" spans="1:13" ht="15.75" customHeight="1" x14ac:dyDescent="0.2">
      <c r="A383" s="2"/>
      <c r="B383" s="7" t="s">
        <v>23</v>
      </c>
      <c r="C383" s="7">
        <v>1197831</v>
      </c>
      <c r="D383" s="8">
        <v>44258</v>
      </c>
      <c r="E383" s="7" t="s">
        <v>24</v>
      </c>
      <c r="F383" s="7" t="s">
        <v>25</v>
      </c>
      <c r="G383" s="7" t="s">
        <v>36</v>
      </c>
      <c r="H383" s="7" t="s">
        <v>22</v>
      </c>
      <c r="I383" s="9">
        <v>0.35000000000000003</v>
      </c>
      <c r="J383" s="10">
        <v>4500</v>
      </c>
      <c r="K383" s="11">
        <f t="shared" si="2"/>
        <v>1575.0000000000002</v>
      </c>
      <c r="L383" s="11">
        <f t="shared" si="3"/>
        <v>787.50000000000011</v>
      </c>
      <c r="M383" s="12">
        <v>0.5</v>
      </c>
    </row>
    <row r="384" spans="1:13" ht="15.75" customHeight="1" x14ac:dyDescent="0.2">
      <c r="A384" s="2"/>
      <c r="B384" s="7" t="s">
        <v>23</v>
      </c>
      <c r="C384" s="7">
        <v>1197831</v>
      </c>
      <c r="D384" s="8">
        <v>44288</v>
      </c>
      <c r="E384" s="7" t="s">
        <v>24</v>
      </c>
      <c r="F384" s="7" t="s">
        <v>25</v>
      </c>
      <c r="G384" s="7" t="s">
        <v>36</v>
      </c>
      <c r="H384" s="7" t="s">
        <v>17</v>
      </c>
      <c r="I384" s="9">
        <v>0.19999999999999998</v>
      </c>
      <c r="J384" s="10">
        <v>7000</v>
      </c>
      <c r="K384" s="11">
        <f t="shared" si="2"/>
        <v>1399.9999999999998</v>
      </c>
      <c r="L384" s="11">
        <f t="shared" si="3"/>
        <v>489.99999999999989</v>
      </c>
      <c r="M384" s="12">
        <v>0.35</v>
      </c>
    </row>
    <row r="385" spans="1:13" ht="15.75" customHeight="1" x14ac:dyDescent="0.2">
      <c r="A385" s="2"/>
      <c r="B385" s="7" t="s">
        <v>23</v>
      </c>
      <c r="C385" s="7">
        <v>1197831</v>
      </c>
      <c r="D385" s="8">
        <v>44288</v>
      </c>
      <c r="E385" s="7" t="s">
        <v>24</v>
      </c>
      <c r="F385" s="7" t="s">
        <v>25</v>
      </c>
      <c r="G385" s="7" t="s">
        <v>36</v>
      </c>
      <c r="H385" s="7" t="s">
        <v>18</v>
      </c>
      <c r="I385" s="9">
        <v>0.30000000000000004</v>
      </c>
      <c r="J385" s="10">
        <v>7000</v>
      </c>
      <c r="K385" s="11">
        <f t="shared" si="2"/>
        <v>2100.0000000000005</v>
      </c>
      <c r="L385" s="11">
        <f t="shared" si="3"/>
        <v>735.00000000000011</v>
      </c>
      <c r="M385" s="12">
        <v>0.35</v>
      </c>
    </row>
    <row r="386" spans="1:13" ht="15.75" customHeight="1" x14ac:dyDescent="0.2">
      <c r="A386" s="2"/>
      <c r="B386" s="7" t="s">
        <v>23</v>
      </c>
      <c r="C386" s="7">
        <v>1197831</v>
      </c>
      <c r="D386" s="8">
        <v>44288</v>
      </c>
      <c r="E386" s="7" t="s">
        <v>24</v>
      </c>
      <c r="F386" s="7" t="s">
        <v>25</v>
      </c>
      <c r="G386" s="7" t="s">
        <v>36</v>
      </c>
      <c r="H386" s="7" t="s">
        <v>19</v>
      </c>
      <c r="I386" s="9">
        <v>0.24999999999999997</v>
      </c>
      <c r="J386" s="10">
        <v>5250</v>
      </c>
      <c r="K386" s="11">
        <f t="shared" si="2"/>
        <v>1312.4999999999998</v>
      </c>
      <c r="L386" s="11">
        <f t="shared" si="3"/>
        <v>459.37499999999989</v>
      </c>
      <c r="M386" s="12">
        <v>0.35</v>
      </c>
    </row>
    <row r="387" spans="1:13" ht="15.75" customHeight="1" x14ac:dyDescent="0.2">
      <c r="A387" s="2"/>
      <c r="B387" s="7" t="s">
        <v>23</v>
      </c>
      <c r="C387" s="7">
        <v>1197831</v>
      </c>
      <c r="D387" s="8">
        <v>44288</v>
      </c>
      <c r="E387" s="7" t="s">
        <v>24</v>
      </c>
      <c r="F387" s="7" t="s">
        <v>25</v>
      </c>
      <c r="G387" s="7" t="s">
        <v>36</v>
      </c>
      <c r="H387" s="7" t="s">
        <v>20</v>
      </c>
      <c r="I387" s="9">
        <v>0.30000000000000004</v>
      </c>
      <c r="J387" s="10">
        <v>4250</v>
      </c>
      <c r="K387" s="11">
        <f t="shared" si="2"/>
        <v>1275.0000000000002</v>
      </c>
      <c r="L387" s="11">
        <f t="shared" si="3"/>
        <v>573.75000000000011</v>
      </c>
      <c r="M387" s="12">
        <v>0.45</v>
      </c>
    </row>
    <row r="388" spans="1:13" ht="15.75" customHeight="1" x14ac:dyDescent="0.2">
      <c r="A388" s="2"/>
      <c r="B388" s="7" t="s">
        <v>23</v>
      </c>
      <c r="C388" s="7">
        <v>1197831</v>
      </c>
      <c r="D388" s="8">
        <v>44288</v>
      </c>
      <c r="E388" s="7" t="s">
        <v>24</v>
      </c>
      <c r="F388" s="7" t="s">
        <v>25</v>
      </c>
      <c r="G388" s="7" t="s">
        <v>36</v>
      </c>
      <c r="H388" s="7" t="s">
        <v>21</v>
      </c>
      <c r="I388" s="9">
        <v>0.35</v>
      </c>
      <c r="J388" s="10">
        <v>3250</v>
      </c>
      <c r="K388" s="11">
        <f t="shared" si="2"/>
        <v>1137.5</v>
      </c>
      <c r="L388" s="11">
        <f t="shared" si="3"/>
        <v>341.25</v>
      </c>
      <c r="M388" s="12">
        <v>0.3</v>
      </c>
    </row>
    <row r="389" spans="1:13" ht="15.75" customHeight="1" x14ac:dyDescent="0.2">
      <c r="A389" s="2"/>
      <c r="B389" s="7" t="s">
        <v>23</v>
      </c>
      <c r="C389" s="7">
        <v>1197831</v>
      </c>
      <c r="D389" s="8">
        <v>44288</v>
      </c>
      <c r="E389" s="7" t="s">
        <v>24</v>
      </c>
      <c r="F389" s="7" t="s">
        <v>25</v>
      </c>
      <c r="G389" s="7" t="s">
        <v>36</v>
      </c>
      <c r="H389" s="7" t="s">
        <v>22</v>
      </c>
      <c r="I389" s="9">
        <v>0.30000000000000004</v>
      </c>
      <c r="J389" s="10">
        <v>6000</v>
      </c>
      <c r="K389" s="11">
        <f t="shared" si="2"/>
        <v>1800.0000000000002</v>
      </c>
      <c r="L389" s="11">
        <f t="shared" si="3"/>
        <v>900.00000000000011</v>
      </c>
      <c r="M389" s="12">
        <v>0.5</v>
      </c>
    </row>
    <row r="390" spans="1:13" ht="15.75" customHeight="1" x14ac:dyDescent="0.2">
      <c r="A390" s="2"/>
      <c r="B390" s="7" t="s">
        <v>23</v>
      </c>
      <c r="C390" s="7">
        <v>1197831</v>
      </c>
      <c r="D390" s="8">
        <v>44318</v>
      </c>
      <c r="E390" s="7" t="s">
        <v>24</v>
      </c>
      <c r="F390" s="7" t="s">
        <v>25</v>
      </c>
      <c r="G390" s="7" t="s">
        <v>36</v>
      </c>
      <c r="H390" s="7" t="s">
        <v>17</v>
      </c>
      <c r="I390" s="9">
        <v>0.19999999999999998</v>
      </c>
      <c r="J390" s="10">
        <v>7500</v>
      </c>
      <c r="K390" s="11">
        <f t="shared" si="2"/>
        <v>1499.9999999999998</v>
      </c>
      <c r="L390" s="11">
        <f t="shared" si="3"/>
        <v>524.99999999999989</v>
      </c>
      <c r="M390" s="12">
        <v>0.35</v>
      </c>
    </row>
    <row r="391" spans="1:13" ht="15.75" customHeight="1" x14ac:dyDescent="0.2">
      <c r="A391" s="2"/>
      <c r="B391" s="7" t="s">
        <v>23</v>
      </c>
      <c r="C391" s="7">
        <v>1197831</v>
      </c>
      <c r="D391" s="8">
        <v>44318</v>
      </c>
      <c r="E391" s="7" t="s">
        <v>24</v>
      </c>
      <c r="F391" s="7" t="s">
        <v>25</v>
      </c>
      <c r="G391" s="7" t="s">
        <v>36</v>
      </c>
      <c r="H391" s="7" t="s">
        <v>18</v>
      </c>
      <c r="I391" s="9">
        <v>0.30000000000000004</v>
      </c>
      <c r="J391" s="10">
        <v>7750</v>
      </c>
      <c r="K391" s="11">
        <f t="shared" si="2"/>
        <v>2325.0000000000005</v>
      </c>
      <c r="L391" s="11">
        <f t="shared" si="3"/>
        <v>813.75000000000011</v>
      </c>
      <c r="M391" s="12">
        <v>0.35</v>
      </c>
    </row>
    <row r="392" spans="1:13" ht="15.75" customHeight="1" x14ac:dyDescent="0.2">
      <c r="A392" s="2"/>
      <c r="B392" s="7" t="s">
        <v>23</v>
      </c>
      <c r="C392" s="7">
        <v>1197831</v>
      </c>
      <c r="D392" s="8">
        <v>44318</v>
      </c>
      <c r="E392" s="7" t="s">
        <v>24</v>
      </c>
      <c r="F392" s="7" t="s">
        <v>25</v>
      </c>
      <c r="G392" s="7" t="s">
        <v>36</v>
      </c>
      <c r="H392" s="7" t="s">
        <v>19</v>
      </c>
      <c r="I392" s="9">
        <v>0.24999999999999997</v>
      </c>
      <c r="J392" s="10">
        <v>6250</v>
      </c>
      <c r="K392" s="11">
        <f t="shared" si="2"/>
        <v>1562.4999999999998</v>
      </c>
      <c r="L392" s="11">
        <f t="shared" si="3"/>
        <v>546.87499999999989</v>
      </c>
      <c r="M392" s="12">
        <v>0.35</v>
      </c>
    </row>
    <row r="393" spans="1:13" ht="15.75" customHeight="1" x14ac:dyDescent="0.2">
      <c r="A393" s="2"/>
      <c r="B393" s="7" t="s">
        <v>23</v>
      </c>
      <c r="C393" s="7">
        <v>1197831</v>
      </c>
      <c r="D393" s="8">
        <v>44318</v>
      </c>
      <c r="E393" s="7" t="s">
        <v>24</v>
      </c>
      <c r="F393" s="7" t="s">
        <v>25</v>
      </c>
      <c r="G393" s="7" t="s">
        <v>36</v>
      </c>
      <c r="H393" s="7" t="s">
        <v>20</v>
      </c>
      <c r="I393" s="9">
        <v>0.35000000000000003</v>
      </c>
      <c r="J393" s="10">
        <v>5500</v>
      </c>
      <c r="K393" s="11">
        <f t="shared" si="2"/>
        <v>1925.0000000000002</v>
      </c>
      <c r="L393" s="11">
        <f t="shared" si="3"/>
        <v>866.25000000000011</v>
      </c>
      <c r="M393" s="12">
        <v>0.45</v>
      </c>
    </row>
    <row r="394" spans="1:13" ht="15.75" customHeight="1" x14ac:dyDescent="0.2">
      <c r="A394" s="2"/>
      <c r="B394" s="7" t="s">
        <v>23</v>
      </c>
      <c r="C394" s="7">
        <v>1197831</v>
      </c>
      <c r="D394" s="8">
        <v>44318</v>
      </c>
      <c r="E394" s="7" t="s">
        <v>24</v>
      </c>
      <c r="F394" s="7" t="s">
        <v>25</v>
      </c>
      <c r="G394" s="7" t="s">
        <v>36</v>
      </c>
      <c r="H394" s="7" t="s">
        <v>21</v>
      </c>
      <c r="I394" s="9">
        <v>0.5</v>
      </c>
      <c r="J394" s="10">
        <v>4500</v>
      </c>
      <c r="K394" s="11">
        <f t="shared" si="2"/>
        <v>2250</v>
      </c>
      <c r="L394" s="11">
        <f t="shared" si="3"/>
        <v>675</v>
      </c>
      <c r="M394" s="12">
        <v>0.3</v>
      </c>
    </row>
    <row r="395" spans="1:13" ht="15.75" customHeight="1" x14ac:dyDescent="0.2">
      <c r="A395" s="2"/>
      <c r="B395" s="7" t="s">
        <v>23</v>
      </c>
      <c r="C395" s="7">
        <v>1197831</v>
      </c>
      <c r="D395" s="8">
        <v>44318</v>
      </c>
      <c r="E395" s="7" t="s">
        <v>24</v>
      </c>
      <c r="F395" s="7" t="s">
        <v>25</v>
      </c>
      <c r="G395" s="7" t="s">
        <v>36</v>
      </c>
      <c r="H395" s="7" t="s">
        <v>22</v>
      </c>
      <c r="I395" s="9">
        <v>0.45</v>
      </c>
      <c r="J395" s="10">
        <v>8000</v>
      </c>
      <c r="K395" s="11">
        <f t="shared" si="2"/>
        <v>3600</v>
      </c>
      <c r="L395" s="11">
        <f t="shared" si="3"/>
        <v>1800</v>
      </c>
      <c r="M395" s="12">
        <v>0.5</v>
      </c>
    </row>
    <row r="396" spans="1:13" ht="15.75" customHeight="1" x14ac:dyDescent="0.2">
      <c r="A396" s="2"/>
      <c r="B396" s="7" t="s">
        <v>23</v>
      </c>
      <c r="C396" s="7">
        <v>1197831</v>
      </c>
      <c r="D396" s="8">
        <v>44348</v>
      </c>
      <c r="E396" s="7" t="s">
        <v>24</v>
      </c>
      <c r="F396" s="7" t="s">
        <v>25</v>
      </c>
      <c r="G396" s="7" t="s">
        <v>36</v>
      </c>
      <c r="H396" s="7" t="s">
        <v>17</v>
      </c>
      <c r="I396" s="9">
        <v>0.45</v>
      </c>
      <c r="J396" s="10">
        <v>8000</v>
      </c>
      <c r="K396" s="11">
        <f t="shared" si="2"/>
        <v>3600</v>
      </c>
      <c r="L396" s="11">
        <f t="shared" si="3"/>
        <v>1260</v>
      </c>
      <c r="M396" s="12">
        <v>0.35</v>
      </c>
    </row>
    <row r="397" spans="1:13" ht="15.75" customHeight="1" x14ac:dyDescent="0.2">
      <c r="A397" s="2"/>
      <c r="B397" s="7" t="s">
        <v>23</v>
      </c>
      <c r="C397" s="7">
        <v>1197831</v>
      </c>
      <c r="D397" s="8">
        <v>44348</v>
      </c>
      <c r="E397" s="7" t="s">
        <v>24</v>
      </c>
      <c r="F397" s="7" t="s">
        <v>25</v>
      </c>
      <c r="G397" s="7" t="s">
        <v>36</v>
      </c>
      <c r="H397" s="7" t="s">
        <v>18</v>
      </c>
      <c r="I397" s="9">
        <v>0.5</v>
      </c>
      <c r="J397" s="10">
        <v>8000</v>
      </c>
      <c r="K397" s="11">
        <f t="shared" si="2"/>
        <v>4000</v>
      </c>
      <c r="L397" s="11">
        <f t="shared" si="3"/>
        <v>1400</v>
      </c>
      <c r="M397" s="12">
        <v>0.35</v>
      </c>
    </row>
    <row r="398" spans="1:13" ht="15.75" customHeight="1" x14ac:dyDescent="0.2">
      <c r="A398" s="2"/>
      <c r="B398" s="7" t="s">
        <v>23</v>
      </c>
      <c r="C398" s="7">
        <v>1197831</v>
      </c>
      <c r="D398" s="8">
        <v>44348</v>
      </c>
      <c r="E398" s="7" t="s">
        <v>24</v>
      </c>
      <c r="F398" s="7" t="s">
        <v>25</v>
      </c>
      <c r="G398" s="7" t="s">
        <v>36</v>
      </c>
      <c r="H398" s="7" t="s">
        <v>19</v>
      </c>
      <c r="I398" s="9">
        <v>0.45</v>
      </c>
      <c r="J398" s="10">
        <v>6500</v>
      </c>
      <c r="K398" s="11">
        <f t="shared" si="2"/>
        <v>2925</v>
      </c>
      <c r="L398" s="11">
        <f t="shared" si="3"/>
        <v>1023.7499999999999</v>
      </c>
      <c r="M398" s="12">
        <v>0.35</v>
      </c>
    </row>
    <row r="399" spans="1:13" ht="15.75" customHeight="1" x14ac:dyDescent="0.2">
      <c r="A399" s="2"/>
      <c r="B399" s="7" t="s">
        <v>23</v>
      </c>
      <c r="C399" s="7">
        <v>1197831</v>
      </c>
      <c r="D399" s="8">
        <v>44348</v>
      </c>
      <c r="E399" s="7" t="s">
        <v>24</v>
      </c>
      <c r="F399" s="7" t="s">
        <v>25</v>
      </c>
      <c r="G399" s="7" t="s">
        <v>36</v>
      </c>
      <c r="H399" s="7" t="s">
        <v>20</v>
      </c>
      <c r="I399" s="9">
        <v>0.45</v>
      </c>
      <c r="J399" s="10">
        <v>6000</v>
      </c>
      <c r="K399" s="11">
        <f t="shared" si="2"/>
        <v>2700</v>
      </c>
      <c r="L399" s="11">
        <f t="shared" si="3"/>
        <v>1215</v>
      </c>
      <c r="M399" s="12">
        <v>0.45</v>
      </c>
    </row>
    <row r="400" spans="1:13" ht="15.75" customHeight="1" x14ac:dyDescent="0.2">
      <c r="A400" s="2"/>
      <c r="B400" s="7" t="s">
        <v>23</v>
      </c>
      <c r="C400" s="7">
        <v>1197831</v>
      </c>
      <c r="D400" s="8">
        <v>44348</v>
      </c>
      <c r="E400" s="7" t="s">
        <v>24</v>
      </c>
      <c r="F400" s="7" t="s">
        <v>25</v>
      </c>
      <c r="G400" s="7" t="s">
        <v>36</v>
      </c>
      <c r="H400" s="7" t="s">
        <v>21</v>
      </c>
      <c r="I400" s="9">
        <v>0.5</v>
      </c>
      <c r="J400" s="10">
        <v>5000</v>
      </c>
      <c r="K400" s="11">
        <f t="shared" si="2"/>
        <v>2500</v>
      </c>
      <c r="L400" s="11">
        <f t="shared" si="3"/>
        <v>750</v>
      </c>
      <c r="M400" s="12">
        <v>0.3</v>
      </c>
    </row>
    <row r="401" spans="1:13" ht="15.75" customHeight="1" x14ac:dyDescent="0.2">
      <c r="A401" s="2"/>
      <c r="B401" s="7" t="s">
        <v>23</v>
      </c>
      <c r="C401" s="7">
        <v>1197831</v>
      </c>
      <c r="D401" s="8">
        <v>44348</v>
      </c>
      <c r="E401" s="7" t="s">
        <v>24</v>
      </c>
      <c r="F401" s="7" t="s">
        <v>25</v>
      </c>
      <c r="G401" s="7" t="s">
        <v>36</v>
      </c>
      <c r="H401" s="7" t="s">
        <v>22</v>
      </c>
      <c r="I401" s="9">
        <v>0.55000000000000004</v>
      </c>
      <c r="J401" s="10">
        <v>8750</v>
      </c>
      <c r="K401" s="11">
        <f t="shared" si="2"/>
        <v>4812.5</v>
      </c>
      <c r="L401" s="11">
        <f t="shared" si="3"/>
        <v>2406.25</v>
      </c>
      <c r="M401" s="12">
        <v>0.5</v>
      </c>
    </row>
    <row r="402" spans="1:13" ht="15.75" customHeight="1" x14ac:dyDescent="0.2">
      <c r="A402" s="2"/>
      <c r="B402" s="7" t="s">
        <v>23</v>
      </c>
      <c r="C402" s="7">
        <v>1197831</v>
      </c>
      <c r="D402" s="8">
        <v>44380</v>
      </c>
      <c r="E402" s="7" t="s">
        <v>24</v>
      </c>
      <c r="F402" s="7" t="s">
        <v>25</v>
      </c>
      <c r="G402" s="7" t="s">
        <v>36</v>
      </c>
      <c r="H402" s="7" t="s">
        <v>17</v>
      </c>
      <c r="I402" s="9">
        <v>0.45</v>
      </c>
      <c r="J402" s="10">
        <v>8250</v>
      </c>
      <c r="K402" s="11">
        <f t="shared" si="2"/>
        <v>3712.5</v>
      </c>
      <c r="L402" s="11">
        <f t="shared" si="3"/>
        <v>1484.9999999999998</v>
      </c>
      <c r="M402" s="12">
        <v>0.39999999999999997</v>
      </c>
    </row>
    <row r="403" spans="1:13" ht="15.75" customHeight="1" x14ac:dyDescent="0.2">
      <c r="A403" s="2"/>
      <c r="B403" s="7" t="s">
        <v>23</v>
      </c>
      <c r="C403" s="7">
        <v>1197831</v>
      </c>
      <c r="D403" s="8">
        <v>44380</v>
      </c>
      <c r="E403" s="7" t="s">
        <v>24</v>
      </c>
      <c r="F403" s="7" t="s">
        <v>25</v>
      </c>
      <c r="G403" s="7" t="s">
        <v>36</v>
      </c>
      <c r="H403" s="7" t="s">
        <v>18</v>
      </c>
      <c r="I403" s="9">
        <v>0.5</v>
      </c>
      <c r="J403" s="10">
        <v>8250</v>
      </c>
      <c r="K403" s="11">
        <f t="shared" si="2"/>
        <v>4125</v>
      </c>
      <c r="L403" s="11">
        <f t="shared" si="3"/>
        <v>1649.9999999999998</v>
      </c>
      <c r="M403" s="12">
        <v>0.39999999999999997</v>
      </c>
    </row>
    <row r="404" spans="1:13" ht="15.75" customHeight="1" x14ac:dyDescent="0.2">
      <c r="A404" s="2"/>
      <c r="B404" s="7" t="s">
        <v>23</v>
      </c>
      <c r="C404" s="7">
        <v>1197831</v>
      </c>
      <c r="D404" s="8">
        <v>44380</v>
      </c>
      <c r="E404" s="7" t="s">
        <v>24</v>
      </c>
      <c r="F404" s="7" t="s">
        <v>25</v>
      </c>
      <c r="G404" s="7" t="s">
        <v>36</v>
      </c>
      <c r="H404" s="7" t="s">
        <v>19</v>
      </c>
      <c r="I404" s="9">
        <v>0.45</v>
      </c>
      <c r="J404" s="10">
        <v>9750</v>
      </c>
      <c r="K404" s="11">
        <f t="shared" si="2"/>
        <v>4387.5</v>
      </c>
      <c r="L404" s="11">
        <f t="shared" si="3"/>
        <v>1754.9999999999998</v>
      </c>
      <c r="M404" s="12">
        <v>0.39999999999999997</v>
      </c>
    </row>
    <row r="405" spans="1:13" ht="15.75" customHeight="1" x14ac:dyDescent="0.2">
      <c r="A405" s="2"/>
      <c r="B405" s="7" t="s">
        <v>23</v>
      </c>
      <c r="C405" s="7">
        <v>1197831</v>
      </c>
      <c r="D405" s="8">
        <v>44380</v>
      </c>
      <c r="E405" s="7" t="s">
        <v>24</v>
      </c>
      <c r="F405" s="7" t="s">
        <v>25</v>
      </c>
      <c r="G405" s="7" t="s">
        <v>36</v>
      </c>
      <c r="H405" s="7" t="s">
        <v>20</v>
      </c>
      <c r="I405" s="9">
        <v>0.45</v>
      </c>
      <c r="J405" s="10">
        <v>5750</v>
      </c>
      <c r="K405" s="11">
        <f t="shared" si="2"/>
        <v>2587.5</v>
      </c>
      <c r="L405" s="11">
        <f t="shared" si="3"/>
        <v>1293.75</v>
      </c>
      <c r="M405" s="12">
        <v>0.5</v>
      </c>
    </row>
    <row r="406" spans="1:13" ht="15.75" customHeight="1" x14ac:dyDescent="0.2">
      <c r="A406" s="2"/>
      <c r="B406" s="7" t="s">
        <v>23</v>
      </c>
      <c r="C406" s="7">
        <v>1197831</v>
      </c>
      <c r="D406" s="8">
        <v>44380</v>
      </c>
      <c r="E406" s="7" t="s">
        <v>24</v>
      </c>
      <c r="F406" s="7" t="s">
        <v>25</v>
      </c>
      <c r="G406" s="7" t="s">
        <v>36</v>
      </c>
      <c r="H406" s="7" t="s">
        <v>21</v>
      </c>
      <c r="I406" s="9">
        <v>0.5</v>
      </c>
      <c r="J406" s="10">
        <v>5750</v>
      </c>
      <c r="K406" s="11">
        <f t="shared" si="2"/>
        <v>2875</v>
      </c>
      <c r="L406" s="11">
        <f t="shared" si="3"/>
        <v>1006.2499999999999</v>
      </c>
      <c r="M406" s="12">
        <v>0.35</v>
      </c>
    </row>
    <row r="407" spans="1:13" ht="15.75" customHeight="1" x14ac:dyDescent="0.2">
      <c r="A407" s="2"/>
      <c r="B407" s="7" t="s">
        <v>23</v>
      </c>
      <c r="C407" s="7">
        <v>1197831</v>
      </c>
      <c r="D407" s="8">
        <v>44380</v>
      </c>
      <c r="E407" s="7" t="s">
        <v>24</v>
      </c>
      <c r="F407" s="7" t="s">
        <v>25</v>
      </c>
      <c r="G407" s="7" t="s">
        <v>36</v>
      </c>
      <c r="H407" s="7" t="s">
        <v>22</v>
      </c>
      <c r="I407" s="9">
        <v>0.6</v>
      </c>
      <c r="J407" s="10">
        <v>8500</v>
      </c>
      <c r="K407" s="11">
        <f t="shared" si="2"/>
        <v>5100</v>
      </c>
      <c r="L407" s="11">
        <f t="shared" si="3"/>
        <v>2805</v>
      </c>
      <c r="M407" s="12">
        <v>0.55000000000000004</v>
      </c>
    </row>
    <row r="408" spans="1:13" ht="15.75" customHeight="1" x14ac:dyDescent="0.2">
      <c r="A408" s="2"/>
      <c r="B408" s="7" t="s">
        <v>23</v>
      </c>
      <c r="C408" s="7">
        <v>1197831</v>
      </c>
      <c r="D408" s="8">
        <v>44413</v>
      </c>
      <c r="E408" s="7" t="s">
        <v>24</v>
      </c>
      <c r="F408" s="7" t="s">
        <v>25</v>
      </c>
      <c r="G408" s="7" t="s">
        <v>36</v>
      </c>
      <c r="H408" s="7" t="s">
        <v>17</v>
      </c>
      <c r="I408" s="9">
        <v>0.5</v>
      </c>
      <c r="J408" s="10">
        <v>8000</v>
      </c>
      <c r="K408" s="11">
        <f t="shared" si="2"/>
        <v>4000</v>
      </c>
      <c r="L408" s="11">
        <f t="shared" si="3"/>
        <v>1599.9999999999998</v>
      </c>
      <c r="M408" s="12">
        <v>0.39999999999999997</v>
      </c>
    </row>
    <row r="409" spans="1:13" ht="15.75" customHeight="1" x14ac:dyDescent="0.2">
      <c r="A409" s="2"/>
      <c r="B409" s="7" t="s">
        <v>23</v>
      </c>
      <c r="C409" s="7">
        <v>1197831</v>
      </c>
      <c r="D409" s="8">
        <v>44413</v>
      </c>
      <c r="E409" s="7" t="s">
        <v>24</v>
      </c>
      <c r="F409" s="7" t="s">
        <v>25</v>
      </c>
      <c r="G409" s="7" t="s">
        <v>36</v>
      </c>
      <c r="H409" s="7" t="s">
        <v>18</v>
      </c>
      <c r="I409" s="9">
        <v>0.55000000000000004</v>
      </c>
      <c r="J409" s="10">
        <v>8000</v>
      </c>
      <c r="K409" s="11">
        <f t="shared" si="2"/>
        <v>4400</v>
      </c>
      <c r="L409" s="11">
        <f t="shared" si="3"/>
        <v>1759.9999999999998</v>
      </c>
      <c r="M409" s="12">
        <v>0.39999999999999997</v>
      </c>
    </row>
    <row r="410" spans="1:13" ht="15.75" customHeight="1" x14ac:dyDescent="0.2">
      <c r="A410" s="2"/>
      <c r="B410" s="7" t="s">
        <v>23</v>
      </c>
      <c r="C410" s="7">
        <v>1197831</v>
      </c>
      <c r="D410" s="8">
        <v>44413</v>
      </c>
      <c r="E410" s="7" t="s">
        <v>24</v>
      </c>
      <c r="F410" s="7" t="s">
        <v>25</v>
      </c>
      <c r="G410" s="7" t="s">
        <v>36</v>
      </c>
      <c r="H410" s="7" t="s">
        <v>19</v>
      </c>
      <c r="I410" s="9">
        <v>0.5</v>
      </c>
      <c r="J410" s="10">
        <v>9750</v>
      </c>
      <c r="K410" s="11">
        <f t="shared" si="2"/>
        <v>4875</v>
      </c>
      <c r="L410" s="11">
        <f t="shared" si="3"/>
        <v>1949.9999999999998</v>
      </c>
      <c r="M410" s="12">
        <v>0.39999999999999997</v>
      </c>
    </row>
    <row r="411" spans="1:13" ht="15.75" customHeight="1" x14ac:dyDescent="0.2">
      <c r="A411" s="2"/>
      <c r="B411" s="7" t="s">
        <v>23</v>
      </c>
      <c r="C411" s="7">
        <v>1197831</v>
      </c>
      <c r="D411" s="8">
        <v>44413</v>
      </c>
      <c r="E411" s="7" t="s">
        <v>24</v>
      </c>
      <c r="F411" s="7" t="s">
        <v>25</v>
      </c>
      <c r="G411" s="7" t="s">
        <v>36</v>
      </c>
      <c r="H411" s="7" t="s">
        <v>20</v>
      </c>
      <c r="I411" s="9">
        <v>0.5</v>
      </c>
      <c r="J411" s="10">
        <v>5250</v>
      </c>
      <c r="K411" s="11">
        <f t="shared" si="2"/>
        <v>2625</v>
      </c>
      <c r="L411" s="11">
        <f t="shared" si="3"/>
        <v>1312.5</v>
      </c>
      <c r="M411" s="12">
        <v>0.5</v>
      </c>
    </row>
    <row r="412" spans="1:13" ht="15.75" customHeight="1" x14ac:dyDescent="0.2">
      <c r="A412" s="2"/>
      <c r="B412" s="7" t="s">
        <v>23</v>
      </c>
      <c r="C412" s="7">
        <v>1197831</v>
      </c>
      <c r="D412" s="8">
        <v>44413</v>
      </c>
      <c r="E412" s="7" t="s">
        <v>24</v>
      </c>
      <c r="F412" s="7" t="s">
        <v>25</v>
      </c>
      <c r="G412" s="7" t="s">
        <v>36</v>
      </c>
      <c r="H412" s="7" t="s">
        <v>21</v>
      </c>
      <c r="I412" s="9">
        <v>0.55000000000000004</v>
      </c>
      <c r="J412" s="10">
        <v>5250</v>
      </c>
      <c r="K412" s="11">
        <f t="shared" si="2"/>
        <v>2887.5000000000005</v>
      </c>
      <c r="L412" s="11">
        <f t="shared" si="3"/>
        <v>1010.6250000000001</v>
      </c>
      <c r="M412" s="12">
        <v>0.35</v>
      </c>
    </row>
    <row r="413" spans="1:13" ht="15.75" customHeight="1" x14ac:dyDescent="0.2">
      <c r="A413" s="2"/>
      <c r="B413" s="7" t="s">
        <v>23</v>
      </c>
      <c r="C413" s="7">
        <v>1197831</v>
      </c>
      <c r="D413" s="8">
        <v>44413</v>
      </c>
      <c r="E413" s="7" t="s">
        <v>24</v>
      </c>
      <c r="F413" s="7" t="s">
        <v>25</v>
      </c>
      <c r="G413" s="7" t="s">
        <v>36</v>
      </c>
      <c r="H413" s="7" t="s">
        <v>22</v>
      </c>
      <c r="I413" s="9">
        <v>0.6</v>
      </c>
      <c r="J413" s="10">
        <v>7750</v>
      </c>
      <c r="K413" s="11">
        <f t="shared" si="2"/>
        <v>4650</v>
      </c>
      <c r="L413" s="11">
        <f t="shared" si="3"/>
        <v>2557.5</v>
      </c>
      <c r="M413" s="12">
        <v>0.55000000000000004</v>
      </c>
    </row>
    <row r="414" spans="1:13" ht="15.75" customHeight="1" x14ac:dyDescent="0.2">
      <c r="A414" s="2"/>
      <c r="B414" s="7" t="s">
        <v>23</v>
      </c>
      <c r="C414" s="7">
        <v>1197831</v>
      </c>
      <c r="D414" s="8">
        <v>44441</v>
      </c>
      <c r="E414" s="7" t="s">
        <v>24</v>
      </c>
      <c r="F414" s="7" t="s">
        <v>25</v>
      </c>
      <c r="G414" s="7" t="s">
        <v>36</v>
      </c>
      <c r="H414" s="7" t="s">
        <v>17</v>
      </c>
      <c r="I414" s="9">
        <v>0.55000000000000004</v>
      </c>
      <c r="J414" s="10">
        <v>7250</v>
      </c>
      <c r="K414" s="11">
        <f t="shared" si="2"/>
        <v>3987.5000000000005</v>
      </c>
      <c r="L414" s="11">
        <f t="shared" si="3"/>
        <v>1595</v>
      </c>
      <c r="M414" s="12">
        <v>0.39999999999999997</v>
      </c>
    </row>
    <row r="415" spans="1:13" ht="15.75" customHeight="1" x14ac:dyDescent="0.2">
      <c r="A415" s="2"/>
      <c r="B415" s="7" t="s">
        <v>23</v>
      </c>
      <c r="C415" s="7">
        <v>1197831</v>
      </c>
      <c r="D415" s="8">
        <v>44441</v>
      </c>
      <c r="E415" s="7" t="s">
        <v>24</v>
      </c>
      <c r="F415" s="7" t="s">
        <v>25</v>
      </c>
      <c r="G415" s="7" t="s">
        <v>36</v>
      </c>
      <c r="H415" s="7" t="s">
        <v>18</v>
      </c>
      <c r="I415" s="9">
        <v>0.55000000000000004</v>
      </c>
      <c r="J415" s="10">
        <v>6750</v>
      </c>
      <c r="K415" s="11">
        <f t="shared" si="2"/>
        <v>3712.5000000000005</v>
      </c>
      <c r="L415" s="11">
        <f t="shared" si="3"/>
        <v>1485</v>
      </c>
      <c r="M415" s="12">
        <v>0.39999999999999997</v>
      </c>
    </row>
    <row r="416" spans="1:13" ht="15.75" customHeight="1" x14ac:dyDescent="0.2">
      <c r="A416" s="2"/>
      <c r="B416" s="7" t="s">
        <v>23</v>
      </c>
      <c r="C416" s="7">
        <v>1197831</v>
      </c>
      <c r="D416" s="8">
        <v>44441</v>
      </c>
      <c r="E416" s="7" t="s">
        <v>24</v>
      </c>
      <c r="F416" s="7" t="s">
        <v>25</v>
      </c>
      <c r="G416" s="7" t="s">
        <v>36</v>
      </c>
      <c r="H416" s="7" t="s">
        <v>19</v>
      </c>
      <c r="I416" s="9">
        <v>0.6</v>
      </c>
      <c r="J416" s="10">
        <v>7250</v>
      </c>
      <c r="K416" s="11">
        <f t="shared" si="2"/>
        <v>4350</v>
      </c>
      <c r="L416" s="11">
        <f t="shared" si="3"/>
        <v>1739.9999999999998</v>
      </c>
      <c r="M416" s="12">
        <v>0.39999999999999997</v>
      </c>
    </row>
    <row r="417" spans="1:13" ht="15.75" customHeight="1" x14ac:dyDescent="0.2">
      <c r="A417" s="2"/>
      <c r="B417" s="7" t="s">
        <v>23</v>
      </c>
      <c r="C417" s="7">
        <v>1197831</v>
      </c>
      <c r="D417" s="8">
        <v>44441</v>
      </c>
      <c r="E417" s="7" t="s">
        <v>24</v>
      </c>
      <c r="F417" s="7" t="s">
        <v>25</v>
      </c>
      <c r="G417" s="7" t="s">
        <v>36</v>
      </c>
      <c r="H417" s="7" t="s">
        <v>20</v>
      </c>
      <c r="I417" s="9">
        <v>0.6</v>
      </c>
      <c r="J417" s="10">
        <v>4500</v>
      </c>
      <c r="K417" s="11">
        <f t="shared" si="2"/>
        <v>2700</v>
      </c>
      <c r="L417" s="11">
        <f t="shared" si="3"/>
        <v>1350</v>
      </c>
      <c r="M417" s="12">
        <v>0.5</v>
      </c>
    </row>
    <row r="418" spans="1:13" ht="15.75" customHeight="1" x14ac:dyDescent="0.2">
      <c r="A418" s="2"/>
      <c r="B418" s="7" t="s">
        <v>23</v>
      </c>
      <c r="C418" s="7">
        <v>1197831</v>
      </c>
      <c r="D418" s="8">
        <v>44441</v>
      </c>
      <c r="E418" s="7" t="s">
        <v>24</v>
      </c>
      <c r="F418" s="7" t="s">
        <v>25</v>
      </c>
      <c r="G418" s="7" t="s">
        <v>36</v>
      </c>
      <c r="H418" s="7" t="s">
        <v>21</v>
      </c>
      <c r="I418" s="9">
        <v>0.55000000000000004</v>
      </c>
      <c r="J418" s="10">
        <v>4500</v>
      </c>
      <c r="K418" s="11">
        <f t="shared" si="2"/>
        <v>2475</v>
      </c>
      <c r="L418" s="11">
        <f t="shared" si="3"/>
        <v>866.25</v>
      </c>
      <c r="M418" s="12">
        <v>0.35</v>
      </c>
    </row>
    <row r="419" spans="1:13" ht="15.75" customHeight="1" x14ac:dyDescent="0.2">
      <c r="A419" s="2"/>
      <c r="B419" s="7" t="s">
        <v>23</v>
      </c>
      <c r="C419" s="7">
        <v>1197831</v>
      </c>
      <c r="D419" s="8">
        <v>44441</v>
      </c>
      <c r="E419" s="7" t="s">
        <v>24</v>
      </c>
      <c r="F419" s="7" t="s">
        <v>25</v>
      </c>
      <c r="G419" s="7" t="s">
        <v>36</v>
      </c>
      <c r="H419" s="7" t="s">
        <v>22</v>
      </c>
      <c r="I419" s="9">
        <v>0.5</v>
      </c>
      <c r="J419" s="10">
        <v>6750</v>
      </c>
      <c r="K419" s="11">
        <f t="shared" si="2"/>
        <v>3375</v>
      </c>
      <c r="L419" s="11">
        <f t="shared" si="3"/>
        <v>1856.2500000000002</v>
      </c>
      <c r="M419" s="12">
        <v>0.55000000000000004</v>
      </c>
    </row>
    <row r="420" spans="1:13" ht="15.75" customHeight="1" x14ac:dyDescent="0.2">
      <c r="A420" s="2"/>
      <c r="B420" s="7" t="s">
        <v>23</v>
      </c>
      <c r="C420" s="7">
        <v>1197831</v>
      </c>
      <c r="D420" s="8">
        <v>44470</v>
      </c>
      <c r="E420" s="7" t="s">
        <v>24</v>
      </c>
      <c r="F420" s="7" t="s">
        <v>25</v>
      </c>
      <c r="G420" s="7" t="s">
        <v>36</v>
      </c>
      <c r="H420" s="7" t="s">
        <v>17</v>
      </c>
      <c r="I420" s="9">
        <v>0.4</v>
      </c>
      <c r="J420" s="10">
        <v>6250</v>
      </c>
      <c r="K420" s="11">
        <f t="shared" si="2"/>
        <v>2500</v>
      </c>
      <c r="L420" s="11">
        <f t="shared" si="3"/>
        <v>999.99999999999989</v>
      </c>
      <c r="M420" s="12">
        <v>0.39999999999999997</v>
      </c>
    </row>
    <row r="421" spans="1:13" ht="15.75" customHeight="1" x14ac:dyDescent="0.2">
      <c r="A421" s="2"/>
      <c r="B421" s="7" t="s">
        <v>23</v>
      </c>
      <c r="C421" s="7">
        <v>1197831</v>
      </c>
      <c r="D421" s="8">
        <v>44470</v>
      </c>
      <c r="E421" s="7" t="s">
        <v>24</v>
      </c>
      <c r="F421" s="7" t="s">
        <v>25</v>
      </c>
      <c r="G421" s="7" t="s">
        <v>36</v>
      </c>
      <c r="H421" s="7" t="s">
        <v>18</v>
      </c>
      <c r="I421" s="9">
        <v>0.4</v>
      </c>
      <c r="J421" s="10">
        <v>6250</v>
      </c>
      <c r="K421" s="11">
        <f t="shared" si="2"/>
        <v>2500</v>
      </c>
      <c r="L421" s="11">
        <f t="shared" si="3"/>
        <v>999.99999999999989</v>
      </c>
      <c r="M421" s="12">
        <v>0.39999999999999997</v>
      </c>
    </row>
    <row r="422" spans="1:13" ht="15.75" customHeight="1" x14ac:dyDescent="0.2">
      <c r="A422" s="2"/>
      <c r="B422" s="7" t="s">
        <v>23</v>
      </c>
      <c r="C422" s="7">
        <v>1197831</v>
      </c>
      <c r="D422" s="8">
        <v>44470</v>
      </c>
      <c r="E422" s="7" t="s">
        <v>24</v>
      </c>
      <c r="F422" s="7" t="s">
        <v>25</v>
      </c>
      <c r="G422" s="7" t="s">
        <v>36</v>
      </c>
      <c r="H422" s="7" t="s">
        <v>19</v>
      </c>
      <c r="I422" s="9">
        <v>0.45</v>
      </c>
      <c r="J422" s="10">
        <v>5750</v>
      </c>
      <c r="K422" s="11">
        <f t="shared" si="2"/>
        <v>2587.5</v>
      </c>
      <c r="L422" s="11">
        <f t="shared" si="3"/>
        <v>1035</v>
      </c>
      <c r="M422" s="12">
        <v>0.39999999999999997</v>
      </c>
    </row>
    <row r="423" spans="1:13" ht="15.75" customHeight="1" x14ac:dyDescent="0.2">
      <c r="A423" s="2"/>
      <c r="B423" s="7" t="s">
        <v>23</v>
      </c>
      <c r="C423" s="7">
        <v>1197831</v>
      </c>
      <c r="D423" s="8">
        <v>44470</v>
      </c>
      <c r="E423" s="7" t="s">
        <v>24</v>
      </c>
      <c r="F423" s="7" t="s">
        <v>25</v>
      </c>
      <c r="G423" s="7" t="s">
        <v>36</v>
      </c>
      <c r="H423" s="7" t="s">
        <v>20</v>
      </c>
      <c r="I423" s="9">
        <v>0.45</v>
      </c>
      <c r="J423" s="10">
        <v>4250</v>
      </c>
      <c r="K423" s="11">
        <f t="shared" si="2"/>
        <v>1912.5</v>
      </c>
      <c r="L423" s="11">
        <f t="shared" si="3"/>
        <v>956.25</v>
      </c>
      <c r="M423" s="12">
        <v>0.5</v>
      </c>
    </row>
    <row r="424" spans="1:13" ht="15.75" customHeight="1" x14ac:dyDescent="0.2">
      <c r="A424" s="2"/>
      <c r="B424" s="7" t="s">
        <v>23</v>
      </c>
      <c r="C424" s="7">
        <v>1197831</v>
      </c>
      <c r="D424" s="8">
        <v>44470</v>
      </c>
      <c r="E424" s="7" t="s">
        <v>24</v>
      </c>
      <c r="F424" s="7" t="s">
        <v>25</v>
      </c>
      <c r="G424" s="7" t="s">
        <v>36</v>
      </c>
      <c r="H424" s="7" t="s">
        <v>21</v>
      </c>
      <c r="I424" s="9">
        <v>0.4</v>
      </c>
      <c r="J424" s="10">
        <v>4000</v>
      </c>
      <c r="K424" s="11">
        <f t="shared" si="2"/>
        <v>1600</v>
      </c>
      <c r="L424" s="11">
        <f t="shared" si="3"/>
        <v>560</v>
      </c>
      <c r="M424" s="12">
        <v>0.35</v>
      </c>
    </row>
    <row r="425" spans="1:13" ht="15.75" customHeight="1" x14ac:dyDescent="0.2">
      <c r="A425" s="2"/>
      <c r="B425" s="7" t="s">
        <v>23</v>
      </c>
      <c r="C425" s="7">
        <v>1197831</v>
      </c>
      <c r="D425" s="8">
        <v>44470</v>
      </c>
      <c r="E425" s="7" t="s">
        <v>24</v>
      </c>
      <c r="F425" s="7" t="s">
        <v>25</v>
      </c>
      <c r="G425" s="7" t="s">
        <v>36</v>
      </c>
      <c r="H425" s="7" t="s">
        <v>22</v>
      </c>
      <c r="I425" s="9">
        <v>0.5</v>
      </c>
      <c r="J425" s="10">
        <v>5750</v>
      </c>
      <c r="K425" s="11">
        <f t="shared" si="2"/>
        <v>2875</v>
      </c>
      <c r="L425" s="11">
        <f t="shared" si="3"/>
        <v>1581.2500000000002</v>
      </c>
      <c r="M425" s="12">
        <v>0.55000000000000004</v>
      </c>
    </row>
    <row r="426" spans="1:13" ht="15.75" customHeight="1" x14ac:dyDescent="0.2">
      <c r="A426" s="2"/>
      <c r="B426" s="7" t="s">
        <v>23</v>
      </c>
      <c r="C426" s="7">
        <v>1197831</v>
      </c>
      <c r="D426" s="8">
        <v>44502</v>
      </c>
      <c r="E426" s="7" t="s">
        <v>24</v>
      </c>
      <c r="F426" s="7" t="s">
        <v>25</v>
      </c>
      <c r="G426" s="7" t="s">
        <v>36</v>
      </c>
      <c r="H426" s="7" t="s">
        <v>17</v>
      </c>
      <c r="I426" s="9">
        <v>0.4</v>
      </c>
      <c r="J426" s="10">
        <v>7250</v>
      </c>
      <c r="K426" s="11">
        <f t="shared" si="2"/>
        <v>2900</v>
      </c>
      <c r="L426" s="11">
        <f t="shared" si="3"/>
        <v>1160</v>
      </c>
      <c r="M426" s="12">
        <v>0.39999999999999997</v>
      </c>
    </row>
    <row r="427" spans="1:13" ht="15.75" customHeight="1" x14ac:dyDescent="0.2">
      <c r="A427" s="2"/>
      <c r="B427" s="7" t="s">
        <v>23</v>
      </c>
      <c r="C427" s="7">
        <v>1197831</v>
      </c>
      <c r="D427" s="8">
        <v>44502</v>
      </c>
      <c r="E427" s="7" t="s">
        <v>24</v>
      </c>
      <c r="F427" s="7" t="s">
        <v>25</v>
      </c>
      <c r="G427" s="7" t="s">
        <v>36</v>
      </c>
      <c r="H427" s="7" t="s">
        <v>18</v>
      </c>
      <c r="I427" s="9">
        <v>0.4</v>
      </c>
      <c r="J427" s="10">
        <v>7250</v>
      </c>
      <c r="K427" s="11">
        <f t="shared" si="2"/>
        <v>2900</v>
      </c>
      <c r="L427" s="11">
        <f t="shared" si="3"/>
        <v>1160</v>
      </c>
      <c r="M427" s="12">
        <v>0.39999999999999997</v>
      </c>
    </row>
    <row r="428" spans="1:13" ht="15.75" customHeight="1" x14ac:dyDescent="0.2">
      <c r="A428" s="2"/>
      <c r="B428" s="7" t="s">
        <v>23</v>
      </c>
      <c r="C428" s="7">
        <v>1197831</v>
      </c>
      <c r="D428" s="8">
        <v>44502</v>
      </c>
      <c r="E428" s="7" t="s">
        <v>24</v>
      </c>
      <c r="F428" s="7" t="s">
        <v>25</v>
      </c>
      <c r="G428" s="7" t="s">
        <v>36</v>
      </c>
      <c r="H428" s="7" t="s">
        <v>19</v>
      </c>
      <c r="I428" s="9">
        <v>0.65</v>
      </c>
      <c r="J428" s="10">
        <v>6500</v>
      </c>
      <c r="K428" s="11">
        <f t="shared" si="2"/>
        <v>4225</v>
      </c>
      <c r="L428" s="11">
        <f t="shared" si="3"/>
        <v>1689.9999999999998</v>
      </c>
      <c r="M428" s="12">
        <v>0.39999999999999997</v>
      </c>
    </row>
    <row r="429" spans="1:13" ht="15.75" customHeight="1" x14ac:dyDescent="0.2">
      <c r="A429" s="2"/>
      <c r="B429" s="7" t="s">
        <v>23</v>
      </c>
      <c r="C429" s="7">
        <v>1197831</v>
      </c>
      <c r="D429" s="8">
        <v>44502</v>
      </c>
      <c r="E429" s="7" t="s">
        <v>24</v>
      </c>
      <c r="F429" s="7" t="s">
        <v>25</v>
      </c>
      <c r="G429" s="7" t="s">
        <v>36</v>
      </c>
      <c r="H429" s="7" t="s">
        <v>20</v>
      </c>
      <c r="I429" s="9">
        <v>0.65</v>
      </c>
      <c r="J429" s="10">
        <v>5000</v>
      </c>
      <c r="K429" s="11">
        <f t="shared" si="2"/>
        <v>3250</v>
      </c>
      <c r="L429" s="11">
        <f t="shared" si="3"/>
        <v>1625</v>
      </c>
      <c r="M429" s="12">
        <v>0.5</v>
      </c>
    </row>
    <row r="430" spans="1:13" ht="15.75" customHeight="1" x14ac:dyDescent="0.2">
      <c r="A430" s="2"/>
      <c r="B430" s="7" t="s">
        <v>23</v>
      </c>
      <c r="C430" s="7">
        <v>1197831</v>
      </c>
      <c r="D430" s="8">
        <v>44502</v>
      </c>
      <c r="E430" s="7" t="s">
        <v>24</v>
      </c>
      <c r="F430" s="7" t="s">
        <v>25</v>
      </c>
      <c r="G430" s="7" t="s">
        <v>36</v>
      </c>
      <c r="H430" s="7" t="s">
        <v>21</v>
      </c>
      <c r="I430" s="9">
        <v>0.6</v>
      </c>
      <c r="J430" s="10">
        <v>4750</v>
      </c>
      <c r="K430" s="11">
        <f t="shared" si="2"/>
        <v>2850</v>
      </c>
      <c r="L430" s="11">
        <f t="shared" si="3"/>
        <v>997.49999999999989</v>
      </c>
      <c r="M430" s="12">
        <v>0.35</v>
      </c>
    </row>
    <row r="431" spans="1:13" ht="15.75" customHeight="1" x14ac:dyDescent="0.2">
      <c r="A431" s="2"/>
      <c r="B431" s="7" t="s">
        <v>23</v>
      </c>
      <c r="C431" s="7">
        <v>1197831</v>
      </c>
      <c r="D431" s="8">
        <v>44502</v>
      </c>
      <c r="E431" s="7" t="s">
        <v>24</v>
      </c>
      <c r="F431" s="7" t="s">
        <v>25</v>
      </c>
      <c r="G431" s="7" t="s">
        <v>36</v>
      </c>
      <c r="H431" s="7" t="s">
        <v>22</v>
      </c>
      <c r="I431" s="9">
        <v>0.70000000000000007</v>
      </c>
      <c r="J431" s="10">
        <v>6750</v>
      </c>
      <c r="K431" s="11">
        <f t="shared" si="2"/>
        <v>4725</v>
      </c>
      <c r="L431" s="11">
        <f t="shared" si="3"/>
        <v>2598.75</v>
      </c>
      <c r="M431" s="12">
        <v>0.55000000000000004</v>
      </c>
    </row>
    <row r="432" spans="1:13" ht="15.75" customHeight="1" x14ac:dyDescent="0.2">
      <c r="A432" s="2"/>
      <c r="B432" s="7" t="s">
        <v>23</v>
      </c>
      <c r="C432" s="7">
        <v>1197831</v>
      </c>
      <c r="D432" s="8">
        <v>44531</v>
      </c>
      <c r="E432" s="7" t="s">
        <v>24</v>
      </c>
      <c r="F432" s="7" t="s">
        <v>25</v>
      </c>
      <c r="G432" s="7" t="s">
        <v>36</v>
      </c>
      <c r="H432" s="7" t="s">
        <v>17</v>
      </c>
      <c r="I432" s="9">
        <v>0.6</v>
      </c>
      <c r="J432" s="10">
        <v>8250</v>
      </c>
      <c r="K432" s="11">
        <f t="shared" si="2"/>
        <v>4950</v>
      </c>
      <c r="L432" s="11">
        <f t="shared" si="3"/>
        <v>1979.9999999999998</v>
      </c>
      <c r="M432" s="12">
        <v>0.39999999999999997</v>
      </c>
    </row>
    <row r="433" spans="1:17" ht="15.75" customHeight="1" x14ac:dyDescent="0.2">
      <c r="A433" s="2"/>
      <c r="B433" s="7" t="s">
        <v>23</v>
      </c>
      <c r="C433" s="7">
        <v>1197831</v>
      </c>
      <c r="D433" s="8">
        <v>44531</v>
      </c>
      <c r="E433" s="7" t="s">
        <v>24</v>
      </c>
      <c r="F433" s="7" t="s">
        <v>25</v>
      </c>
      <c r="G433" s="7" t="s">
        <v>36</v>
      </c>
      <c r="H433" s="7" t="s">
        <v>18</v>
      </c>
      <c r="I433" s="9">
        <v>0.6</v>
      </c>
      <c r="J433" s="10">
        <v>8250</v>
      </c>
      <c r="K433" s="11">
        <f t="shared" si="2"/>
        <v>4950</v>
      </c>
      <c r="L433" s="11">
        <f t="shared" si="3"/>
        <v>1979.9999999999998</v>
      </c>
      <c r="M433" s="12">
        <v>0.39999999999999997</v>
      </c>
    </row>
    <row r="434" spans="1:17" ht="15.75" customHeight="1" x14ac:dyDescent="0.2">
      <c r="A434" s="2"/>
      <c r="B434" s="7" t="s">
        <v>23</v>
      </c>
      <c r="C434" s="7">
        <v>1197831</v>
      </c>
      <c r="D434" s="8">
        <v>44531</v>
      </c>
      <c r="E434" s="7" t="s">
        <v>24</v>
      </c>
      <c r="F434" s="7" t="s">
        <v>25</v>
      </c>
      <c r="G434" s="7" t="s">
        <v>36</v>
      </c>
      <c r="H434" s="7" t="s">
        <v>19</v>
      </c>
      <c r="I434" s="9">
        <v>0.65</v>
      </c>
      <c r="J434" s="10">
        <v>7250</v>
      </c>
      <c r="K434" s="11">
        <f t="shared" si="2"/>
        <v>4712.5</v>
      </c>
      <c r="L434" s="11">
        <f t="shared" si="3"/>
        <v>1884.9999999999998</v>
      </c>
      <c r="M434" s="12">
        <v>0.39999999999999997</v>
      </c>
    </row>
    <row r="435" spans="1:17" ht="15.75" customHeight="1" x14ac:dyDescent="0.2">
      <c r="A435" s="2"/>
      <c r="B435" s="7" t="s">
        <v>23</v>
      </c>
      <c r="C435" s="7">
        <v>1197831</v>
      </c>
      <c r="D435" s="8">
        <v>44531</v>
      </c>
      <c r="E435" s="7" t="s">
        <v>24</v>
      </c>
      <c r="F435" s="7" t="s">
        <v>25</v>
      </c>
      <c r="G435" s="7" t="s">
        <v>36</v>
      </c>
      <c r="H435" s="7" t="s">
        <v>20</v>
      </c>
      <c r="I435" s="9">
        <v>0.65</v>
      </c>
      <c r="J435" s="10">
        <v>5750</v>
      </c>
      <c r="K435" s="11">
        <f t="shared" si="2"/>
        <v>3737.5</v>
      </c>
      <c r="L435" s="11">
        <f t="shared" si="3"/>
        <v>1868.75</v>
      </c>
      <c r="M435" s="12">
        <v>0.5</v>
      </c>
    </row>
    <row r="436" spans="1:17" ht="15.75" customHeight="1" x14ac:dyDescent="0.2">
      <c r="A436" s="2"/>
      <c r="B436" s="7" t="s">
        <v>23</v>
      </c>
      <c r="C436" s="7">
        <v>1197831</v>
      </c>
      <c r="D436" s="8">
        <v>44531</v>
      </c>
      <c r="E436" s="7" t="s">
        <v>24</v>
      </c>
      <c r="F436" s="7" t="s">
        <v>25</v>
      </c>
      <c r="G436" s="7" t="s">
        <v>36</v>
      </c>
      <c r="H436" s="7" t="s">
        <v>21</v>
      </c>
      <c r="I436" s="9">
        <v>0.6</v>
      </c>
      <c r="J436" s="10">
        <v>5250</v>
      </c>
      <c r="K436" s="11">
        <f t="shared" si="2"/>
        <v>3150</v>
      </c>
      <c r="L436" s="11">
        <f t="shared" si="3"/>
        <v>1102.5</v>
      </c>
      <c r="M436" s="12">
        <v>0.35</v>
      </c>
    </row>
    <row r="437" spans="1:17" ht="15.75" customHeight="1" x14ac:dyDescent="0.2">
      <c r="A437" s="2"/>
      <c r="B437" s="7" t="s">
        <v>23</v>
      </c>
      <c r="C437" s="7">
        <v>1197831</v>
      </c>
      <c r="D437" s="8">
        <v>44531</v>
      </c>
      <c r="E437" s="7" t="s">
        <v>24</v>
      </c>
      <c r="F437" s="7" t="s">
        <v>25</v>
      </c>
      <c r="G437" s="7" t="s">
        <v>36</v>
      </c>
      <c r="H437" s="7" t="s">
        <v>22</v>
      </c>
      <c r="I437" s="9">
        <v>0.70000000000000007</v>
      </c>
      <c r="J437" s="10">
        <v>7750</v>
      </c>
      <c r="K437" s="11">
        <f t="shared" si="2"/>
        <v>5425.0000000000009</v>
      </c>
      <c r="L437" s="11">
        <f t="shared" si="3"/>
        <v>2983.7500000000009</v>
      </c>
      <c r="M437" s="12">
        <v>0.55000000000000004</v>
      </c>
    </row>
    <row r="438" spans="1:17" ht="15.75" customHeight="1" x14ac:dyDescent="0.2">
      <c r="A438" s="2"/>
      <c r="B438" s="7" t="s">
        <v>14</v>
      </c>
      <c r="C438" s="7">
        <v>1185732</v>
      </c>
      <c r="D438" s="8">
        <v>44203</v>
      </c>
      <c r="E438" s="7" t="s">
        <v>15</v>
      </c>
      <c r="F438" s="7" t="s">
        <v>37</v>
      </c>
      <c r="G438" s="7" t="s">
        <v>38</v>
      </c>
      <c r="H438" s="7" t="s">
        <v>17</v>
      </c>
      <c r="I438" s="9">
        <v>0.45</v>
      </c>
      <c r="J438" s="10">
        <v>4250</v>
      </c>
      <c r="K438" s="11">
        <f t="shared" si="2"/>
        <v>1912.5</v>
      </c>
      <c r="L438" s="11">
        <f t="shared" si="3"/>
        <v>1051.875</v>
      </c>
      <c r="M438" s="12">
        <v>0.55000000000000004</v>
      </c>
      <c r="Q438" s="15"/>
    </row>
    <row r="439" spans="1:17" ht="15.75" customHeight="1" x14ac:dyDescent="0.2">
      <c r="A439" s="2"/>
      <c r="B439" s="7" t="s">
        <v>14</v>
      </c>
      <c r="C439" s="7">
        <v>1185732</v>
      </c>
      <c r="D439" s="8">
        <v>44203</v>
      </c>
      <c r="E439" s="7" t="s">
        <v>15</v>
      </c>
      <c r="F439" s="7" t="s">
        <v>37</v>
      </c>
      <c r="G439" s="7" t="s">
        <v>38</v>
      </c>
      <c r="H439" s="7" t="s">
        <v>18</v>
      </c>
      <c r="I439" s="9">
        <v>0.45</v>
      </c>
      <c r="J439" s="10">
        <v>2250</v>
      </c>
      <c r="K439" s="11">
        <f t="shared" si="2"/>
        <v>1012.5</v>
      </c>
      <c r="L439" s="11">
        <f t="shared" si="3"/>
        <v>354.375</v>
      </c>
      <c r="M439" s="12">
        <v>0.35</v>
      </c>
      <c r="Q439" s="15"/>
    </row>
    <row r="440" spans="1:17" ht="15.75" customHeight="1" x14ac:dyDescent="0.2">
      <c r="A440" s="2"/>
      <c r="B440" s="7" t="s">
        <v>14</v>
      </c>
      <c r="C440" s="7">
        <v>1185732</v>
      </c>
      <c r="D440" s="8">
        <v>44203</v>
      </c>
      <c r="E440" s="7" t="s">
        <v>15</v>
      </c>
      <c r="F440" s="7" t="s">
        <v>37</v>
      </c>
      <c r="G440" s="7" t="s">
        <v>38</v>
      </c>
      <c r="H440" s="7" t="s">
        <v>19</v>
      </c>
      <c r="I440" s="9">
        <v>0.35000000000000003</v>
      </c>
      <c r="J440" s="10">
        <v>2250</v>
      </c>
      <c r="K440" s="11">
        <f t="shared" si="2"/>
        <v>787.50000000000011</v>
      </c>
      <c r="L440" s="11">
        <f t="shared" si="3"/>
        <v>315</v>
      </c>
      <c r="M440" s="12">
        <v>0.39999999999999997</v>
      </c>
      <c r="Q440" s="15"/>
    </row>
    <row r="441" spans="1:17" ht="15.75" customHeight="1" x14ac:dyDescent="0.2">
      <c r="A441" s="2"/>
      <c r="B441" s="7" t="s">
        <v>14</v>
      </c>
      <c r="C441" s="7">
        <v>1185732</v>
      </c>
      <c r="D441" s="8">
        <v>44203</v>
      </c>
      <c r="E441" s="7" t="s">
        <v>15</v>
      </c>
      <c r="F441" s="7" t="s">
        <v>37</v>
      </c>
      <c r="G441" s="7" t="s">
        <v>38</v>
      </c>
      <c r="H441" s="7" t="s">
        <v>20</v>
      </c>
      <c r="I441" s="9">
        <v>0.4</v>
      </c>
      <c r="J441" s="10">
        <v>750</v>
      </c>
      <c r="K441" s="11">
        <f t="shared" si="2"/>
        <v>300</v>
      </c>
      <c r="L441" s="11">
        <f t="shared" si="3"/>
        <v>119.99999999999999</v>
      </c>
      <c r="M441" s="12">
        <v>0.39999999999999997</v>
      </c>
      <c r="Q441" s="15"/>
    </row>
    <row r="442" spans="1:17" ht="15.75" customHeight="1" x14ac:dyDescent="0.2">
      <c r="A442" s="2"/>
      <c r="B442" s="7" t="s">
        <v>14</v>
      </c>
      <c r="C442" s="7">
        <v>1185732</v>
      </c>
      <c r="D442" s="8">
        <v>44203</v>
      </c>
      <c r="E442" s="7" t="s">
        <v>15</v>
      </c>
      <c r="F442" s="7" t="s">
        <v>37</v>
      </c>
      <c r="G442" s="7" t="s">
        <v>38</v>
      </c>
      <c r="H442" s="7" t="s">
        <v>21</v>
      </c>
      <c r="I442" s="9">
        <v>0.54999999999999993</v>
      </c>
      <c r="J442" s="10">
        <v>1250</v>
      </c>
      <c r="K442" s="11">
        <f t="shared" si="2"/>
        <v>687.49999999999989</v>
      </c>
      <c r="L442" s="11">
        <f t="shared" si="3"/>
        <v>240.62499999999994</v>
      </c>
      <c r="M442" s="12">
        <v>0.35</v>
      </c>
      <c r="Q442" s="15"/>
    </row>
    <row r="443" spans="1:17" ht="15.75" customHeight="1" x14ac:dyDescent="0.2">
      <c r="A443" s="2"/>
      <c r="B443" s="7" t="s">
        <v>14</v>
      </c>
      <c r="C443" s="7">
        <v>1185732</v>
      </c>
      <c r="D443" s="8">
        <v>44203</v>
      </c>
      <c r="E443" s="7" t="s">
        <v>15</v>
      </c>
      <c r="F443" s="7" t="s">
        <v>37</v>
      </c>
      <c r="G443" s="7" t="s">
        <v>38</v>
      </c>
      <c r="H443" s="7" t="s">
        <v>22</v>
      </c>
      <c r="I443" s="9">
        <v>0.45</v>
      </c>
      <c r="J443" s="10">
        <v>2250</v>
      </c>
      <c r="K443" s="11">
        <f t="shared" si="2"/>
        <v>1012.5</v>
      </c>
      <c r="L443" s="11">
        <f t="shared" si="3"/>
        <v>303.75</v>
      </c>
      <c r="M443" s="12">
        <v>0.3</v>
      </c>
      <c r="Q443" s="15"/>
    </row>
    <row r="444" spans="1:17" ht="15.75" customHeight="1" x14ac:dyDescent="0.2">
      <c r="A444" s="2"/>
      <c r="B444" s="7" t="s">
        <v>14</v>
      </c>
      <c r="C444" s="7">
        <v>1185732</v>
      </c>
      <c r="D444" s="8">
        <v>44232</v>
      </c>
      <c r="E444" s="7" t="s">
        <v>15</v>
      </c>
      <c r="F444" s="7" t="s">
        <v>37</v>
      </c>
      <c r="G444" s="7" t="s">
        <v>38</v>
      </c>
      <c r="H444" s="7" t="s">
        <v>17</v>
      </c>
      <c r="I444" s="9">
        <v>0.45</v>
      </c>
      <c r="J444" s="10">
        <v>4750</v>
      </c>
      <c r="K444" s="11">
        <f t="shared" si="2"/>
        <v>2137.5</v>
      </c>
      <c r="L444" s="11">
        <f t="shared" si="3"/>
        <v>1175.625</v>
      </c>
      <c r="M444" s="12">
        <v>0.55000000000000004</v>
      </c>
      <c r="Q444" s="15"/>
    </row>
    <row r="445" spans="1:17" ht="15.75" customHeight="1" x14ac:dyDescent="0.2">
      <c r="A445" s="2"/>
      <c r="B445" s="7" t="s">
        <v>14</v>
      </c>
      <c r="C445" s="7">
        <v>1185732</v>
      </c>
      <c r="D445" s="8">
        <v>44232</v>
      </c>
      <c r="E445" s="7" t="s">
        <v>15</v>
      </c>
      <c r="F445" s="7" t="s">
        <v>37</v>
      </c>
      <c r="G445" s="7" t="s">
        <v>38</v>
      </c>
      <c r="H445" s="7" t="s">
        <v>18</v>
      </c>
      <c r="I445" s="9">
        <v>0.45</v>
      </c>
      <c r="J445" s="10">
        <v>1250</v>
      </c>
      <c r="K445" s="11">
        <f t="shared" si="2"/>
        <v>562.5</v>
      </c>
      <c r="L445" s="11">
        <f t="shared" si="3"/>
        <v>196.875</v>
      </c>
      <c r="M445" s="12">
        <v>0.35</v>
      </c>
      <c r="Q445" s="15"/>
    </row>
    <row r="446" spans="1:17" ht="15.75" customHeight="1" x14ac:dyDescent="0.2">
      <c r="A446" s="2"/>
      <c r="B446" s="7" t="s">
        <v>14</v>
      </c>
      <c r="C446" s="7">
        <v>1185732</v>
      </c>
      <c r="D446" s="8">
        <v>44232</v>
      </c>
      <c r="E446" s="7" t="s">
        <v>15</v>
      </c>
      <c r="F446" s="7" t="s">
        <v>37</v>
      </c>
      <c r="G446" s="7" t="s">
        <v>38</v>
      </c>
      <c r="H446" s="7" t="s">
        <v>19</v>
      </c>
      <c r="I446" s="9">
        <v>0.35000000000000003</v>
      </c>
      <c r="J446" s="10">
        <v>1750</v>
      </c>
      <c r="K446" s="11">
        <f t="shared" si="2"/>
        <v>612.50000000000011</v>
      </c>
      <c r="L446" s="11">
        <f t="shared" si="3"/>
        <v>245.00000000000003</v>
      </c>
      <c r="M446" s="12">
        <v>0.39999999999999997</v>
      </c>
      <c r="Q446" s="15"/>
    </row>
    <row r="447" spans="1:17" ht="15.75" customHeight="1" x14ac:dyDescent="0.2">
      <c r="A447" s="2"/>
      <c r="B447" s="7" t="s">
        <v>14</v>
      </c>
      <c r="C447" s="7">
        <v>1185732</v>
      </c>
      <c r="D447" s="8">
        <v>44232</v>
      </c>
      <c r="E447" s="7" t="s">
        <v>15</v>
      </c>
      <c r="F447" s="7" t="s">
        <v>37</v>
      </c>
      <c r="G447" s="7" t="s">
        <v>38</v>
      </c>
      <c r="H447" s="7" t="s">
        <v>20</v>
      </c>
      <c r="I447" s="9">
        <v>0.4</v>
      </c>
      <c r="J447" s="10">
        <v>500</v>
      </c>
      <c r="K447" s="11">
        <f t="shared" si="2"/>
        <v>200</v>
      </c>
      <c r="L447" s="11">
        <f t="shared" si="3"/>
        <v>80</v>
      </c>
      <c r="M447" s="12">
        <v>0.39999999999999997</v>
      </c>
      <c r="Q447" s="15"/>
    </row>
    <row r="448" spans="1:17" ht="15.75" customHeight="1" x14ac:dyDescent="0.2">
      <c r="A448" s="2"/>
      <c r="B448" s="7" t="s">
        <v>14</v>
      </c>
      <c r="C448" s="7">
        <v>1185732</v>
      </c>
      <c r="D448" s="8">
        <v>44232</v>
      </c>
      <c r="E448" s="7" t="s">
        <v>15</v>
      </c>
      <c r="F448" s="7" t="s">
        <v>37</v>
      </c>
      <c r="G448" s="7" t="s">
        <v>38</v>
      </c>
      <c r="H448" s="7" t="s">
        <v>21</v>
      </c>
      <c r="I448" s="9">
        <v>0.54999999999999993</v>
      </c>
      <c r="J448" s="10">
        <v>1250</v>
      </c>
      <c r="K448" s="11">
        <f t="shared" si="2"/>
        <v>687.49999999999989</v>
      </c>
      <c r="L448" s="11">
        <f t="shared" si="3"/>
        <v>240.62499999999994</v>
      </c>
      <c r="M448" s="12">
        <v>0.35</v>
      </c>
      <c r="Q448" s="15"/>
    </row>
    <row r="449" spans="1:17" ht="15.75" customHeight="1" x14ac:dyDescent="0.2">
      <c r="A449" s="2"/>
      <c r="B449" s="7" t="s">
        <v>14</v>
      </c>
      <c r="C449" s="7">
        <v>1185732</v>
      </c>
      <c r="D449" s="8">
        <v>44232</v>
      </c>
      <c r="E449" s="7" t="s">
        <v>15</v>
      </c>
      <c r="F449" s="7" t="s">
        <v>37</v>
      </c>
      <c r="G449" s="7" t="s">
        <v>38</v>
      </c>
      <c r="H449" s="7" t="s">
        <v>22</v>
      </c>
      <c r="I449" s="9">
        <v>0.45</v>
      </c>
      <c r="J449" s="10">
        <v>2250</v>
      </c>
      <c r="K449" s="11">
        <f t="shared" si="2"/>
        <v>1012.5</v>
      </c>
      <c r="L449" s="11">
        <f t="shared" si="3"/>
        <v>303.75</v>
      </c>
      <c r="M449" s="12">
        <v>0.3</v>
      </c>
      <c r="Q449" s="15"/>
    </row>
    <row r="450" spans="1:17" ht="15.75" customHeight="1" x14ac:dyDescent="0.2">
      <c r="A450" s="2"/>
      <c r="B450" s="7" t="s">
        <v>14</v>
      </c>
      <c r="C450" s="7">
        <v>1185732</v>
      </c>
      <c r="D450" s="8">
        <v>44258</v>
      </c>
      <c r="E450" s="7" t="s">
        <v>15</v>
      </c>
      <c r="F450" s="7" t="s">
        <v>37</v>
      </c>
      <c r="G450" s="7" t="s">
        <v>38</v>
      </c>
      <c r="H450" s="7" t="s">
        <v>17</v>
      </c>
      <c r="I450" s="9">
        <v>0.5</v>
      </c>
      <c r="J450" s="10">
        <v>4450</v>
      </c>
      <c r="K450" s="11">
        <f t="shared" si="2"/>
        <v>2225</v>
      </c>
      <c r="L450" s="11">
        <f t="shared" si="3"/>
        <v>1223.75</v>
      </c>
      <c r="M450" s="12">
        <v>0.55000000000000004</v>
      </c>
      <c r="Q450" s="15"/>
    </row>
    <row r="451" spans="1:17" ht="15.75" customHeight="1" x14ac:dyDescent="0.2">
      <c r="A451" s="2"/>
      <c r="B451" s="7" t="s">
        <v>14</v>
      </c>
      <c r="C451" s="7">
        <v>1185732</v>
      </c>
      <c r="D451" s="8">
        <v>44258</v>
      </c>
      <c r="E451" s="7" t="s">
        <v>15</v>
      </c>
      <c r="F451" s="7" t="s">
        <v>37</v>
      </c>
      <c r="G451" s="7" t="s">
        <v>38</v>
      </c>
      <c r="H451" s="7" t="s">
        <v>18</v>
      </c>
      <c r="I451" s="9">
        <v>0.5</v>
      </c>
      <c r="J451" s="10">
        <v>1500</v>
      </c>
      <c r="K451" s="11">
        <f t="shared" si="2"/>
        <v>750</v>
      </c>
      <c r="L451" s="11">
        <f t="shared" si="3"/>
        <v>262.5</v>
      </c>
      <c r="M451" s="12">
        <v>0.35</v>
      </c>
      <c r="Q451" s="15"/>
    </row>
    <row r="452" spans="1:17" ht="15.75" customHeight="1" x14ac:dyDescent="0.2">
      <c r="A452" s="2"/>
      <c r="B452" s="7" t="s">
        <v>14</v>
      </c>
      <c r="C452" s="7">
        <v>1185732</v>
      </c>
      <c r="D452" s="8">
        <v>44258</v>
      </c>
      <c r="E452" s="7" t="s">
        <v>15</v>
      </c>
      <c r="F452" s="7" t="s">
        <v>37</v>
      </c>
      <c r="G452" s="7" t="s">
        <v>38</v>
      </c>
      <c r="H452" s="7" t="s">
        <v>19</v>
      </c>
      <c r="I452" s="9">
        <v>0.4</v>
      </c>
      <c r="J452" s="10">
        <v>1750</v>
      </c>
      <c r="K452" s="11">
        <f t="shared" si="2"/>
        <v>700</v>
      </c>
      <c r="L452" s="11">
        <f t="shared" si="3"/>
        <v>280</v>
      </c>
      <c r="M452" s="12">
        <v>0.39999999999999997</v>
      </c>
      <c r="Q452" s="15"/>
    </row>
    <row r="453" spans="1:17" ht="15.75" customHeight="1" x14ac:dyDescent="0.2">
      <c r="A453" s="2"/>
      <c r="B453" s="7" t="s">
        <v>14</v>
      </c>
      <c r="C453" s="7">
        <v>1185732</v>
      </c>
      <c r="D453" s="8">
        <v>44258</v>
      </c>
      <c r="E453" s="7" t="s">
        <v>15</v>
      </c>
      <c r="F453" s="7" t="s">
        <v>37</v>
      </c>
      <c r="G453" s="7" t="s">
        <v>38</v>
      </c>
      <c r="H453" s="7" t="s">
        <v>20</v>
      </c>
      <c r="I453" s="9">
        <v>0.45</v>
      </c>
      <c r="J453" s="10">
        <v>250</v>
      </c>
      <c r="K453" s="11">
        <f t="shared" si="2"/>
        <v>112.5</v>
      </c>
      <c r="L453" s="11">
        <f t="shared" si="3"/>
        <v>44.999999999999993</v>
      </c>
      <c r="M453" s="12">
        <v>0.39999999999999997</v>
      </c>
      <c r="Q453" s="15"/>
    </row>
    <row r="454" spans="1:17" ht="15.75" customHeight="1" x14ac:dyDescent="0.2">
      <c r="A454" s="2"/>
      <c r="B454" s="7" t="s">
        <v>14</v>
      </c>
      <c r="C454" s="7">
        <v>1185732</v>
      </c>
      <c r="D454" s="8">
        <v>44258</v>
      </c>
      <c r="E454" s="7" t="s">
        <v>15</v>
      </c>
      <c r="F454" s="7" t="s">
        <v>37</v>
      </c>
      <c r="G454" s="7" t="s">
        <v>38</v>
      </c>
      <c r="H454" s="7" t="s">
        <v>21</v>
      </c>
      <c r="I454" s="9">
        <v>0.6</v>
      </c>
      <c r="J454" s="10">
        <v>750</v>
      </c>
      <c r="K454" s="11">
        <f t="shared" si="2"/>
        <v>450</v>
      </c>
      <c r="L454" s="11">
        <f t="shared" si="3"/>
        <v>135</v>
      </c>
      <c r="M454" s="12">
        <v>0.3</v>
      </c>
      <c r="Q454" s="15"/>
    </row>
    <row r="455" spans="1:17" ht="15.75" customHeight="1" x14ac:dyDescent="0.2">
      <c r="A455" s="2"/>
      <c r="B455" s="7" t="s">
        <v>14</v>
      </c>
      <c r="C455" s="7">
        <v>1185732</v>
      </c>
      <c r="D455" s="8">
        <v>44258</v>
      </c>
      <c r="E455" s="7" t="s">
        <v>15</v>
      </c>
      <c r="F455" s="7" t="s">
        <v>37</v>
      </c>
      <c r="G455" s="7" t="s">
        <v>38</v>
      </c>
      <c r="H455" s="7" t="s">
        <v>22</v>
      </c>
      <c r="I455" s="9">
        <v>0.5</v>
      </c>
      <c r="J455" s="10">
        <v>1750</v>
      </c>
      <c r="K455" s="11">
        <f t="shared" si="2"/>
        <v>875</v>
      </c>
      <c r="L455" s="11">
        <f t="shared" si="3"/>
        <v>218.75</v>
      </c>
      <c r="M455" s="12">
        <v>0.25</v>
      </c>
      <c r="Q455" s="15"/>
    </row>
    <row r="456" spans="1:17" ht="15.75" customHeight="1" x14ac:dyDescent="0.2">
      <c r="A456" s="2"/>
      <c r="B456" s="7" t="s">
        <v>14</v>
      </c>
      <c r="C456" s="7">
        <v>1185732</v>
      </c>
      <c r="D456" s="8">
        <v>44290</v>
      </c>
      <c r="E456" s="7" t="s">
        <v>15</v>
      </c>
      <c r="F456" s="7" t="s">
        <v>37</v>
      </c>
      <c r="G456" s="7" t="s">
        <v>38</v>
      </c>
      <c r="H456" s="7" t="s">
        <v>17</v>
      </c>
      <c r="I456" s="9">
        <v>0.5</v>
      </c>
      <c r="J456" s="10">
        <v>4500</v>
      </c>
      <c r="K456" s="11">
        <f t="shared" si="2"/>
        <v>2250</v>
      </c>
      <c r="L456" s="11">
        <f t="shared" si="3"/>
        <v>1125</v>
      </c>
      <c r="M456" s="12">
        <v>0.5</v>
      </c>
      <c r="Q456" s="15"/>
    </row>
    <row r="457" spans="1:17" ht="15.75" customHeight="1" x14ac:dyDescent="0.2">
      <c r="A457" s="2"/>
      <c r="B457" s="7" t="s">
        <v>14</v>
      </c>
      <c r="C457" s="7">
        <v>1185732</v>
      </c>
      <c r="D457" s="8">
        <v>44290</v>
      </c>
      <c r="E457" s="7" t="s">
        <v>15</v>
      </c>
      <c r="F457" s="7" t="s">
        <v>37</v>
      </c>
      <c r="G457" s="7" t="s">
        <v>38</v>
      </c>
      <c r="H457" s="7" t="s">
        <v>18</v>
      </c>
      <c r="I457" s="9">
        <v>0.5</v>
      </c>
      <c r="J457" s="10">
        <v>1500</v>
      </c>
      <c r="K457" s="11">
        <f t="shared" si="2"/>
        <v>750</v>
      </c>
      <c r="L457" s="11">
        <f t="shared" si="3"/>
        <v>225</v>
      </c>
      <c r="M457" s="12">
        <v>0.3</v>
      </c>
      <c r="Q457" s="15"/>
    </row>
    <row r="458" spans="1:17" ht="15.75" customHeight="1" x14ac:dyDescent="0.2">
      <c r="A458" s="2"/>
      <c r="B458" s="7" t="s">
        <v>14</v>
      </c>
      <c r="C458" s="7">
        <v>1185732</v>
      </c>
      <c r="D458" s="8">
        <v>44290</v>
      </c>
      <c r="E458" s="7" t="s">
        <v>15</v>
      </c>
      <c r="F458" s="7" t="s">
        <v>37</v>
      </c>
      <c r="G458" s="7" t="s">
        <v>38</v>
      </c>
      <c r="H458" s="7" t="s">
        <v>19</v>
      </c>
      <c r="I458" s="9">
        <v>0.4</v>
      </c>
      <c r="J458" s="10">
        <v>1500</v>
      </c>
      <c r="K458" s="11">
        <f t="shared" si="2"/>
        <v>600</v>
      </c>
      <c r="L458" s="11">
        <f t="shared" si="3"/>
        <v>210</v>
      </c>
      <c r="M458" s="12">
        <v>0.35</v>
      </c>
      <c r="Q458" s="15"/>
    </row>
    <row r="459" spans="1:17" ht="15.75" customHeight="1" x14ac:dyDescent="0.2">
      <c r="A459" s="2"/>
      <c r="B459" s="7" t="s">
        <v>14</v>
      </c>
      <c r="C459" s="7">
        <v>1185732</v>
      </c>
      <c r="D459" s="8">
        <v>44290</v>
      </c>
      <c r="E459" s="7" t="s">
        <v>15</v>
      </c>
      <c r="F459" s="7" t="s">
        <v>37</v>
      </c>
      <c r="G459" s="7" t="s">
        <v>38</v>
      </c>
      <c r="H459" s="7" t="s">
        <v>20</v>
      </c>
      <c r="I459" s="9">
        <v>0.45</v>
      </c>
      <c r="J459" s="10">
        <v>750</v>
      </c>
      <c r="K459" s="11">
        <f t="shared" si="2"/>
        <v>337.5</v>
      </c>
      <c r="L459" s="11">
        <f t="shared" si="3"/>
        <v>118.12499999999999</v>
      </c>
      <c r="M459" s="12">
        <v>0.35</v>
      </c>
      <c r="Q459" s="15"/>
    </row>
    <row r="460" spans="1:17" ht="15.75" customHeight="1" x14ac:dyDescent="0.2">
      <c r="A460" s="2"/>
      <c r="B460" s="7" t="s">
        <v>14</v>
      </c>
      <c r="C460" s="7">
        <v>1185732</v>
      </c>
      <c r="D460" s="8">
        <v>44290</v>
      </c>
      <c r="E460" s="7" t="s">
        <v>15</v>
      </c>
      <c r="F460" s="7" t="s">
        <v>37</v>
      </c>
      <c r="G460" s="7" t="s">
        <v>38</v>
      </c>
      <c r="H460" s="7" t="s">
        <v>21</v>
      </c>
      <c r="I460" s="9">
        <v>0.6</v>
      </c>
      <c r="J460" s="10">
        <v>750</v>
      </c>
      <c r="K460" s="11">
        <f t="shared" si="2"/>
        <v>450</v>
      </c>
      <c r="L460" s="11">
        <f t="shared" si="3"/>
        <v>135</v>
      </c>
      <c r="M460" s="12">
        <v>0.3</v>
      </c>
      <c r="Q460" s="15"/>
    </row>
    <row r="461" spans="1:17" ht="15.75" customHeight="1" x14ac:dyDescent="0.2">
      <c r="A461" s="2"/>
      <c r="B461" s="7" t="s">
        <v>14</v>
      </c>
      <c r="C461" s="7">
        <v>1185732</v>
      </c>
      <c r="D461" s="8">
        <v>44290</v>
      </c>
      <c r="E461" s="7" t="s">
        <v>15</v>
      </c>
      <c r="F461" s="7" t="s">
        <v>37</v>
      </c>
      <c r="G461" s="7" t="s">
        <v>38</v>
      </c>
      <c r="H461" s="7" t="s">
        <v>22</v>
      </c>
      <c r="I461" s="9">
        <v>0.5</v>
      </c>
      <c r="J461" s="10">
        <v>2000</v>
      </c>
      <c r="K461" s="11">
        <f t="shared" si="2"/>
        <v>1000</v>
      </c>
      <c r="L461" s="11">
        <f t="shared" si="3"/>
        <v>250</v>
      </c>
      <c r="M461" s="12">
        <v>0.25</v>
      </c>
      <c r="Q461" s="15"/>
    </row>
    <row r="462" spans="1:17" ht="15.75" customHeight="1" x14ac:dyDescent="0.2">
      <c r="A462" s="2"/>
      <c r="B462" s="7" t="s">
        <v>14</v>
      </c>
      <c r="C462" s="7">
        <v>1185732</v>
      </c>
      <c r="D462" s="8">
        <v>44319</v>
      </c>
      <c r="E462" s="7" t="s">
        <v>15</v>
      </c>
      <c r="F462" s="7" t="s">
        <v>37</v>
      </c>
      <c r="G462" s="7" t="s">
        <v>38</v>
      </c>
      <c r="H462" s="7" t="s">
        <v>17</v>
      </c>
      <c r="I462" s="9">
        <v>0.6</v>
      </c>
      <c r="J462" s="10">
        <v>4700</v>
      </c>
      <c r="K462" s="11">
        <f t="shared" si="2"/>
        <v>2820</v>
      </c>
      <c r="L462" s="11">
        <f t="shared" si="3"/>
        <v>1410</v>
      </c>
      <c r="M462" s="12">
        <v>0.5</v>
      </c>
      <c r="Q462" s="15"/>
    </row>
    <row r="463" spans="1:17" ht="15.75" customHeight="1" x14ac:dyDescent="0.2">
      <c r="A463" s="2"/>
      <c r="B463" s="7" t="s">
        <v>14</v>
      </c>
      <c r="C463" s="7">
        <v>1185732</v>
      </c>
      <c r="D463" s="8">
        <v>44319</v>
      </c>
      <c r="E463" s="7" t="s">
        <v>15</v>
      </c>
      <c r="F463" s="7" t="s">
        <v>37</v>
      </c>
      <c r="G463" s="7" t="s">
        <v>38</v>
      </c>
      <c r="H463" s="7" t="s">
        <v>18</v>
      </c>
      <c r="I463" s="9">
        <v>0.60000000000000009</v>
      </c>
      <c r="J463" s="10">
        <v>1750</v>
      </c>
      <c r="K463" s="11">
        <f t="shared" si="2"/>
        <v>1050.0000000000002</v>
      </c>
      <c r="L463" s="11">
        <f t="shared" si="3"/>
        <v>315.00000000000006</v>
      </c>
      <c r="M463" s="12">
        <v>0.3</v>
      </c>
      <c r="Q463" s="15"/>
    </row>
    <row r="464" spans="1:17" ht="15.75" customHeight="1" x14ac:dyDescent="0.2">
      <c r="A464" s="2"/>
      <c r="B464" s="7" t="s">
        <v>14</v>
      </c>
      <c r="C464" s="7">
        <v>1185732</v>
      </c>
      <c r="D464" s="8">
        <v>44319</v>
      </c>
      <c r="E464" s="7" t="s">
        <v>15</v>
      </c>
      <c r="F464" s="7" t="s">
        <v>37</v>
      </c>
      <c r="G464" s="7" t="s">
        <v>38</v>
      </c>
      <c r="H464" s="7" t="s">
        <v>19</v>
      </c>
      <c r="I464" s="9">
        <v>0.55000000000000004</v>
      </c>
      <c r="J464" s="10">
        <v>1500</v>
      </c>
      <c r="K464" s="11">
        <f t="shared" si="2"/>
        <v>825.00000000000011</v>
      </c>
      <c r="L464" s="11">
        <f t="shared" si="3"/>
        <v>288.75</v>
      </c>
      <c r="M464" s="12">
        <v>0.35</v>
      </c>
      <c r="Q464" s="15"/>
    </row>
    <row r="465" spans="1:17" ht="15.75" customHeight="1" x14ac:dyDescent="0.2">
      <c r="A465" s="2"/>
      <c r="B465" s="7" t="s">
        <v>14</v>
      </c>
      <c r="C465" s="7">
        <v>1185732</v>
      </c>
      <c r="D465" s="8">
        <v>44319</v>
      </c>
      <c r="E465" s="7" t="s">
        <v>15</v>
      </c>
      <c r="F465" s="7" t="s">
        <v>37</v>
      </c>
      <c r="G465" s="7" t="s">
        <v>38</v>
      </c>
      <c r="H465" s="7" t="s">
        <v>20</v>
      </c>
      <c r="I465" s="9">
        <v>0.55000000000000004</v>
      </c>
      <c r="J465" s="10">
        <v>1000</v>
      </c>
      <c r="K465" s="11">
        <f t="shared" si="2"/>
        <v>550</v>
      </c>
      <c r="L465" s="11">
        <f t="shared" si="3"/>
        <v>192.5</v>
      </c>
      <c r="M465" s="12">
        <v>0.35</v>
      </c>
      <c r="Q465" s="15"/>
    </row>
    <row r="466" spans="1:17" ht="15.75" customHeight="1" x14ac:dyDescent="0.2">
      <c r="A466" s="2"/>
      <c r="B466" s="7" t="s">
        <v>14</v>
      </c>
      <c r="C466" s="7">
        <v>1185732</v>
      </c>
      <c r="D466" s="8">
        <v>44319</v>
      </c>
      <c r="E466" s="7" t="s">
        <v>15</v>
      </c>
      <c r="F466" s="7" t="s">
        <v>37</v>
      </c>
      <c r="G466" s="7" t="s">
        <v>38</v>
      </c>
      <c r="H466" s="7" t="s">
        <v>21</v>
      </c>
      <c r="I466" s="9">
        <v>0.65</v>
      </c>
      <c r="J466" s="10">
        <v>1250</v>
      </c>
      <c r="K466" s="11">
        <f t="shared" si="2"/>
        <v>812.5</v>
      </c>
      <c r="L466" s="11">
        <f t="shared" si="3"/>
        <v>243.75</v>
      </c>
      <c r="M466" s="12">
        <v>0.3</v>
      </c>
      <c r="Q466" s="15"/>
    </row>
    <row r="467" spans="1:17" ht="15.75" customHeight="1" x14ac:dyDescent="0.2">
      <c r="A467" s="2"/>
      <c r="B467" s="7" t="s">
        <v>14</v>
      </c>
      <c r="C467" s="7">
        <v>1185732</v>
      </c>
      <c r="D467" s="8">
        <v>44319</v>
      </c>
      <c r="E467" s="7" t="s">
        <v>15</v>
      </c>
      <c r="F467" s="7" t="s">
        <v>37</v>
      </c>
      <c r="G467" s="7" t="s">
        <v>38</v>
      </c>
      <c r="H467" s="7" t="s">
        <v>22</v>
      </c>
      <c r="I467" s="9">
        <v>0.70000000000000007</v>
      </c>
      <c r="J467" s="10">
        <v>2500</v>
      </c>
      <c r="K467" s="11">
        <f t="shared" si="2"/>
        <v>1750.0000000000002</v>
      </c>
      <c r="L467" s="11">
        <f t="shared" si="3"/>
        <v>525</v>
      </c>
      <c r="M467" s="12">
        <v>0.3</v>
      </c>
      <c r="Q467" s="15"/>
    </row>
    <row r="468" spans="1:17" ht="15.75" customHeight="1" x14ac:dyDescent="0.2">
      <c r="A468" s="2"/>
      <c r="B468" s="7" t="s">
        <v>14</v>
      </c>
      <c r="C468" s="7">
        <v>1185732</v>
      </c>
      <c r="D468" s="8">
        <v>44352</v>
      </c>
      <c r="E468" s="7" t="s">
        <v>15</v>
      </c>
      <c r="F468" s="7" t="s">
        <v>37</v>
      </c>
      <c r="G468" s="7" t="s">
        <v>38</v>
      </c>
      <c r="H468" s="7" t="s">
        <v>17</v>
      </c>
      <c r="I468" s="9">
        <v>0.65</v>
      </c>
      <c r="J468" s="10">
        <v>5000</v>
      </c>
      <c r="K468" s="11">
        <f t="shared" si="2"/>
        <v>3250</v>
      </c>
      <c r="L468" s="11">
        <f t="shared" si="3"/>
        <v>1787.5000000000002</v>
      </c>
      <c r="M468" s="12">
        <v>0.55000000000000004</v>
      </c>
      <c r="Q468" s="15"/>
    </row>
    <row r="469" spans="1:17" ht="15.75" customHeight="1" x14ac:dyDescent="0.2">
      <c r="A469" s="2"/>
      <c r="B469" s="7" t="s">
        <v>14</v>
      </c>
      <c r="C469" s="7">
        <v>1185732</v>
      </c>
      <c r="D469" s="8">
        <v>44352</v>
      </c>
      <c r="E469" s="7" t="s">
        <v>15</v>
      </c>
      <c r="F469" s="7" t="s">
        <v>37</v>
      </c>
      <c r="G469" s="7" t="s">
        <v>38</v>
      </c>
      <c r="H469" s="7" t="s">
        <v>18</v>
      </c>
      <c r="I469" s="9">
        <v>0.60000000000000009</v>
      </c>
      <c r="J469" s="10">
        <v>2500</v>
      </c>
      <c r="K469" s="11">
        <f t="shared" si="2"/>
        <v>1500.0000000000002</v>
      </c>
      <c r="L469" s="11">
        <f t="shared" si="3"/>
        <v>525</v>
      </c>
      <c r="M469" s="12">
        <v>0.35</v>
      </c>
      <c r="Q469" s="15"/>
    </row>
    <row r="470" spans="1:17" ht="15.75" customHeight="1" x14ac:dyDescent="0.2">
      <c r="A470" s="2"/>
      <c r="B470" s="7" t="s">
        <v>14</v>
      </c>
      <c r="C470" s="7">
        <v>1185732</v>
      </c>
      <c r="D470" s="8">
        <v>44352</v>
      </c>
      <c r="E470" s="7" t="s">
        <v>15</v>
      </c>
      <c r="F470" s="7" t="s">
        <v>37</v>
      </c>
      <c r="G470" s="7" t="s">
        <v>38</v>
      </c>
      <c r="H470" s="7" t="s">
        <v>19</v>
      </c>
      <c r="I470" s="9">
        <v>0.55000000000000004</v>
      </c>
      <c r="J470" s="10">
        <v>1750</v>
      </c>
      <c r="K470" s="11">
        <f t="shared" si="2"/>
        <v>962.50000000000011</v>
      </c>
      <c r="L470" s="11">
        <f t="shared" si="3"/>
        <v>385</v>
      </c>
      <c r="M470" s="12">
        <v>0.39999999999999997</v>
      </c>
      <c r="Q470" s="15"/>
    </row>
    <row r="471" spans="1:17" ht="15.75" customHeight="1" x14ac:dyDescent="0.2">
      <c r="A471" s="2"/>
      <c r="B471" s="7" t="s">
        <v>14</v>
      </c>
      <c r="C471" s="7">
        <v>1185732</v>
      </c>
      <c r="D471" s="8">
        <v>44352</v>
      </c>
      <c r="E471" s="7" t="s">
        <v>15</v>
      </c>
      <c r="F471" s="7" t="s">
        <v>37</v>
      </c>
      <c r="G471" s="7" t="s">
        <v>38</v>
      </c>
      <c r="H471" s="7" t="s">
        <v>20</v>
      </c>
      <c r="I471" s="9">
        <v>0.55000000000000004</v>
      </c>
      <c r="J471" s="10">
        <v>1500</v>
      </c>
      <c r="K471" s="11">
        <f t="shared" si="2"/>
        <v>825.00000000000011</v>
      </c>
      <c r="L471" s="11">
        <f t="shared" si="3"/>
        <v>330</v>
      </c>
      <c r="M471" s="12">
        <v>0.39999999999999997</v>
      </c>
      <c r="Q471" s="15"/>
    </row>
    <row r="472" spans="1:17" ht="15.75" customHeight="1" x14ac:dyDescent="0.2">
      <c r="A472" s="2"/>
      <c r="B472" s="7" t="s">
        <v>14</v>
      </c>
      <c r="C472" s="7">
        <v>1185732</v>
      </c>
      <c r="D472" s="8">
        <v>44352</v>
      </c>
      <c r="E472" s="7" t="s">
        <v>15</v>
      </c>
      <c r="F472" s="7" t="s">
        <v>37</v>
      </c>
      <c r="G472" s="7" t="s">
        <v>38</v>
      </c>
      <c r="H472" s="7" t="s">
        <v>21</v>
      </c>
      <c r="I472" s="9">
        <v>0.65</v>
      </c>
      <c r="J472" s="10">
        <v>1500</v>
      </c>
      <c r="K472" s="11">
        <f t="shared" si="2"/>
        <v>975</v>
      </c>
      <c r="L472" s="11">
        <f t="shared" si="3"/>
        <v>341.25</v>
      </c>
      <c r="M472" s="12">
        <v>0.35</v>
      </c>
      <c r="Q472" s="15"/>
    </row>
    <row r="473" spans="1:17" ht="15.75" customHeight="1" x14ac:dyDescent="0.2">
      <c r="A473" s="2"/>
      <c r="B473" s="7" t="s">
        <v>14</v>
      </c>
      <c r="C473" s="7">
        <v>1185732</v>
      </c>
      <c r="D473" s="8">
        <v>44352</v>
      </c>
      <c r="E473" s="7" t="s">
        <v>15</v>
      </c>
      <c r="F473" s="7" t="s">
        <v>37</v>
      </c>
      <c r="G473" s="7" t="s">
        <v>38</v>
      </c>
      <c r="H473" s="7" t="s">
        <v>22</v>
      </c>
      <c r="I473" s="9">
        <v>0.70000000000000007</v>
      </c>
      <c r="J473" s="10">
        <v>3000</v>
      </c>
      <c r="K473" s="11">
        <f t="shared" si="2"/>
        <v>2100</v>
      </c>
      <c r="L473" s="11">
        <f t="shared" si="3"/>
        <v>630</v>
      </c>
      <c r="M473" s="12">
        <v>0.3</v>
      </c>
      <c r="Q473" s="15"/>
    </row>
    <row r="474" spans="1:17" ht="15.75" customHeight="1" x14ac:dyDescent="0.2">
      <c r="A474" s="2"/>
      <c r="B474" s="7" t="s">
        <v>14</v>
      </c>
      <c r="C474" s="7">
        <v>1185732</v>
      </c>
      <c r="D474" s="8">
        <v>44380</v>
      </c>
      <c r="E474" s="7" t="s">
        <v>15</v>
      </c>
      <c r="F474" s="7" t="s">
        <v>37</v>
      </c>
      <c r="G474" s="7" t="s">
        <v>38</v>
      </c>
      <c r="H474" s="7" t="s">
        <v>17</v>
      </c>
      <c r="I474" s="9">
        <v>0.65</v>
      </c>
      <c r="J474" s="10">
        <v>5000</v>
      </c>
      <c r="K474" s="11">
        <f t="shared" si="2"/>
        <v>3250</v>
      </c>
      <c r="L474" s="11">
        <f t="shared" si="3"/>
        <v>1787.5000000000002</v>
      </c>
      <c r="M474" s="12">
        <v>0.55000000000000004</v>
      </c>
      <c r="Q474" s="15"/>
    </row>
    <row r="475" spans="1:17" ht="15.75" customHeight="1" x14ac:dyDescent="0.2">
      <c r="A475" s="2"/>
      <c r="B475" s="7" t="s">
        <v>14</v>
      </c>
      <c r="C475" s="7">
        <v>1185732</v>
      </c>
      <c r="D475" s="8">
        <v>44380</v>
      </c>
      <c r="E475" s="7" t="s">
        <v>15</v>
      </c>
      <c r="F475" s="7" t="s">
        <v>37</v>
      </c>
      <c r="G475" s="7" t="s">
        <v>38</v>
      </c>
      <c r="H475" s="7" t="s">
        <v>18</v>
      </c>
      <c r="I475" s="9">
        <v>0.60000000000000009</v>
      </c>
      <c r="J475" s="10">
        <v>3000</v>
      </c>
      <c r="K475" s="11">
        <f t="shared" si="2"/>
        <v>1800.0000000000002</v>
      </c>
      <c r="L475" s="11">
        <f t="shared" si="3"/>
        <v>630</v>
      </c>
      <c r="M475" s="12">
        <v>0.35</v>
      </c>
      <c r="Q475" s="15"/>
    </row>
    <row r="476" spans="1:17" ht="15.75" customHeight="1" x14ac:dyDescent="0.2">
      <c r="A476" s="2"/>
      <c r="B476" s="7" t="s">
        <v>14</v>
      </c>
      <c r="C476" s="7">
        <v>1185732</v>
      </c>
      <c r="D476" s="8">
        <v>44380</v>
      </c>
      <c r="E476" s="7" t="s">
        <v>15</v>
      </c>
      <c r="F476" s="7" t="s">
        <v>37</v>
      </c>
      <c r="G476" s="7" t="s">
        <v>38</v>
      </c>
      <c r="H476" s="7" t="s">
        <v>19</v>
      </c>
      <c r="I476" s="9">
        <v>0.55000000000000004</v>
      </c>
      <c r="J476" s="10">
        <v>2250</v>
      </c>
      <c r="K476" s="11">
        <f t="shared" si="2"/>
        <v>1237.5</v>
      </c>
      <c r="L476" s="11">
        <f t="shared" si="3"/>
        <v>494.99999999999994</v>
      </c>
      <c r="M476" s="12">
        <v>0.39999999999999997</v>
      </c>
      <c r="Q476" s="15"/>
    </row>
    <row r="477" spans="1:17" ht="15.75" customHeight="1" x14ac:dyDescent="0.2">
      <c r="A477" s="2"/>
      <c r="B477" s="7" t="s">
        <v>14</v>
      </c>
      <c r="C477" s="7">
        <v>1185732</v>
      </c>
      <c r="D477" s="8">
        <v>44380</v>
      </c>
      <c r="E477" s="7" t="s">
        <v>15</v>
      </c>
      <c r="F477" s="7" t="s">
        <v>37</v>
      </c>
      <c r="G477" s="7" t="s">
        <v>38</v>
      </c>
      <c r="H477" s="7" t="s">
        <v>20</v>
      </c>
      <c r="I477" s="9">
        <v>0.55000000000000004</v>
      </c>
      <c r="J477" s="10">
        <v>1750</v>
      </c>
      <c r="K477" s="11">
        <f t="shared" si="2"/>
        <v>962.50000000000011</v>
      </c>
      <c r="L477" s="11">
        <f t="shared" si="3"/>
        <v>385</v>
      </c>
      <c r="M477" s="12">
        <v>0.39999999999999997</v>
      </c>
      <c r="Q477" s="15"/>
    </row>
    <row r="478" spans="1:17" ht="15.75" customHeight="1" x14ac:dyDescent="0.2">
      <c r="A478" s="2"/>
      <c r="B478" s="7" t="s">
        <v>14</v>
      </c>
      <c r="C478" s="7">
        <v>1185732</v>
      </c>
      <c r="D478" s="8">
        <v>44380</v>
      </c>
      <c r="E478" s="7" t="s">
        <v>15</v>
      </c>
      <c r="F478" s="7" t="s">
        <v>37</v>
      </c>
      <c r="G478" s="7" t="s">
        <v>38</v>
      </c>
      <c r="H478" s="7" t="s">
        <v>21</v>
      </c>
      <c r="I478" s="9">
        <v>0.65</v>
      </c>
      <c r="J478" s="10">
        <v>2000</v>
      </c>
      <c r="K478" s="11">
        <f t="shared" si="2"/>
        <v>1300</v>
      </c>
      <c r="L478" s="11">
        <f t="shared" si="3"/>
        <v>454.99999999999994</v>
      </c>
      <c r="M478" s="12">
        <v>0.35</v>
      </c>
      <c r="Q478" s="15"/>
    </row>
    <row r="479" spans="1:17" ht="15.75" customHeight="1" x14ac:dyDescent="0.2">
      <c r="A479" s="2"/>
      <c r="B479" s="7" t="s">
        <v>14</v>
      </c>
      <c r="C479" s="7">
        <v>1185732</v>
      </c>
      <c r="D479" s="8">
        <v>44380</v>
      </c>
      <c r="E479" s="7" t="s">
        <v>15</v>
      </c>
      <c r="F479" s="7" t="s">
        <v>37</v>
      </c>
      <c r="G479" s="7" t="s">
        <v>38</v>
      </c>
      <c r="H479" s="7" t="s">
        <v>22</v>
      </c>
      <c r="I479" s="9">
        <v>0.70000000000000007</v>
      </c>
      <c r="J479" s="10">
        <v>3750</v>
      </c>
      <c r="K479" s="11">
        <f t="shared" si="2"/>
        <v>2625.0000000000005</v>
      </c>
      <c r="L479" s="11">
        <f t="shared" si="3"/>
        <v>787.50000000000011</v>
      </c>
      <c r="M479" s="12">
        <v>0.3</v>
      </c>
      <c r="Q479" s="15"/>
    </row>
    <row r="480" spans="1:17" ht="15.75" customHeight="1" x14ac:dyDescent="0.2">
      <c r="A480" s="2"/>
      <c r="B480" s="7" t="s">
        <v>14</v>
      </c>
      <c r="C480" s="7">
        <v>1185732</v>
      </c>
      <c r="D480" s="8">
        <v>44412</v>
      </c>
      <c r="E480" s="7" t="s">
        <v>15</v>
      </c>
      <c r="F480" s="7" t="s">
        <v>37</v>
      </c>
      <c r="G480" s="7" t="s">
        <v>38</v>
      </c>
      <c r="H480" s="7" t="s">
        <v>17</v>
      </c>
      <c r="I480" s="9">
        <v>0.65</v>
      </c>
      <c r="J480" s="10">
        <v>5250</v>
      </c>
      <c r="K480" s="11">
        <f t="shared" si="2"/>
        <v>3412.5</v>
      </c>
      <c r="L480" s="11">
        <f t="shared" si="3"/>
        <v>1876.8750000000002</v>
      </c>
      <c r="M480" s="12">
        <v>0.55000000000000004</v>
      </c>
      <c r="Q480" s="15"/>
    </row>
    <row r="481" spans="1:17" ht="15.75" customHeight="1" x14ac:dyDescent="0.2">
      <c r="A481" s="2"/>
      <c r="B481" s="7" t="s">
        <v>14</v>
      </c>
      <c r="C481" s="7">
        <v>1185732</v>
      </c>
      <c r="D481" s="8">
        <v>44412</v>
      </c>
      <c r="E481" s="7" t="s">
        <v>15</v>
      </c>
      <c r="F481" s="7" t="s">
        <v>37</v>
      </c>
      <c r="G481" s="7" t="s">
        <v>38</v>
      </c>
      <c r="H481" s="7" t="s">
        <v>18</v>
      </c>
      <c r="I481" s="9">
        <v>0.60000000000000009</v>
      </c>
      <c r="J481" s="10">
        <v>3000</v>
      </c>
      <c r="K481" s="11">
        <f t="shared" si="2"/>
        <v>1800.0000000000002</v>
      </c>
      <c r="L481" s="11">
        <f t="shared" si="3"/>
        <v>630</v>
      </c>
      <c r="M481" s="12">
        <v>0.35</v>
      </c>
      <c r="Q481" s="15"/>
    </row>
    <row r="482" spans="1:17" ht="15.75" customHeight="1" x14ac:dyDescent="0.2">
      <c r="A482" s="2"/>
      <c r="B482" s="7" t="s">
        <v>14</v>
      </c>
      <c r="C482" s="7">
        <v>1185732</v>
      </c>
      <c r="D482" s="8">
        <v>44412</v>
      </c>
      <c r="E482" s="7" t="s">
        <v>15</v>
      </c>
      <c r="F482" s="7" t="s">
        <v>37</v>
      </c>
      <c r="G482" s="7" t="s">
        <v>38</v>
      </c>
      <c r="H482" s="7" t="s">
        <v>19</v>
      </c>
      <c r="I482" s="9">
        <v>0.55000000000000004</v>
      </c>
      <c r="J482" s="10">
        <v>2250</v>
      </c>
      <c r="K482" s="11">
        <f t="shared" si="2"/>
        <v>1237.5</v>
      </c>
      <c r="L482" s="11">
        <f t="shared" si="3"/>
        <v>494.99999999999994</v>
      </c>
      <c r="M482" s="12">
        <v>0.39999999999999997</v>
      </c>
      <c r="Q482" s="15"/>
    </row>
    <row r="483" spans="1:17" ht="15.75" customHeight="1" x14ac:dyDescent="0.2">
      <c r="A483" s="2"/>
      <c r="B483" s="7" t="s">
        <v>14</v>
      </c>
      <c r="C483" s="7">
        <v>1185732</v>
      </c>
      <c r="D483" s="8">
        <v>44412</v>
      </c>
      <c r="E483" s="7" t="s">
        <v>15</v>
      </c>
      <c r="F483" s="7" t="s">
        <v>37</v>
      </c>
      <c r="G483" s="7" t="s">
        <v>38</v>
      </c>
      <c r="H483" s="7" t="s">
        <v>20</v>
      </c>
      <c r="I483" s="9">
        <v>0.55000000000000004</v>
      </c>
      <c r="J483" s="10">
        <v>2000</v>
      </c>
      <c r="K483" s="11">
        <f t="shared" si="2"/>
        <v>1100</v>
      </c>
      <c r="L483" s="11">
        <f t="shared" si="3"/>
        <v>439.99999999999994</v>
      </c>
      <c r="M483" s="12">
        <v>0.39999999999999997</v>
      </c>
      <c r="Q483" s="15"/>
    </row>
    <row r="484" spans="1:17" ht="15.75" customHeight="1" x14ac:dyDescent="0.2">
      <c r="A484" s="2"/>
      <c r="B484" s="7" t="s">
        <v>14</v>
      </c>
      <c r="C484" s="7">
        <v>1185732</v>
      </c>
      <c r="D484" s="8">
        <v>44412</v>
      </c>
      <c r="E484" s="7" t="s">
        <v>15</v>
      </c>
      <c r="F484" s="7" t="s">
        <v>37</v>
      </c>
      <c r="G484" s="7" t="s">
        <v>38</v>
      </c>
      <c r="H484" s="7" t="s">
        <v>21</v>
      </c>
      <c r="I484" s="9">
        <v>0.65</v>
      </c>
      <c r="J484" s="10">
        <v>1750</v>
      </c>
      <c r="K484" s="11">
        <f t="shared" si="2"/>
        <v>1137.5</v>
      </c>
      <c r="L484" s="11">
        <f t="shared" si="3"/>
        <v>398.125</v>
      </c>
      <c r="M484" s="12">
        <v>0.35</v>
      </c>
      <c r="Q484" s="15"/>
    </row>
    <row r="485" spans="1:17" ht="15.75" customHeight="1" x14ac:dyDescent="0.2">
      <c r="A485" s="2"/>
      <c r="B485" s="7" t="s">
        <v>14</v>
      </c>
      <c r="C485" s="7">
        <v>1185732</v>
      </c>
      <c r="D485" s="8">
        <v>44412</v>
      </c>
      <c r="E485" s="7" t="s">
        <v>15</v>
      </c>
      <c r="F485" s="7" t="s">
        <v>37</v>
      </c>
      <c r="G485" s="7" t="s">
        <v>38</v>
      </c>
      <c r="H485" s="7" t="s">
        <v>22</v>
      </c>
      <c r="I485" s="9">
        <v>0.70000000000000007</v>
      </c>
      <c r="J485" s="10">
        <v>3500</v>
      </c>
      <c r="K485" s="11">
        <f t="shared" si="2"/>
        <v>2450.0000000000005</v>
      </c>
      <c r="L485" s="11">
        <f t="shared" si="3"/>
        <v>735.00000000000011</v>
      </c>
      <c r="M485" s="12">
        <v>0.3</v>
      </c>
      <c r="Q485" s="15"/>
    </row>
    <row r="486" spans="1:17" ht="15.75" customHeight="1" x14ac:dyDescent="0.2">
      <c r="A486" s="2"/>
      <c r="B486" s="7" t="s">
        <v>14</v>
      </c>
      <c r="C486" s="7">
        <v>1185732</v>
      </c>
      <c r="D486" s="8">
        <v>44442</v>
      </c>
      <c r="E486" s="7" t="s">
        <v>15</v>
      </c>
      <c r="F486" s="7" t="s">
        <v>37</v>
      </c>
      <c r="G486" s="7" t="s">
        <v>38</v>
      </c>
      <c r="H486" s="7" t="s">
        <v>17</v>
      </c>
      <c r="I486" s="9">
        <v>0.65</v>
      </c>
      <c r="J486" s="10">
        <v>4750</v>
      </c>
      <c r="K486" s="11">
        <f t="shared" si="2"/>
        <v>3087.5</v>
      </c>
      <c r="L486" s="11">
        <f t="shared" si="3"/>
        <v>1543.75</v>
      </c>
      <c r="M486" s="12">
        <v>0.5</v>
      </c>
      <c r="Q486" s="15"/>
    </row>
    <row r="487" spans="1:17" ht="15.75" customHeight="1" x14ac:dyDescent="0.2">
      <c r="A487" s="2"/>
      <c r="B487" s="7" t="s">
        <v>14</v>
      </c>
      <c r="C487" s="7">
        <v>1185732</v>
      </c>
      <c r="D487" s="8">
        <v>44442</v>
      </c>
      <c r="E487" s="7" t="s">
        <v>15</v>
      </c>
      <c r="F487" s="7" t="s">
        <v>37</v>
      </c>
      <c r="G487" s="7" t="s">
        <v>38</v>
      </c>
      <c r="H487" s="7" t="s">
        <v>18</v>
      </c>
      <c r="I487" s="9">
        <v>0.5</v>
      </c>
      <c r="J487" s="10">
        <v>2750</v>
      </c>
      <c r="K487" s="11">
        <f t="shared" si="2"/>
        <v>1375</v>
      </c>
      <c r="L487" s="11">
        <f t="shared" si="3"/>
        <v>412.5</v>
      </c>
      <c r="M487" s="12">
        <v>0.3</v>
      </c>
      <c r="Q487" s="15"/>
    </row>
    <row r="488" spans="1:17" ht="15.75" customHeight="1" x14ac:dyDescent="0.2">
      <c r="A488" s="2"/>
      <c r="B488" s="7" t="s">
        <v>14</v>
      </c>
      <c r="C488" s="7">
        <v>1185732</v>
      </c>
      <c r="D488" s="8">
        <v>44442</v>
      </c>
      <c r="E488" s="7" t="s">
        <v>15</v>
      </c>
      <c r="F488" s="7" t="s">
        <v>37</v>
      </c>
      <c r="G488" s="7" t="s">
        <v>38</v>
      </c>
      <c r="H488" s="7" t="s">
        <v>19</v>
      </c>
      <c r="I488" s="9">
        <v>0.45</v>
      </c>
      <c r="J488" s="10">
        <v>2000</v>
      </c>
      <c r="K488" s="11">
        <f t="shared" si="2"/>
        <v>900</v>
      </c>
      <c r="L488" s="11">
        <f t="shared" si="3"/>
        <v>315</v>
      </c>
      <c r="M488" s="12">
        <v>0.35</v>
      </c>
      <c r="Q488" s="15"/>
    </row>
    <row r="489" spans="1:17" ht="15.75" customHeight="1" x14ac:dyDescent="0.2">
      <c r="A489" s="2"/>
      <c r="B489" s="7" t="s">
        <v>14</v>
      </c>
      <c r="C489" s="7">
        <v>1185732</v>
      </c>
      <c r="D489" s="8">
        <v>44442</v>
      </c>
      <c r="E489" s="7" t="s">
        <v>15</v>
      </c>
      <c r="F489" s="7" t="s">
        <v>37</v>
      </c>
      <c r="G489" s="7" t="s">
        <v>38</v>
      </c>
      <c r="H489" s="7" t="s">
        <v>20</v>
      </c>
      <c r="I489" s="9">
        <v>0.45</v>
      </c>
      <c r="J489" s="10">
        <v>1750</v>
      </c>
      <c r="K489" s="11">
        <f t="shared" si="2"/>
        <v>787.5</v>
      </c>
      <c r="L489" s="11">
        <f t="shared" si="3"/>
        <v>275.625</v>
      </c>
      <c r="M489" s="12">
        <v>0.35</v>
      </c>
      <c r="Q489" s="15"/>
    </row>
    <row r="490" spans="1:17" ht="15.75" customHeight="1" x14ac:dyDescent="0.2">
      <c r="A490" s="2"/>
      <c r="B490" s="7" t="s">
        <v>14</v>
      </c>
      <c r="C490" s="7">
        <v>1185732</v>
      </c>
      <c r="D490" s="8">
        <v>44442</v>
      </c>
      <c r="E490" s="7" t="s">
        <v>15</v>
      </c>
      <c r="F490" s="7" t="s">
        <v>37</v>
      </c>
      <c r="G490" s="7" t="s">
        <v>38</v>
      </c>
      <c r="H490" s="7" t="s">
        <v>21</v>
      </c>
      <c r="I490" s="9">
        <v>0.54999999999999993</v>
      </c>
      <c r="J490" s="10">
        <v>1250</v>
      </c>
      <c r="K490" s="11">
        <f t="shared" si="2"/>
        <v>687.49999999999989</v>
      </c>
      <c r="L490" s="11">
        <f t="shared" si="3"/>
        <v>206.24999999999997</v>
      </c>
      <c r="M490" s="12">
        <v>0.3</v>
      </c>
      <c r="Q490" s="15"/>
    </row>
    <row r="491" spans="1:17" ht="15.75" customHeight="1" x14ac:dyDescent="0.2">
      <c r="A491" s="2"/>
      <c r="B491" s="7" t="s">
        <v>14</v>
      </c>
      <c r="C491" s="7">
        <v>1185732</v>
      </c>
      <c r="D491" s="8">
        <v>44442</v>
      </c>
      <c r="E491" s="7" t="s">
        <v>15</v>
      </c>
      <c r="F491" s="7" t="s">
        <v>37</v>
      </c>
      <c r="G491" s="7" t="s">
        <v>38</v>
      </c>
      <c r="H491" s="7" t="s">
        <v>22</v>
      </c>
      <c r="I491" s="9">
        <v>0.6</v>
      </c>
      <c r="J491" s="10">
        <v>2250</v>
      </c>
      <c r="K491" s="11">
        <f t="shared" si="2"/>
        <v>1350</v>
      </c>
      <c r="L491" s="11">
        <f t="shared" si="3"/>
        <v>337.5</v>
      </c>
      <c r="M491" s="12">
        <v>0.25</v>
      </c>
      <c r="Q491" s="15"/>
    </row>
    <row r="492" spans="1:17" ht="15.75" customHeight="1" x14ac:dyDescent="0.2">
      <c r="A492" s="2"/>
      <c r="B492" s="7" t="s">
        <v>14</v>
      </c>
      <c r="C492" s="7">
        <v>1185732</v>
      </c>
      <c r="D492" s="8">
        <v>44474</v>
      </c>
      <c r="E492" s="7" t="s">
        <v>15</v>
      </c>
      <c r="F492" s="7" t="s">
        <v>37</v>
      </c>
      <c r="G492" s="7" t="s">
        <v>38</v>
      </c>
      <c r="H492" s="7" t="s">
        <v>17</v>
      </c>
      <c r="I492" s="9">
        <v>0.6</v>
      </c>
      <c r="J492" s="10">
        <v>4000</v>
      </c>
      <c r="K492" s="11">
        <f t="shared" si="2"/>
        <v>2400</v>
      </c>
      <c r="L492" s="11">
        <f t="shared" si="3"/>
        <v>1200</v>
      </c>
      <c r="M492" s="12">
        <v>0.5</v>
      </c>
      <c r="Q492" s="15"/>
    </row>
    <row r="493" spans="1:17" ht="15.75" customHeight="1" x14ac:dyDescent="0.2">
      <c r="A493" s="2"/>
      <c r="B493" s="7" t="s">
        <v>14</v>
      </c>
      <c r="C493" s="7">
        <v>1185732</v>
      </c>
      <c r="D493" s="8">
        <v>44474</v>
      </c>
      <c r="E493" s="7" t="s">
        <v>15</v>
      </c>
      <c r="F493" s="7" t="s">
        <v>37</v>
      </c>
      <c r="G493" s="7" t="s">
        <v>38</v>
      </c>
      <c r="H493" s="7" t="s">
        <v>18</v>
      </c>
      <c r="I493" s="9">
        <v>0.5</v>
      </c>
      <c r="J493" s="10">
        <v>2250</v>
      </c>
      <c r="K493" s="11">
        <f t="shared" si="2"/>
        <v>1125</v>
      </c>
      <c r="L493" s="11">
        <f t="shared" si="3"/>
        <v>337.5</v>
      </c>
      <c r="M493" s="12">
        <v>0.3</v>
      </c>
      <c r="Q493" s="15"/>
    </row>
    <row r="494" spans="1:17" ht="15.75" customHeight="1" x14ac:dyDescent="0.2">
      <c r="A494" s="2"/>
      <c r="B494" s="7" t="s">
        <v>14</v>
      </c>
      <c r="C494" s="7">
        <v>1185732</v>
      </c>
      <c r="D494" s="8">
        <v>44474</v>
      </c>
      <c r="E494" s="7" t="s">
        <v>15</v>
      </c>
      <c r="F494" s="7" t="s">
        <v>37</v>
      </c>
      <c r="G494" s="7" t="s">
        <v>38</v>
      </c>
      <c r="H494" s="7" t="s">
        <v>19</v>
      </c>
      <c r="I494" s="9">
        <v>0.5</v>
      </c>
      <c r="J494" s="10">
        <v>1250</v>
      </c>
      <c r="K494" s="11">
        <f t="shared" si="2"/>
        <v>625</v>
      </c>
      <c r="L494" s="11">
        <f t="shared" si="3"/>
        <v>218.75</v>
      </c>
      <c r="M494" s="12">
        <v>0.35</v>
      </c>
      <c r="Q494" s="15"/>
    </row>
    <row r="495" spans="1:17" ht="15.75" customHeight="1" x14ac:dyDescent="0.2">
      <c r="A495" s="2"/>
      <c r="B495" s="7" t="s">
        <v>14</v>
      </c>
      <c r="C495" s="7">
        <v>1185732</v>
      </c>
      <c r="D495" s="8">
        <v>44474</v>
      </c>
      <c r="E495" s="7" t="s">
        <v>15</v>
      </c>
      <c r="F495" s="7" t="s">
        <v>37</v>
      </c>
      <c r="G495" s="7" t="s">
        <v>38</v>
      </c>
      <c r="H495" s="7" t="s">
        <v>20</v>
      </c>
      <c r="I495" s="9">
        <v>0.5</v>
      </c>
      <c r="J495" s="10">
        <v>1000</v>
      </c>
      <c r="K495" s="11">
        <f t="shared" si="2"/>
        <v>500</v>
      </c>
      <c r="L495" s="11">
        <f t="shared" si="3"/>
        <v>175</v>
      </c>
      <c r="M495" s="12">
        <v>0.35</v>
      </c>
      <c r="Q495" s="15"/>
    </row>
    <row r="496" spans="1:17" ht="15.75" customHeight="1" x14ac:dyDescent="0.2">
      <c r="A496" s="2"/>
      <c r="B496" s="7" t="s">
        <v>14</v>
      </c>
      <c r="C496" s="7">
        <v>1185732</v>
      </c>
      <c r="D496" s="8">
        <v>44474</v>
      </c>
      <c r="E496" s="7" t="s">
        <v>15</v>
      </c>
      <c r="F496" s="7" t="s">
        <v>37</v>
      </c>
      <c r="G496" s="7" t="s">
        <v>38</v>
      </c>
      <c r="H496" s="7" t="s">
        <v>21</v>
      </c>
      <c r="I496" s="9">
        <v>0.6</v>
      </c>
      <c r="J496" s="10">
        <v>1000</v>
      </c>
      <c r="K496" s="11">
        <f t="shared" si="2"/>
        <v>600</v>
      </c>
      <c r="L496" s="11">
        <f t="shared" si="3"/>
        <v>180</v>
      </c>
      <c r="M496" s="12">
        <v>0.3</v>
      </c>
      <c r="Q496" s="15"/>
    </row>
    <row r="497" spans="1:18" ht="15.75" customHeight="1" x14ac:dyDescent="0.2">
      <c r="A497" s="2"/>
      <c r="B497" s="7" t="s">
        <v>14</v>
      </c>
      <c r="C497" s="7">
        <v>1185732</v>
      </c>
      <c r="D497" s="8">
        <v>44474</v>
      </c>
      <c r="E497" s="7" t="s">
        <v>15</v>
      </c>
      <c r="F497" s="7" t="s">
        <v>37</v>
      </c>
      <c r="G497" s="7" t="s">
        <v>38</v>
      </c>
      <c r="H497" s="7" t="s">
        <v>22</v>
      </c>
      <c r="I497" s="9">
        <v>0.64999999999999991</v>
      </c>
      <c r="J497" s="10">
        <v>2250</v>
      </c>
      <c r="K497" s="11">
        <f t="shared" si="2"/>
        <v>1462.4999999999998</v>
      </c>
      <c r="L497" s="11">
        <f t="shared" si="3"/>
        <v>365.62499999999994</v>
      </c>
      <c r="M497" s="12">
        <v>0.25</v>
      </c>
      <c r="Q497" s="15"/>
    </row>
    <row r="498" spans="1:18" ht="15.75" customHeight="1" x14ac:dyDescent="0.2">
      <c r="A498" s="2"/>
      <c r="B498" s="7" t="s">
        <v>14</v>
      </c>
      <c r="C498" s="7">
        <v>1185732</v>
      </c>
      <c r="D498" s="8">
        <v>44504</v>
      </c>
      <c r="E498" s="7" t="s">
        <v>15</v>
      </c>
      <c r="F498" s="7" t="s">
        <v>37</v>
      </c>
      <c r="G498" s="7" t="s">
        <v>38</v>
      </c>
      <c r="H498" s="7" t="s">
        <v>17</v>
      </c>
      <c r="I498" s="9">
        <v>0.70000000000000007</v>
      </c>
      <c r="J498" s="10">
        <v>3750</v>
      </c>
      <c r="K498" s="11">
        <f t="shared" si="2"/>
        <v>2625.0000000000005</v>
      </c>
      <c r="L498" s="11">
        <f t="shared" si="3"/>
        <v>1443.7500000000005</v>
      </c>
      <c r="M498" s="12">
        <v>0.55000000000000004</v>
      </c>
      <c r="Q498" s="15"/>
    </row>
    <row r="499" spans="1:18" ht="15.75" customHeight="1" x14ac:dyDescent="0.2">
      <c r="A499" s="2"/>
      <c r="B499" s="7" t="s">
        <v>14</v>
      </c>
      <c r="C499" s="7">
        <v>1185732</v>
      </c>
      <c r="D499" s="8">
        <v>44504</v>
      </c>
      <c r="E499" s="7" t="s">
        <v>15</v>
      </c>
      <c r="F499" s="7" t="s">
        <v>37</v>
      </c>
      <c r="G499" s="7" t="s">
        <v>38</v>
      </c>
      <c r="H499" s="7" t="s">
        <v>18</v>
      </c>
      <c r="I499" s="9">
        <v>0.60000000000000009</v>
      </c>
      <c r="J499" s="10">
        <v>2000</v>
      </c>
      <c r="K499" s="11">
        <f t="shared" si="2"/>
        <v>1200.0000000000002</v>
      </c>
      <c r="L499" s="11">
        <f t="shared" si="3"/>
        <v>420.00000000000006</v>
      </c>
      <c r="M499" s="12">
        <v>0.35</v>
      </c>
      <c r="Q499" s="15"/>
    </row>
    <row r="500" spans="1:18" ht="15.75" customHeight="1" x14ac:dyDescent="0.2">
      <c r="A500" s="2"/>
      <c r="B500" s="7" t="s">
        <v>14</v>
      </c>
      <c r="C500" s="7">
        <v>1185732</v>
      </c>
      <c r="D500" s="8">
        <v>44504</v>
      </c>
      <c r="E500" s="7" t="s">
        <v>15</v>
      </c>
      <c r="F500" s="7" t="s">
        <v>37</v>
      </c>
      <c r="G500" s="7" t="s">
        <v>38</v>
      </c>
      <c r="H500" s="7" t="s">
        <v>19</v>
      </c>
      <c r="I500" s="9">
        <v>0.60000000000000009</v>
      </c>
      <c r="J500" s="10">
        <v>1950</v>
      </c>
      <c r="K500" s="11">
        <f t="shared" si="2"/>
        <v>1170.0000000000002</v>
      </c>
      <c r="L500" s="11">
        <f t="shared" si="3"/>
        <v>468.00000000000006</v>
      </c>
      <c r="M500" s="12">
        <v>0.39999999999999997</v>
      </c>
      <c r="Q500" s="15"/>
    </row>
    <row r="501" spans="1:18" ht="15.75" customHeight="1" x14ac:dyDescent="0.2">
      <c r="A501" s="2"/>
      <c r="B501" s="7" t="s">
        <v>14</v>
      </c>
      <c r="C501" s="7">
        <v>1185732</v>
      </c>
      <c r="D501" s="8">
        <v>44504</v>
      </c>
      <c r="E501" s="7" t="s">
        <v>15</v>
      </c>
      <c r="F501" s="7" t="s">
        <v>37</v>
      </c>
      <c r="G501" s="7" t="s">
        <v>38</v>
      </c>
      <c r="H501" s="7" t="s">
        <v>20</v>
      </c>
      <c r="I501" s="9">
        <v>0.60000000000000009</v>
      </c>
      <c r="J501" s="10">
        <v>1750</v>
      </c>
      <c r="K501" s="11">
        <f t="shared" si="2"/>
        <v>1050.0000000000002</v>
      </c>
      <c r="L501" s="11">
        <f t="shared" si="3"/>
        <v>420.00000000000006</v>
      </c>
      <c r="M501" s="12">
        <v>0.39999999999999997</v>
      </c>
      <c r="Q501" s="15"/>
    </row>
    <row r="502" spans="1:18" ht="15.75" customHeight="1" x14ac:dyDescent="0.2">
      <c r="A502" s="2"/>
      <c r="B502" s="7" t="s">
        <v>14</v>
      </c>
      <c r="C502" s="7">
        <v>1185732</v>
      </c>
      <c r="D502" s="8">
        <v>44504</v>
      </c>
      <c r="E502" s="7" t="s">
        <v>15</v>
      </c>
      <c r="F502" s="7" t="s">
        <v>37</v>
      </c>
      <c r="G502" s="7" t="s">
        <v>38</v>
      </c>
      <c r="H502" s="7" t="s">
        <v>21</v>
      </c>
      <c r="I502" s="9">
        <v>0.70000000000000007</v>
      </c>
      <c r="J502" s="10">
        <v>1500</v>
      </c>
      <c r="K502" s="11">
        <f t="shared" si="2"/>
        <v>1050</v>
      </c>
      <c r="L502" s="11">
        <f t="shared" si="3"/>
        <v>367.5</v>
      </c>
      <c r="M502" s="12">
        <v>0.35</v>
      </c>
      <c r="Q502" s="15"/>
    </row>
    <row r="503" spans="1:18" ht="15.75" customHeight="1" x14ac:dyDescent="0.2">
      <c r="A503" s="2"/>
      <c r="B503" s="7" t="s">
        <v>14</v>
      </c>
      <c r="C503" s="7">
        <v>1185732</v>
      </c>
      <c r="D503" s="8">
        <v>44504</v>
      </c>
      <c r="E503" s="7" t="s">
        <v>15</v>
      </c>
      <c r="F503" s="7" t="s">
        <v>37</v>
      </c>
      <c r="G503" s="7" t="s">
        <v>38</v>
      </c>
      <c r="H503" s="7" t="s">
        <v>22</v>
      </c>
      <c r="I503" s="9">
        <v>0.75</v>
      </c>
      <c r="J503" s="10">
        <v>2500</v>
      </c>
      <c r="K503" s="11">
        <f t="shared" si="2"/>
        <v>1875</v>
      </c>
      <c r="L503" s="11">
        <f t="shared" si="3"/>
        <v>562.5</v>
      </c>
      <c r="M503" s="12">
        <v>0.3</v>
      </c>
      <c r="Q503" s="15"/>
    </row>
    <row r="504" spans="1:18" ht="15.75" customHeight="1" x14ac:dyDescent="0.2">
      <c r="A504" s="2"/>
      <c r="B504" s="7" t="s">
        <v>14</v>
      </c>
      <c r="C504" s="7">
        <v>1185732</v>
      </c>
      <c r="D504" s="8">
        <v>44533</v>
      </c>
      <c r="E504" s="7" t="s">
        <v>15</v>
      </c>
      <c r="F504" s="7" t="s">
        <v>37</v>
      </c>
      <c r="G504" s="7" t="s">
        <v>38</v>
      </c>
      <c r="H504" s="7" t="s">
        <v>17</v>
      </c>
      <c r="I504" s="9">
        <v>0.70000000000000007</v>
      </c>
      <c r="J504" s="10">
        <v>4750</v>
      </c>
      <c r="K504" s="11">
        <f t="shared" si="2"/>
        <v>3325.0000000000005</v>
      </c>
      <c r="L504" s="11">
        <f t="shared" si="3"/>
        <v>1828.7500000000005</v>
      </c>
      <c r="M504" s="12">
        <v>0.55000000000000004</v>
      </c>
      <c r="Q504" s="15"/>
    </row>
    <row r="505" spans="1:18" ht="15.75" customHeight="1" x14ac:dyDescent="0.2">
      <c r="A505" s="2"/>
      <c r="B505" s="7" t="s">
        <v>14</v>
      </c>
      <c r="C505" s="7">
        <v>1185732</v>
      </c>
      <c r="D505" s="8">
        <v>44533</v>
      </c>
      <c r="E505" s="7" t="s">
        <v>15</v>
      </c>
      <c r="F505" s="7" t="s">
        <v>37</v>
      </c>
      <c r="G505" s="7" t="s">
        <v>38</v>
      </c>
      <c r="H505" s="7" t="s">
        <v>18</v>
      </c>
      <c r="I505" s="9">
        <v>0.60000000000000009</v>
      </c>
      <c r="J505" s="10">
        <v>2750</v>
      </c>
      <c r="K505" s="11">
        <f t="shared" si="2"/>
        <v>1650.0000000000002</v>
      </c>
      <c r="L505" s="11">
        <f t="shared" si="3"/>
        <v>577.5</v>
      </c>
      <c r="M505" s="12">
        <v>0.35</v>
      </c>
      <c r="Q505" s="15"/>
    </row>
    <row r="506" spans="1:18" ht="15.75" customHeight="1" x14ac:dyDescent="0.2">
      <c r="A506" s="2"/>
      <c r="B506" s="7" t="s">
        <v>14</v>
      </c>
      <c r="C506" s="7">
        <v>1185732</v>
      </c>
      <c r="D506" s="8">
        <v>44533</v>
      </c>
      <c r="E506" s="7" t="s">
        <v>15</v>
      </c>
      <c r="F506" s="7" t="s">
        <v>37</v>
      </c>
      <c r="G506" s="7" t="s">
        <v>38</v>
      </c>
      <c r="H506" s="7" t="s">
        <v>19</v>
      </c>
      <c r="I506" s="9">
        <v>0.60000000000000009</v>
      </c>
      <c r="J506" s="10">
        <v>2250</v>
      </c>
      <c r="K506" s="11">
        <f t="shared" si="2"/>
        <v>1350.0000000000002</v>
      </c>
      <c r="L506" s="11">
        <f t="shared" si="3"/>
        <v>540</v>
      </c>
      <c r="M506" s="12">
        <v>0.39999999999999997</v>
      </c>
      <c r="Q506" s="15"/>
    </row>
    <row r="507" spans="1:18" ht="15.75" customHeight="1" x14ac:dyDescent="0.2">
      <c r="A507" s="2"/>
      <c r="B507" s="7" t="s">
        <v>14</v>
      </c>
      <c r="C507" s="7">
        <v>1185732</v>
      </c>
      <c r="D507" s="8">
        <v>44533</v>
      </c>
      <c r="E507" s="7" t="s">
        <v>15</v>
      </c>
      <c r="F507" s="7" t="s">
        <v>37</v>
      </c>
      <c r="G507" s="7" t="s">
        <v>38</v>
      </c>
      <c r="H507" s="7" t="s">
        <v>20</v>
      </c>
      <c r="I507" s="9">
        <v>0.60000000000000009</v>
      </c>
      <c r="J507" s="10">
        <v>1750</v>
      </c>
      <c r="K507" s="11">
        <f t="shared" si="2"/>
        <v>1050.0000000000002</v>
      </c>
      <c r="L507" s="11">
        <f t="shared" si="3"/>
        <v>420.00000000000006</v>
      </c>
      <c r="M507" s="12">
        <v>0.39999999999999997</v>
      </c>
      <c r="Q507" s="15"/>
    </row>
    <row r="508" spans="1:18" ht="15.75" customHeight="1" x14ac:dyDescent="0.2">
      <c r="A508" s="2"/>
      <c r="B508" s="7" t="s">
        <v>14</v>
      </c>
      <c r="C508" s="7">
        <v>1185732</v>
      </c>
      <c r="D508" s="8">
        <v>44533</v>
      </c>
      <c r="E508" s="7" t="s">
        <v>15</v>
      </c>
      <c r="F508" s="7" t="s">
        <v>37</v>
      </c>
      <c r="G508" s="7" t="s">
        <v>38</v>
      </c>
      <c r="H508" s="7" t="s">
        <v>21</v>
      </c>
      <c r="I508" s="9">
        <v>0.70000000000000007</v>
      </c>
      <c r="J508" s="10">
        <v>1750</v>
      </c>
      <c r="K508" s="11">
        <f t="shared" si="2"/>
        <v>1225.0000000000002</v>
      </c>
      <c r="L508" s="11">
        <f t="shared" si="3"/>
        <v>428.75000000000006</v>
      </c>
      <c r="M508" s="12">
        <v>0.35</v>
      </c>
      <c r="Q508" s="15"/>
    </row>
    <row r="509" spans="1:18" ht="15.75" customHeight="1" x14ac:dyDescent="0.2">
      <c r="A509" s="2"/>
      <c r="B509" s="7" t="s">
        <v>14</v>
      </c>
      <c r="C509" s="7">
        <v>1185732</v>
      </c>
      <c r="D509" s="8">
        <v>44533</v>
      </c>
      <c r="E509" s="7" t="s">
        <v>15</v>
      </c>
      <c r="F509" s="7" t="s">
        <v>37</v>
      </c>
      <c r="G509" s="7" t="s">
        <v>38</v>
      </c>
      <c r="H509" s="7" t="s">
        <v>22</v>
      </c>
      <c r="I509" s="9">
        <v>0.75</v>
      </c>
      <c r="J509" s="10">
        <v>2750</v>
      </c>
      <c r="K509" s="11">
        <f t="shared" si="2"/>
        <v>2062.5</v>
      </c>
      <c r="L509" s="11">
        <f t="shared" si="3"/>
        <v>618.75</v>
      </c>
      <c r="M509" s="12">
        <v>0.3</v>
      </c>
      <c r="Q509" s="15"/>
    </row>
    <row r="510" spans="1:18" ht="15.75" customHeight="1" x14ac:dyDescent="0.2">
      <c r="A510" s="2"/>
      <c r="B510" s="7" t="s">
        <v>27</v>
      </c>
      <c r="C510" s="7">
        <v>1128299</v>
      </c>
      <c r="D510" s="8">
        <v>44211</v>
      </c>
      <c r="E510" s="7" t="s">
        <v>28</v>
      </c>
      <c r="F510" s="7" t="s">
        <v>39</v>
      </c>
      <c r="G510" s="7" t="s">
        <v>40</v>
      </c>
      <c r="H510" s="7" t="s">
        <v>17</v>
      </c>
      <c r="I510" s="9">
        <v>0.35</v>
      </c>
      <c r="J510" s="10">
        <v>4500</v>
      </c>
      <c r="K510" s="11">
        <f t="shared" si="2"/>
        <v>1575</v>
      </c>
      <c r="L510" s="11">
        <f t="shared" si="3"/>
        <v>630</v>
      </c>
      <c r="M510" s="12">
        <v>0.4</v>
      </c>
      <c r="Q510" s="13"/>
      <c r="R510" s="14"/>
    </row>
    <row r="511" spans="1:18" ht="15.75" customHeight="1" x14ac:dyDescent="0.2">
      <c r="A511" s="2"/>
      <c r="B511" s="7" t="s">
        <v>27</v>
      </c>
      <c r="C511" s="7">
        <v>1128299</v>
      </c>
      <c r="D511" s="8">
        <v>44211</v>
      </c>
      <c r="E511" s="7" t="s">
        <v>28</v>
      </c>
      <c r="F511" s="7" t="s">
        <v>39</v>
      </c>
      <c r="G511" s="7" t="s">
        <v>40</v>
      </c>
      <c r="H511" s="7" t="s">
        <v>18</v>
      </c>
      <c r="I511" s="9">
        <v>0.45</v>
      </c>
      <c r="J511" s="10">
        <v>4500</v>
      </c>
      <c r="K511" s="11">
        <f t="shared" si="2"/>
        <v>2025</v>
      </c>
      <c r="L511" s="11">
        <f t="shared" si="3"/>
        <v>506.25</v>
      </c>
      <c r="M511" s="12">
        <v>0.25</v>
      </c>
      <c r="Q511" s="13"/>
      <c r="R511" s="14"/>
    </row>
    <row r="512" spans="1:18" ht="15.75" customHeight="1" x14ac:dyDescent="0.2">
      <c r="A512" s="2"/>
      <c r="B512" s="7" t="s">
        <v>27</v>
      </c>
      <c r="C512" s="7">
        <v>1128299</v>
      </c>
      <c r="D512" s="8">
        <v>44211</v>
      </c>
      <c r="E512" s="7" t="s">
        <v>28</v>
      </c>
      <c r="F512" s="7" t="s">
        <v>39</v>
      </c>
      <c r="G512" s="7" t="s">
        <v>40</v>
      </c>
      <c r="H512" s="7" t="s">
        <v>19</v>
      </c>
      <c r="I512" s="9">
        <v>0.45</v>
      </c>
      <c r="J512" s="10">
        <v>4500</v>
      </c>
      <c r="K512" s="11">
        <f t="shared" si="2"/>
        <v>2025</v>
      </c>
      <c r="L512" s="11">
        <f t="shared" si="3"/>
        <v>810</v>
      </c>
      <c r="M512" s="12">
        <v>0.4</v>
      </c>
      <c r="Q512" s="13"/>
      <c r="R512" s="14"/>
    </row>
    <row r="513" spans="1:18" ht="15.75" customHeight="1" x14ac:dyDescent="0.2">
      <c r="A513" s="2"/>
      <c r="B513" s="7" t="s">
        <v>27</v>
      </c>
      <c r="C513" s="7">
        <v>1128299</v>
      </c>
      <c r="D513" s="8">
        <v>44211</v>
      </c>
      <c r="E513" s="7" t="s">
        <v>28</v>
      </c>
      <c r="F513" s="7" t="s">
        <v>39</v>
      </c>
      <c r="G513" s="7" t="s">
        <v>40</v>
      </c>
      <c r="H513" s="7" t="s">
        <v>20</v>
      </c>
      <c r="I513" s="9">
        <v>0.45</v>
      </c>
      <c r="J513" s="10">
        <v>3000</v>
      </c>
      <c r="K513" s="11">
        <f t="shared" si="2"/>
        <v>1350</v>
      </c>
      <c r="L513" s="11">
        <f t="shared" si="3"/>
        <v>472.49999999999994</v>
      </c>
      <c r="M513" s="12">
        <v>0.35</v>
      </c>
      <c r="Q513" s="13"/>
      <c r="R513" s="14"/>
    </row>
    <row r="514" spans="1:18" ht="15.75" customHeight="1" x14ac:dyDescent="0.2">
      <c r="A514" s="2"/>
      <c r="B514" s="7" t="s">
        <v>27</v>
      </c>
      <c r="C514" s="7">
        <v>1128299</v>
      </c>
      <c r="D514" s="8">
        <v>44211</v>
      </c>
      <c r="E514" s="7" t="s">
        <v>28</v>
      </c>
      <c r="F514" s="7" t="s">
        <v>39</v>
      </c>
      <c r="G514" s="7" t="s">
        <v>40</v>
      </c>
      <c r="H514" s="7" t="s">
        <v>21</v>
      </c>
      <c r="I514" s="9">
        <v>0.5</v>
      </c>
      <c r="J514" s="10">
        <v>2500</v>
      </c>
      <c r="K514" s="11">
        <f t="shared" si="2"/>
        <v>1250</v>
      </c>
      <c r="L514" s="11">
        <f t="shared" si="3"/>
        <v>687.5</v>
      </c>
      <c r="M514" s="12">
        <v>0.55000000000000004</v>
      </c>
      <c r="Q514" s="13"/>
      <c r="R514" s="14"/>
    </row>
    <row r="515" spans="1:18" ht="15.75" customHeight="1" x14ac:dyDescent="0.2">
      <c r="A515" s="2"/>
      <c r="B515" s="7" t="s">
        <v>27</v>
      </c>
      <c r="C515" s="7">
        <v>1128299</v>
      </c>
      <c r="D515" s="8">
        <v>44211</v>
      </c>
      <c r="E515" s="7" t="s">
        <v>28</v>
      </c>
      <c r="F515" s="7" t="s">
        <v>39</v>
      </c>
      <c r="G515" s="7" t="s">
        <v>40</v>
      </c>
      <c r="H515" s="7" t="s">
        <v>22</v>
      </c>
      <c r="I515" s="9">
        <v>0.45</v>
      </c>
      <c r="J515" s="10">
        <v>4750</v>
      </c>
      <c r="K515" s="11">
        <f t="shared" si="2"/>
        <v>2137.5</v>
      </c>
      <c r="L515" s="11">
        <f t="shared" si="3"/>
        <v>427.5</v>
      </c>
      <c r="M515" s="12">
        <v>0.2</v>
      </c>
      <c r="Q515" s="13"/>
      <c r="R515" s="14"/>
    </row>
    <row r="516" spans="1:18" ht="15.75" customHeight="1" x14ac:dyDescent="0.2">
      <c r="A516" s="2"/>
      <c r="B516" s="7" t="s">
        <v>27</v>
      </c>
      <c r="C516" s="7">
        <v>1128299</v>
      </c>
      <c r="D516" s="8">
        <v>44242</v>
      </c>
      <c r="E516" s="7" t="s">
        <v>28</v>
      </c>
      <c r="F516" s="7" t="s">
        <v>39</v>
      </c>
      <c r="G516" s="7" t="s">
        <v>40</v>
      </c>
      <c r="H516" s="7" t="s">
        <v>17</v>
      </c>
      <c r="I516" s="9">
        <v>0.35</v>
      </c>
      <c r="J516" s="10">
        <v>5250</v>
      </c>
      <c r="K516" s="11">
        <f t="shared" ref="K516:K770" si="4">I516*J516</f>
        <v>1837.4999999999998</v>
      </c>
      <c r="L516" s="11">
        <f t="shared" ref="L516:L770" si="5">K516*M516</f>
        <v>735</v>
      </c>
      <c r="M516" s="12">
        <v>0.4</v>
      </c>
      <c r="Q516" s="13"/>
      <c r="R516" s="14"/>
    </row>
    <row r="517" spans="1:18" ht="15.75" customHeight="1" x14ac:dyDescent="0.2">
      <c r="A517" s="2"/>
      <c r="B517" s="7" t="s">
        <v>27</v>
      </c>
      <c r="C517" s="7">
        <v>1128299</v>
      </c>
      <c r="D517" s="8">
        <v>44242</v>
      </c>
      <c r="E517" s="7" t="s">
        <v>28</v>
      </c>
      <c r="F517" s="7" t="s">
        <v>39</v>
      </c>
      <c r="G517" s="7" t="s">
        <v>40</v>
      </c>
      <c r="H517" s="7" t="s">
        <v>18</v>
      </c>
      <c r="I517" s="9">
        <v>0.45</v>
      </c>
      <c r="J517" s="10">
        <v>4250</v>
      </c>
      <c r="K517" s="11">
        <f t="shared" si="4"/>
        <v>1912.5</v>
      </c>
      <c r="L517" s="11">
        <f t="shared" si="5"/>
        <v>478.125</v>
      </c>
      <c r="M517" s="12">
        <v>0.25</v>
      </c>
      <c r="Q517" s="13"/>
      <c r="R517" s="14"/>
    </row>
    <row r="518" spans="1:18" ht="15.75" customHeight="1" x14ac:dyDescent="0.2">
      <c r="A518" s="2"/>
      <c r="B518" s="7" t="s">
        <v>27</v>
      </c>
      <c r="C518" s="7">
        <v>1128299</v>
      </c>
      <c r="D518" s="8">
        <v>44242</v>
      </c>
      <c r="E518" s="7" t="s">
        <v>28</v>
      </c>
      <c r="F518" s="7" t="s">
        <v>39</v>
      </c>
      <c r="G518" s="7" t="s">
        <v>40</v>
      </c>
      <c r="H518" s="7" t="s">
        <v>19</v>
      </c>
      <c r="I518" s="9">
        <v>0.45</v>
      </c>
      <c r="J518" s="10">
        <v>4250</v>
      </c>
      <c r="K518" s="11">
        <f t="shared" si="4"/>
        <v>1912.5</v>
      </c>
      <c r="L518" s="11">
        <f t="shared" si="5"/>
        <v>765</v>
      </c>
      <c r="M518" s="12">
        <v>0.4</v>
      </c>
      <c r="Q518" s="13"/>
      <c r="R518" s="14"/>
    </row>
    <row r="519" spans="1:18" ht="15.75" customHeight="1" x14ac:dyDescent="0.2">
      <c r="A519" s="2"/>
      <c r="B519" s="7" t="s">
        <v>27</v>
      </c>
      <c r="C519" s="7">
        <v>1128299</v>
      </c>
      <c r="D519" s="8">
        <v>44242</v>
      </c>
      <c r="E519" s="7" t="s">
        <v>28</v>
      </c>
      <c r="F519" s="7" t="s">
        <v>39</v>
      </c>
      <c r="G519" s="7" t="s">
        <v>40</v>
      </c>
      <c r="H519" s="7" t="s">
        <v>20</v>
      </c>
      <c r="I519" s="9">
        <v>0.45</v>
      </c>
      <c r="J519" s="10">
        <v>2750</v>
      </c>
      <c r="K519" s="11">
        <f t="shared" si="4"/>
        <v>1237.5</v>
      </c>
      <c r="L519" s="11">
        <f t="shared" si="5"/>
        <v>433.125</v>
      </c>
      <c r="M519" s="12">
        <v>0.35</v>
      </c>
      <c r="Q519" s="13"/>
      <c r="R519" s="14"/>
    </row>
    <row r="520" spans="1:18" ht="15.75" customHeight="1" x14ac:dyDescent="0.2">
      <c r="A520" s="2"/>
      <c r="B520" s="7" t="s">
        <v>27</v>
      </c>
      <c r="C520" s="7">
        <v>1128299</v>
      </c>
      <c r="D520" s="8">
        <v>44242</v>
      </c>
      <c r="E520" s="7" t="s">
        <v>28</v>
      </c>
      <c r="F520" s="7" t="s">
        <v>39</v>
      </c>
      <c r="G520" s="7" t="s">
        <v>40</v>
      </c>
      <c r="H520" s="7" t="s">
        <v>21</v>
      </c>
      <c r="I520" s="9">
        <v>0.5</v>
      </c>
      <c r="J520" s="10">
        <v>2000</v>
      </c>
      <c r="K520" s="11">
        <f t="shared" si="4"/>
        <v>1000</v>
      </c>
      <c r="L520" s="11">
        <f t="shared" si="5"/>
        <v>550</v>
      </c>
      <c r="M520" s="12">
        <v>0.55000000000000004</v>
      </c>
      <c r="Q520" s="13"/>
      <c r="R520" s="14"/>
    </row>
    <row r="521" spans="1:18" ht="15.75" customHeight="1" x14ac:dyDescent="0.2">
      <c r="A521" s="2"/>
      <c r="B521" s="7" t="s">
        <v>27</v>
      </c>
      <c r="C521" s="7">
        <v>1128299</v>
      </c>
      <c r="D521" s="8">
        <v>44242</v>
      </c>
      <c r="E521" s="7" t="s">
        <v>28</v>
      </c>
      <c r="F521" s="7" t="s">
        <v>39</v>
      </c>
      <c r="G521" s="7" t="s">
        <v>40</v>
      </c>
      <c r="H521" s="7" t="s">
        <v>22</v>
      </c>
      <c r="I521" s="9">
        <v>0.45</v>
      </c>
      <c r="J521" s="10">
        <v>4000</v>
      </c>
      <c r="K521" s="11">
        <f t="shared" si="4"/>
        <v>1800</v>
      </c>
      <c r="L521" s="11">
        <f t="shared" si="5"/>
        <v>360</v>
      </c>
      <c r="M521" s="12">
        <v>0.2</v>
      </c>
      <c r="Q521" s="13"/>
      <c r="R521" s="14"/>
    </row>
    <row r="522" spans="1:18" ht="15.75" customHeight="1" x14ac:dyDescent="0.2">
      <c r="A522" s="2"/>
      <c r="B522" s="7" t="s">
        <v>27</v>
      </c>
      <c r="C522" s="7">
        <v>1128299</v>
      </c>
      <c r="D522" s="8">
        <v>44269</v>
      </c>
      <c r="E522" s="7" t="s">
        <v>28</v>
      </c>
      <c r="F522" s="7" t="s">
        <v>39</v>
      </c>
      <c r="G522" s="7" t="s">
        <v>40</v>
      </c>
      <c r="H522" s="7" t="s">
        <v>17</v>
      </c>
      <c r="I522" s="9">
        <v>0.45</v>
      </c>
      <c r="J522" s="10">
        <v>5500</v>
      </c>
      <c r="K522" s="11">
        <f t="shared" si="4"/>
        <v>2475</v>
      </c>
      <c r="L522" s="11">
        <f t="shared" si="5"/>
        <v>990</v>
      </c>
      <c r="M522" s="12">
        <v>0.4</v>
      </c>
      <c r="Q522" s="13"/>
      <c r="R522" s="14"/>
    </row>
    <row r="523" spans="1:18" ht="15.75" customHeight="1" x14ac:dyDescent="0.2">
      <c r="A523" s="2"/>
      <c r="B523" s="7" t="s">
        <v>27</v>
      </c>
      <c r="C523" s="7">
        <v>1128299</v>
      </c>
      <c r="D523" s="8">
        <v>44269</v>
      </c>
      <c r="E523" s="7" t="s">
        <v>28</v>
      </c>
      <c r="F523" s="7" t="s">
        <v>39</v>
      </c>
      <c r="G523" s="7" t="s">
        <v>40</v>
      </c>
      <c r="H523" s="7" t="s">
        <v>18</v>
      </c>
      <c r="I523" s="9">
        <v>0.54999999999999993</v>
      </c>
      <c r="J523" s="10">
        <v>4000</v>
      </c>
      <c r="K523" s="11">
        <f t="shared" si="4"/>
        <v>2199.9999999999995</v>
      </c>
      <c r="L523" s="11">
        <f t="shared" si="5"/>
        <v>549.99999999999989</v>
      </c>
      <c r="M523" s="12">
        <v>0.25</v>
      </c>
      <c r="Q523" s="13"/>
      <c r="R523" s="14"/>
    </row>
    <row r="524" spans="1:18" ht="15.75" customHeight="1" x14ac:dyDescent="0.2">
      <c r="A524" s="2"/>
      <c r="B524" s="7" t="s">
        <v>27</v>
      </c>
      <c r="C524" s="7">
        <v>1128299</v>
      </c>
      <c r="D524" s="8">
        <v>44269</v>
      </c>
      <c r="E524" s="7" t="s">
        <v>28</v>
      </c>
      <c r="F524" s="7" t="s">
        <v>39</v>
      </c>
      <c r="G524" s="7" t="s">
        <v>40</v>
      </c>
      <c r="H524" s="7" t="s">
        <v>19</v>
      </c>
      <c r="I524" s="9">
        <v>0.54999999999999993</v>
      </c>
      <c r="J524" s="10">
        <v>4000</v>
      </c>
      <c r="K524" s="11">
        <f t="shared" si="4"/>
        <v>2199.9999999999995</v>
      </c>
      <c r="L524" s="11">
        <f t="shared" si="5"/>
        <v>879.99999999999989</v>
      </c>
      <c r="M524" s="12">
        <v>0.4</v>
      </c>
      <c r="Q524" s="13"/>
      <c r="R524" s="14"/>
    </row>
    <row r="525" spans="1:18" ht="15.75" customHeight="1" x14ac:dyDescent="0.2">
      <c r="A525" s="2"/>
      <c r="B525" s="7" t="s">
        <v>27</v>
      </c>
      <c r="C525" s="7">
        <v>1128299</v>
      </c>
      <c r="D525" s="8">
        <v>44269</v>
      </c>
      <c r="E525" s="7" t="s">
        <v>28</v>
      </c>
      <c r="F525" s="7" t="s">
        <v>39</v>
      </c>
      <c r="G525" s="7" t="s">
        <v>40</v>
      </c>
      <c r="H525" s="7" t="s">
        <v>20</v>
      </c>
      <c r="I525" s="9">
        <v>0.54999999999999993</v>
      </c>
      <c r="J525" s="10">
        <v>3000</v>
      </c>
      <c r="K525" s="11">
        <f t="shared" si="4"/>
        <v>1649.9999999999998</v>
      </c>
      <c r="L525" s="11">
        <f t="shared" si="5"/>
        <v>577.49999999999989</v>
      </c>
      <c r="M525" s="12">
        <v>0.35</v>
      </c>
      <c r="Q525" s="13"/>
      <c r="R525" s="14"/>
    </row>
    <row r="526" spans="1:18" ht="15.75" customHeight="1" x14ac:dyDescent="0.2">
      <c r="A526" s="2"/>
      <c r="B526" s="7" t="s">
        <v>27</v>
      </c>
      <c r="C526" s="7">
        <v>1128299</v>
      </c>
      <c r="D526" s="8">
        <v>44269</v>
      </c>
      <c r="E526" s="7" t="s">
        <v>28</v>
      </c>
      <c r="F526" s="7" t="s">
        <v>39</v>
      </c>
      <c r="G526" s="7" t="s">
        <v>40</v>
      </c>
      <c r="H526" s="7" t="s">
        <v>21</v>
      </c>
      <c r="I526" s="9">
        <v>0.6</v>
      </c>
      <c r="J526" s="10">
        <v>1750</v>
      </c>
      <c r="K526" s="11">
        <f t="shared" si="4"/>
        <v>1050</v>
      </c>
      <c r="L526" s="11">
        <f t="shared" si="5"/>
        <v>577.5</v>
      </c>
      <c r="M526" s="12">
        <v>0.55000000000000004</v>
      </c>
      <c r="Q526" s="13"/>
      <c r="R526" s="14"/>
    </row>
    <row r="527" spans="1:18" ht="15.75" customHeight="1" x14ac:dyDescent="0.2">
      <c r="A527" s="2"/>
      <c r="B527" s="7" t="s">
        <v>27</v>
      </c>
      <c r="C527" s="7">
        <v>1128299</v>
      </c>
      <c r="D527" s="8">
        <v>44269</v>
      </c>
      <c r="E527" s="7" t="s">
        <v>28</v>
      </c>
      <c r="F527" s="7" t="s">
        <v>39</v>
      </c>
      <c r="G527" s="7" t="s">
        <v>40</v>
      </c>
      <c r="H527" s="7" t="s">
        <v>22</v>
      </c>
      <c r="I527" s="9">
        <v>0.54999999999999993</v>
      </c>
      <c r="J527" s="10">
        <v>3750</v>
      </c>
      <c r="K527" s="11">
        <f t="shared" si="4"/>
        <v>2062.4999999999995</v>
      </c>
      <c r="L527" s="11">
        <f t="shared" si="5"/>
        <v>412.49999999999994</v>
      </c>
      <c r="M527" s="12">
        <v>0.2</v>
      </c>
      <c r="Q527" s="13"/>
      <c r="R527" s="14"/>
    </row>
    <row r="528" spans="1:18" ht="15.75" customHeight="1" x14ac:dyDescent="0.2">
      <c r="A528" s="2"/>
      <c r="B528" s="7" t="s">
        <v>27</v>
      </c>
      <c r="C528" s="7">
        <v>1128299</v>
      </c>
      <c r="D528" s="8">
        <v>44301</v>
      </c>
      <c r="E528" s="7" t="s">
        <v>28</v>
      </c>
      <c r="F528" s="7" t="s">
        <v>39</v>
      </c>
      <c r="G528" s="7" t="s">
        <v>40</v>
      </c>
      <c r="H528" s="7" t="s">
        <v>17</v>
      </c>
      <c r="I528" s="9">
        <v>0.6</v>
      </c>
      <c r="J528" s="10">
        <v>5500</v>
      </c>
      <c r="K528" s="11">
        <f t="shared" si="4"/>
        <v>3300</v>
      </c>
      <c r="L528" s="11">
        <f t="shared" si="5"/>
        <v>1320</v>
      </c>
      <c r="M528" s="12">
        <v>0.4</v>
      </c>
      <c r="Q528" s="13"/>
      <c r="R528" s="14"/>
    </row>
    <row r="529" spans="1:18" ht="15.75" customHeight="1" x14ac:dyDescent="0.2">
      <c r="A529" s="2"/>
      <c r="B529" s="7" t="s">
        <v>27</v>
      </c>
      <c r="C529" s="7">
        <v>1128299</v>
      </c>
      <c r="D529" s="8">
        <v>44301</v>
      </c>
      <c r="E529" s="7" t="s">
        <v>28</v>
      </c>
      <c r="F529" s="7" t="s">
        <v>39</v>
      </c>
      <c r="G529" s="7" t="s">
        <v>40</v>
      </c>
      <c r="H529" s="7" t="s">
        <v>18</v>
      </c>
      <c r="I529" s="9">
        <v>0.65</v>
      </c>
      <c r="J529" s="10">
        <v>3500</v>
      </c>
      <c r="K529" s="11">
        <f t="shared" si="4"/>
        <v>2275</v>
      </c>
      <c r="L529" s="11">
        <f t="shared" si="5"/>
        <v>568.75</v>
      </c>
      <c r="M529" s="12">
        <v>0.25</v>
      </c>
      <c r="Q529" s="13"/>
      <c r="R529" s="14"/>
    </row>
    <row r="530" spans="1:18" ht="15.75" customHeight="1" x14ac:dyDescent="0.2">
      <c r="A530" s="2"/>
      <c r="B530" s="7" t="s">
        <v>27</v>
      </c>
      <c r="C530" s="7">
        <v>1128299</v>
      </c>
      <c r="D530" s="8">
        <v>44301</v>
      </c>
      <c r="E530" s="7" t="s">
        <v>28</v>
      </c>
      <c r="F530" s="7" t="s">
        <v>39</v>
      </c>
      <c r="G530" s="7" t="s">
        <v>40</v>
      </c>
      <c r="H530" s="7" t="s">
        <v>19</v>
      </c>
      <c r="I530" s="9">
        <v>0.65</v>
      </c>
      <c r="J530" s="10">
        <v>4000</v>
      </c>
      <c r="K530" s="11">
        <f t="shared" si="4"/>
        <v>2600</v>
      </c>
      <c r="L530" s="11">
        <f t="shared" si="5"/>
        <v>1040</v>
      </c>
      <c r="M530" s="12">
        <v>0.4</v>
      </c>
      <c r="Q530" s="13"/>
      <c r="R530" s="14"/>
    </row>
    <row r="531" spans="1:18" ht="15.75" customHeight="1" x14ac:dyDescent="0.2">
      <c r="A531" s="2"/>
      <c r="B531" s="7" t="s">
        <v>27</v>
      </c>
      <c r="C531" s="7">
        <v>1128299</v>
      </c>
      <c r="D531" s="8">
        <v>44301</v>
      </c>
      <c r="E531" s="7" t="s">
        <v>28</v>
      </c>
      <c r="F531" s="7" t="s">
        <v>39</v>
      </c>
      <c r="G531" s="7" t="s">
        <v>40</v>
      </c>
      <c r="H531" s="7" t="s">
        <v>20</v>
      </c>
      <c r="I531" s="9">
        <v>0.6</v>
      </c>
      <c r="J531" s="10">
        <v>3000</v>
      </c>
      <c r="K531" s="11">
        <f t="shared" si="4"/>
        <v>1800</v>
      </c>
      <c r="L531" s="11">
        <f t="shared" si="5"/>
        <v>630</v>
      </c>
      <c r="M531" s="12">
        <v>0.35</v>
      </c>
      <c r="Q531" s="13"/>
      <c r="R531" s="14"/>
    </row>
    <row r="532" spans="1:18" ht="15.75" customHeight="1" x14ac:dyDescent="0.2">
      <c r="A532" s="2"/>
      <c r="B532" s="7" t="s">
        <v>27</v>
      </c>
      <c r="C532" s="7">
        <v>1128299</v>
      </c>
      <c r="D532" s="8">
        <v>44301</v>
      </c>
      <c r="E532" s="7" t="s">
        <v>28</v>
      </c>
      <c r="F532" s="7" t="s">
        <v>39</v>
      </c>
      <c r="G532" s="7" t="s">
        <v>40</v>
      </c>
      <c r="H532" s="7" t="s">
        <v>21</v>
      </c>
      <c r="I532" s="9">
        <v>0.65</v>
      </c>
      <c r="J532" s="10">
        <v>2000</v>
      </c>
      <c r="K532" s="11">
        <f t="shared" si="4"/>
        <v>1300</v>
      </c>
      <c r="L532" s="11">
        <f t="shared" si="5"/>
        <v>715.00000000000011</v>
      </c>
      <c r="M532" s="12">
        <v>0.55000000000000004</v>
      </c>
      <c r="Q532" s="13"/>
      <c r="R532" s="14"/>
    </row>
    <row r="533" spans="1:18" ht="15.75" customHeight="1" x14ac:dyDescent="0.2">
      <c r="A533" s="2"/>
      <c r="B533" s="7" t="s">
        <v>27</v>
      </c>
      <c r="C533" s="7">
        <v>1128299</v>
      </c>
      <c r="D533" s="8">
        <v>44301</v>
      </c>
      <c r="E533" s="7" t="s">
        <v>28</v>
      </c>
      <c r="F533" s="7" t="s">
        <v>39</v>
      </c>
      <c r="G533" s="7" t="s">
        <v>40</v>
      </c>
      <c r="H533" s="7" t="s">
        <v>22</v>
      </c>
      <c r="I533" s="9">
        <v>0.8</v>
      </c>
      <c r="J533" s="10">
        <v>3500</v>
      </c>
      <c r="K533" s="11">
        <f t="shared" si="4"/>
        <v>2800</v>
      </c>
      <c r="L533" s="11">
        <f t="shared" si="5"/>
        <v>560</v>
      </c>
      <c r="M533" s="12">
        <v>0.2</v>
      </c>
      <c r="Q533" s="13"/>
      <c r="R533" s="14"/>
    </row>
    <row r="534" spans="1:18" ht="15.75" customHeight="1" x14ac:dyDescent="0.2">
      <c r="A534" s="2"/>
      <c r="B534" s="7" t="s">
        <v>27</v>
      </c>
      <c r="C534" s="7">
        <v>1128299</v>
      </c>
      <c r="D534" s="8">
        <v>44332</v>
      </c>
      <c r="E534" s="7" t="s">
        <v>28</v>
      </c>
      <c r="F534" s="7" t="s">
        <v>39</v>
      </c>
      <c r="G534" s="7" t="s">
        <v>40</v>
      </c>
      <c r="H534" s="7" t="s">
        <v>17</v>
      </c>
      <c r="I534" s="9">
        <v>0.6</v>
      </c>
      <c r="J534" s="10">
        <v>5500</v>
      </c>
      <c r="K534" s="11">
        <f t="shared" si="4"/>
        <v>3300</v>
      </c>
      <c r="L534" s="11">
        <f t="shared" si="5"/>
        <v>1485</v>
      </c>
      <c r="M534" s="12">
        <v>0.45</v>
      </c>
      <c r="Q534" s="13"/>
      <c r="R534" s="14"/>
    </row>
    <row r="535" spans="1:18" ht="15.75" customHeight="1" x14ac:dyDescent="0.2">
      <c r="A535" s="2"/>
      <c r="B535" s="7" t="s">
        <v>27</v>
      </c>
      <c r="C535" s="7">
        <v>1128299</v>
      </c>
      <c r="D535" s="8">
        <v>44332</v>
      </c>
      <c r="E535" s="7" t="s">
        <v>28</v>
      </c>
      <c r="F535" s="7" t="s">
        <v>39</v>
      </c>
      <c r="G535" s="7" t="s">
        <v>40</v>
      </c>
      <c r="H535" s="7" t="s">
        <v>18</v>
      </c>
      <c r="I535" s="9">
        <v>0.65</v>
      </c>
      <c r="J535" s="10">
        <v>4000</v>
      </c>
      <c r="K535" s="11">
        <f t="shared" si="4"/>
        <v>2600</v>
      </c>
      <c r="L535" s="11">
        <f t="shared" si="5"/>
        <v>780</v>
      </c>
      <c r="M535" s="12">
        <v>0.3</v>
      </c>
      <c r="Q535" s="13"/>
      <c r="R535" s="14"/>
    </row>
    <row r="536" spans="1:18" ht="15.75" customHeight="1" x14ac:dyDescent="0.2">
      <c r="A536" s="2"/>
      <c r="B536" s="7" t="s">
        <v>27</v>
      </c>
      <c r="C536" s="7">
        <v>1128299</v>
      </c>
      <c r="D536" s="8">
        <v>44332</v>
      </c>
      <c r="E536" s="7" t="s">
        <v>28</v>
      </c>
      <c r="F536" s="7" t="s">
        <v>39</v>
      </c>
      <c r="G536" s="7" t="s">
        <v>40</v>
      </c>
      <c r="H536" s="7" t="s">
        <v>19</v>
      </c>
      <c r="I536" s="9">
        <v>0.65</v>
      </c>
      <c r="J536" s="10">
        <v>4000</v>
      </c>
      <c r="K536" s="11">
        <f t="shared" si="4"/>
        <v>2600</v>
      </c>
      <c r="L536" s="11">
        <f t="shared" si="5"/>
        <v>1170</v>
      </c>
      <c r="M536" s="12">
        <v>0.45</v>
      </c>
      <c r="Q536" s="13"/>
      <c r="R536" s="14"/>
    </row>
    <row r="537" spans="1:18" ht="15.75" customHeight="1" x14ac:dyDescent="0.2">
      <c r="A537" s="2"/>
      <c r="B537" s="7" t="s">
        <v>27</v>
      </c>
      <c r="C537" s="7">
        <v>1128299</v>
      </c>
      <c r="D537" s="8">
        <v>44332</v>
      </c>
      <c r="E537" s="7" t="s">
        <v>28</v>
      </c>
      <c r="F537" s="7" t="s">
        <v>39</v>
      </c>
      <c r="G537" s="7" t="s">
        <v>40</v>
      </c>
      <c r="H537" s="7" t="s">
        <v>20</v>
      </c>
      <c r="I537" s="9">
        <v>0.6</v>
      </c>
      <c r="J537" s="10">
        <v>3000</v>
      </c>
      <c r="K537" s="11">
        <f t="shared" si="4"/>
        <v>1800</v>
      </c>
      <c r="L537" s="11">
        <f t="shared" si="5"/>
        <v>719.99999999999989</v>
      </c>
      <c r="M537" s="12">
        <v>0.39999999999999997</v>
      </c>
      <c r="Q537" s="13"/>
      <c r="R537" s="14"/>
    </row>
    <row r="538" spans="1:18" ht="15.75" customHeight="1" x14ac:dyDescent="0.2">
      <c r="A538" s="2"/>
      <c r="B538" s="7" t="s">
        <v>27</v>
      </c>
      <c r="C538" s="7">
        <v>1128299</v>
      </c>
      <c r="D538" s="8">
        <v>44332</v>
      </c>
      <c r="E538" s="7" t="s">
        <v>28</v>
      </c>
      <c r="F538" s="7" t="s">
        <v>39</v>
      </c>
      <c r="G538" s="7" t="s">
        <v>40</v>
      </c>
      <c r="H538" s="7" t="s">
        <v>21</v>
      </c>
      <c r="I538" s="9">
        <v>0.65</v>
      </c>
      <c r="J538" s="10">
        <v>2000</v>
      </c>
      <c r="K538" s="11">
        <f t="shared" si="4"/>
        <v>1300</v>
      </c>
      <c r="L538" s="11">
        <f t="shared" si="5"/>
        <v>780.00000000000011</v>
      </c>
      <c r="M538" s="12">
        <v>0.60000000000000009</v>
      </c>
      <c r="Q538" s="13"/>
      <c r="R538" s="14"/>
    </row>
    <row r="539" spans="1:18" ht="15.75" customHeight="1" x14ac:dyDescent="0.2">
      <c r="A539" s="2"/>
      <c r="B539" s="7" t="s">
        <v>27</v>
      </c>
      <c r="C539" s="7">
        <v>1128299</v>
      </c>
      <c r="D539" s="8">
        <v>44332</v>
      </c>
      <c r="E539" s="7" t="s">
        <v>28</v>
      </c>
      <c r="F539" s="7" t="s">
        <v>39</v>
      </c>
      <c r="G539" s="7" t="s">
        <v>40</v>
      </c>
      <c r="H539" s="7" t="s">
        <v>22</v>
      </c>
      <c r="I539" s="9">
        <v>0.8</v>
      </c>
      <c r="J539" s="10">
        <v>4500</v>
      </c>
      <c r="K539" s="11">
        <f t="shared" si="4"/>
        <v>3600</v>
      </c>
      <c r="L539" s="11">
        <f t="shared" si="5"/>
        <v>900</v>
      </c>
      <c r="M539" s="12">
        <v>0.25</v>
      </c>
      <c r="Q539" s="13"/>
      <c r="R539" s="14"/>
    </row>
    <row r="540" spans="1:18" ht="15.75" customHeight="1" x14ac:dyDescent="0.2">
      <c r="A540" s="2"/>
      <c r="B540" s="7" t="s">
        <v>27</v>
      </c>
      <c r="C540" s="7">
        <v>1128299</v>
      </c>
      <c r="D540" s="8">
        <v>44362</v>
      </c>
      <c r="E540" s="7" t="s">
        <v>28</v>
      </c>
      <c r="F540" s="7" t="s">
        <v>39</v>
      </c>
      <c r="G540" s="7" t="s">
        <v>40</v>
      </c>
      <c r="H540" s="7" t="s">
        <v>17</v>
      </c>
      <c r="I540" s="9">
        <v>0.6</v>
      </c>
      <c r="J540" s="10">
        <v>7000</v>
      </c>
      <c r="K540" s="11">
        <f t="shared" si="4"/>
        <v>4200</v>
      </c>
      <c r="L540" s="11">
        <f t="shared" si="5"/>
        <v>1890</v>
      </c>
      <c r="M540" s="12">
        <v>0.45</v>
      </c>
      <c r="Q540" s="13"/>
      <c r="R540" s="14"/>
    </row>
    <row r="541" spans="1:18" ht="15.75" customHeight="1" x14ac:dyDescent="0.2">
      <c r="A541" s="2"/>
      <c r="B541" s="7" t="s">
        <v>27</v>
      </c>
      <c r="C541" s="7">
        <v>1128299</v>
      </c>
      <c r="D541" s="8">
        <v>44362</v>
      </c>
      <c r="E541" s="7" t="s">
        <v>28</v>
      </c>
      <c r="F541" s="7" t="s">
        <v>39</v>
      </c>
      <c r="G541" s="7" t="s">
        <v>40</v>
      </c>
      <c r="H541" s="7" t="s">
        <v>18</v>
      </c>
      <c r="I541" s="9">
        <v>0.65</v>
      </c>
      <c r="J541" s="10">
        <v>5500</v>
      </c>
      <c r="K541" s="11">
        <f t="shared" si="4"/>
        <v>3575</v>
      </c>
      <c r="L541" s="11">
        <f t="shared" si="5"/>
        <v>1072.5</v>
      </c>
      <c r="M541" s="12">
        <v>0.3</v>
      </c>
      <c r="Q541" s="13"/>
      <c r="R541" s="14"/>
    </row>
    <row r="542" spans="1:18" ht="15.75" customHeight="1" x14ac:dyDescent="0.2">
      <c r="A542" s="2"/>
      <c r="B542" s="7" t="s">
        <v>27</v>
      </c>
      <c r="C542" s="7">
        <v>1128299</v>
      </c>
      <c r="D542" s="8">
        <v>44362</v>
      </c>
      <c r="E542" s="7" t="s">
        <v>28</v>
      </c>
      <c r="F542" s="7" t="s">
        <v>39</v>
      </c>
      <c r="G542" s="7" t="s">
        <v>40</v>
      </c>
      <c r="H542" s="7" t="s">
        <v>19</v>
      </c>
      <c r="I542" s="9">
        <v>0.65</v>
      </c>
      <c r="J542" s="10">
        <v>5500</v>
      </c>
      <c r="K542" s="11">
        <f t="shared" si="4"/>
        <v>3575</v>
      </c>
      <c r="L542" s="11">
        <f t="shared" si="5"/>
        <v>1608.75</v>
      </c>
      <c r="M542" s="12">
        <v>0.45</v>
      </c>
      <c r="Q542" s="13"/>
      <c r="R542" s="14"/>
    </row>
    <row r="543" spans="1:18" ht="15.75" customHeight="1" x14ac:dyDescent="0.2">
      <c r="A543" s="2"/>
      <c r="B543" s="7" t="s">
        <v>27</v>
      </c>
      <c r="C543" s="7">
        <v>1128299</v>
      </c>
      <c r="D543" s="8">
        <v>44362</v>
      </c>
      <c r="E543" s="7" t="s">
        <v>28</v>
      </c>
      <c r="F543" s="7" t="s">
        <v>39</v>
      </c>
      <c r="G543" s="7" t="s">
        <v>40</v>
      </c>
      <c r="H543" s="7" t="s">
        <v>20</v>
      </c>
      <c r="I543" s="9">
        <v>0.6</v>
      </c>
      <c r="J543" s="10">
        <v>4250</v>
      </c>
      <c r="K543" s="11">
        <f t="shared" si="4"/>
        <v>2550</v>
      </c>
      <c r="L543" s="11">
        <f t="shared" si="5"/>
        <v>1019.9999999999999</v>
      </c>
      <c r="M543" s="12">
        <v>0.39999999999999997</v>
      </c>
      <c r="Q543" s="13"/>
      <c r="R543" s="14"/>
    </row>
    <row r="544" spans="1:18" ht="15.75" customHeight="1" x14ac:dyDescent="0.2">
      <c r="A544" s="2"/>
      <c r="B544" s="7" t="s">
        <v>27</v>
      </c>
      <c r="C544" s="7">
        <v>1128299</v>
      </c>
      <c r="D544" s="8">
        <v>44362</v>
      </c>
      <c r="E544" s="7" t="s">
        <v>28</v>
      </c>
      <c r="F544" s="7" t="s">
        <v>39</v>
      </c>
      <c r="G544" s="7" t="s">
        <v>40</v>
      </c>
      <c r="H544" s="7" t="s">
        <v>21</v>
      </c>
      <c r="I544" s="9">
        <v>0.65</v>
      </c>
      <c r="J544" s="10">
        <v>3000</v>
      </c>
      <c r="K544" s="11">
        <f t="shared" si="4"/>
        <v>1950</v>
      </c>
      <c r="L544" s="11">
        <f t="shared" si="5"/>
        <v>1170.0000000000002</v>
      </c>
      <c r="M544" s="12">
        <v>0.60000000000000009</v>
      </c>
      <c r="Q544" s="13"/>
      <c r="R544" s="14"/>
    </row>
    <row r="545" spans="1:18" ht="15.75" customHeight="1" x14ac:dyDescent="0.2">
      <c r="A545" s="2"/>
      <c r="B545" s="7" t="s">
        <v>27</v>
      </c>
      <c r="C545" s="7">
        <v>1128299</v>
      </c>
      <c r="D545" s="8">
        <v>44362</v>
      </c>
      <c r="E545" s="7" t="s">
        <v>28</v>
      </c>
      <c r="F545" s="7" t="s">
        <v>39</v>
      </c>
      <c r="G545" s="7" t="s">
        <v>40</v>
      </c>
      <c r="H545" s="7" t="s">
        <v>22</v>
      </c>
      <c r="I545" s="9">
        <v>0.8</v>
      </c>
      <c r="J545" s="10">
        <v>6000</v>
      </c>
      <c r="K545" s="11">
        <f t="shared" si="4"/>
        <v>4800</v>
      </c>
      <c r="L545" s="11">
        <f t="shared" si="5"/>
        <v>1200</v>
      </c>
      <c r="M545" s="12">
        <v>0.25</v>
      </c>
      <c r="Q545" s="13"/>
      <c r="R545" s="14"/>
    </row>
    <row r="546" spans="1:18" ht="15.75" customHeight="1" x14ac:dyDescent="0.2">
      <c r="A546" s="2"/>
      <c r="B546" s="7" t="s">
        <v>27</v>
      </c>
      <c r="C546" s="7">
        <v>1128299</v>
      </c>
      <c r="D546" s="8">
        <v>44391</v>
      </c>
      <c r="E546" s="7" t="s">
        <v>28</v>
      </c>
      <c r="F546" s="7" t="s">
        <v>39</v>
      </c>
      <c r="G546" s="7" t="s">
        <v>40</v>
      </c>
      <c r="H546" s="7" t="s">
        <v>17</v>
      </c>
      <c r="I546" s="9">
        <v>0.6</v>
      </c>
      <c r="J546" s="10">
        <v>7500</v>
      </c>
      <c r="K546" s="11">
        <f t="shared" si="4"/>
        <v>4500</v>
      </c>
      <c r="L546" s="11">
        <f t="shared" si="5"/>
        <v>1800</v>
      </c>
      <c r="M546" s="12">
        <v>0.4</v>
      </c>
      <c r="Q546" s="13"/>
      <c r="R546" s="14"/>
    </row>
    <row r="547" spans="1:18" ht="15.75" customHeight="1" x14ac:dyDescent="0.2">
      <c r="A547" s="2"/>
      <c r="B547" s="7" t="s">
        <v>27</v>
      </c>
      <c r="C547" s="7">
        <v>1128299</v>
      </c>
      <c r="D547" s="8">
        <v>44391</v>
      </c>
      <c r="E547" s="7" t="s">
        <v>28</v>
      </c>
      <c r="F547" s="7" t="s">
        <v>39</v>
      </c>
      <c r="G547" s="7" t="s">
        <v>40</v>
      </c>
      <c r="H547" s="7" t="s">
        <v>18</v>
      </c>
      <c r="I547" s="9">
        <v>0.65</v>
      </c>
      <c r="J547" s="10">
        <v>6000</v>
      </c>
      <c r="K547" s="11">
        <f t="shared" si="4"/>
        <v>3900</v>
      </c>
      <c r="L547" s="11">
        <f t="shared" si="5"/>
        <v>975</v>
      </c>
      <c r="M547" s="12">
        <v>0.25</v>
      </c>
      <c r="Q547" s="13"/>
      <c r="R547" s="14"/>
    </row>
    <row r="548" spans="1:18" ht="15.75" customHeight="1" x14ac:dyDescent="0.2">
      <c r="A548" s="2"/>
      <c r="B548" s="7" t="s">
        <v>27</v>
      </c>
      <c r="C548" s="7">
        <v>1128299</v>
      </c>
      <c r="D548" s="8">
        <v>44391</v>
      </c>
      <c r="E548" s="7" t="s">
        <v>28</v>
      </c>
      <c r="F548" s="7" t="s">
        <v>39</v>
      </c>
      <c r="G548" s="7" t="s">
        <v>40</v>
      </c>
      <c r="H548" s="7" t="s">
        <v>19</v>
      </c>
      <c r="I548" s="9">
        <v>0.65</v>
      </c>
      <c r="J548" s="10">
        <v>5500</v>
      </c>
      <c r="K548" s="11">
        <f t="shared" si="4"/>
        <v>3575</v>
      </c>
      <c r="L548" s="11">
        <f t="shared" si="5"/>
        <v>1430</v>
      </c>
      <c r="M548" s="12">
        <v>0.4</v>
      </c>
      <c r="Q548" s="13"/>
      <c r="R548" s="14"/>
    </row>
    <row r="549" spans="1:18" ht="15.75" customHeight="1" x14ac:dyDescent="0.2">
      <c r="A549" s="2"/>
      <c r="B549" s="7" t="s">
        <v>27</v>
      </c>
      <c r="C549" s="7">
        <v>1128299</v>
      </c>
      <c r="D549" s="8">
        <v>44391</v>
      </c>
      <c r="E549" s="7" t="s">
        <v>28</v>
      </c>
      <c r="F549" s="7" t="s">
        <v>39</v>
      </c>
      <c r="G549" s="7" t="s">
        <v>40</v>
      </c>
      <c r="H549" s="7" t="s">
        <v>20</v>
      </c>
      <c r="I549" s="9">
        <v>0.6</v>
      </c>
      <c r="J549" s="10">
        <v>4500</v>
      </c>
      <c r="K549" s="11">
        <f t="shared" si="4"/>
        <v>2700</v>
      </c>
      <c r="L549" s="11">
        <f t="shared" si="5"/>
        <v>944.99999999999989</v>
      </c>
      <c r="M549" s="12">
        <v>0.35</v>
      </c>
      <c r="Q549" s="13"/>
      <c r="R549" s="14"/>
    </row>
    <row r="550" spans="1:18" ht="15.75" customHeight="1" x14ac:dyDescent="0.2">
      <c r="A550" s="2"/>
      <c r="B550" s="7" t="s">
        <v>27</v>
      </c>
      <c r="C550" s="7">
        <v>1128299</v>
      </c>
      <c r="D550" s="8">
        <v>44391</v>
      </c>
      <c r="E550" s="7" t="s">
        <v>28</v>
      </c>
      <c r="F550" s="7" t="s">
        <v>39</v>
      </c>
      <c r="G550" s="7" t="s">
        <v>40</v>
      </c>
      <c r="H550" s="7" t="s">
        <v>21</v>
      </c>
      <c r="I550" s="9">
        <v>0.65</v>
      </c>
      <c r="J550" s="10">
        <v>5000</v>
      </c>
      <c r="K550" s="11">
        <f t="shared" si="4"/>
        <v>3250</v>
      </c>
      <c r="L550" s="11">
        <f t="shared" si="5"/>
        <v>1787.5000000000002</v>
      </c>
      <c r="M550" s="12">
        <v>0.55000000000000004</v>
      </c>
      <c r="Q550" s="13"/>
      <c r="R550" s="14"/>
    </row>
    <row r="551" spans="1:18" ht="15.75" customHeight="1" x14ac:dyDescent="0.2">
      <c r="A551" s="2"/>
      <c r="B551" s="7" t="s">
        <v>27</v>
      </c>
      <c r="C551" s="7">
        <v>1128299</v>
      </c>
      <c r="D551" s="8">
        <v>44391</v>
      </c>
      <c r="E551" s="7" t="s">
        <v>28</v>
      </c>
      <c r="F551" s="7" t="s">
        <v>39</v>
      </c>
      <c r="G551" s="7" t="s">
        <v>40</v>
      </c>
      <c r="H551" s="7" t="s">
        <v>22</v>
      </c>
      <c r="I551" s="9">
        <v>0.8</v>
      </c>
      <c r="J551" s="10">
        <v>5000</v>
      </c>
      <c r="K551" s="11">
        <f t="shared" si="4"/>
        <v>4000</v>
      </c>
      <c r="L551" s="11">
        <f t="shared" si="5"/>
        <v>800</v>
      </c>
      <c r="M551" s="12">
        <v>0.2</v>
      </c>
      <c r="Q551" s="13"/>
      <c r="R551" s="14"/>
    </row>
    <row r="552" spans="1:18" ht="15.75" customHeight="1" x14ac:dyDescent="0.2">
      <c r="A552" s="2"/>
      <c r="B552" s="7" t="s">
        <v>27</v>
      </c>
      <c r="C552" s="7">
        <v>1128299</v>
      </c>
      <c r="D552" s="8">
        <v>44423</v>
      </c>
      <c r="E552" s="7" t="s">
        <v>28</v>
      </c>
      <c r="F552" s="7" t="s">
        <v>39</v>
      </c>
      <c r="G552" s="7" t="s">
        <v>40</v>
      </c>
      <c r="H552" s="7" t="s">
        <v>17</v>
      </c>
      <c r="I552" s="9">
        <v>0.65</v>
      </c>
      <c r="J552" s="10">
        <v>7000</v>
      </c>
      <c r="K552" s="11">
        <f t="shared" si="4"/>
        <v>4550</v>
      </c>
      <c r="L552" s="11">
        <f t="shared" si="5"/>
        <v>1820</v>
      </c>
      <c r="M552" s="12">
        <v>0.4</v>
      </c>
      <c r="Q552" s="13"/>
      <c r="R552" s="14"/>
    </row>
    <row r="553" spans="1:18" ht="15.75" customHeight="1" x14ac:dyDescent="0.2">
      <c r="A553" s="2"/>
      <c r="B553" s="7" t="s">
        <v>27</v>
      </c>
      <c r="C553" s="7">
        <v>1128299</v>
      </c>
      <c r="D553" s="8">
        <v>44423</v>
      </c>
      <c r="E553" s="7" t="s">
        <v>28</v>
      </c>
      <c r="F553" s="7" t="s">
        <v>39</v>
      </c>
      <c r="G553" s="7" t="s">
        <v>40</v>
      </c>
      <c r="H553" s="7" t="s">
        <v>18</v>
      </c>
      <c r="I553" s="9">
        <v>0.70000000000000007</v>
      </c>
      <c r="J553" s="10">
        <v>6500</v>
      </c>
      <c r="K553" s="11">
        <f t="shared" si="4"/>
        <v>4550</v>
      </c>
      <c r="L553" s="11">
        <f t="shared" si="5"/>
        <v>1137.5</v>
      </c>
      <c r="M553" s="12">
        <v>0.25</v>
      </c>
      <c r="Q553" s="13"/>
      <c r="R553" s="14"/>
    </row>
    <row r="554" spans="1:18" ht="15.75" customHeight="1" x14ac:dyDescent="0.2">
      <c r="A554" s="2"/>
      <c r="B554" s="7" t="s">
        <v>27</v>
      </c>
      <c r="C554" s="7">
        <v>1128299</v>
      </c>
      <c r="D554" s="8">
        <v>44423</v>
      </c>
      <c r="E554" s="7" t="s">
        <v>28</v>
      </c>
      <c r="F554" s="7" t="s">
        <v>39</v>
      </c>
      <c r="G554" s="7" t="s">
        <v>40</v>
      </c>
      <c r="H554" s="7" t="s">
        <v>19</v>
      </c>
      <c r="I554" s="9">
        <v>0.65</v>
      </c>
      <c r="J554" s="10">
        <v>5250</v>
      </c>
      <c r="K554" s="11">
        <f t="shared" si="4"/>
        <v>3412.5</v>
      </c>
      <c r="L554" s="11">
        <f t="shared" si="5"/>
        <v>1365</v>
      </c>
      <c r="M554" s="12">
        <v>0.4</v>
      </c>
      <c r="Q554" s="13"/>
      <c r="R554" s="14"/>
    </row>
    <row r="555" spans="1:18" ht="15.75" customHeight="1" x14ac:dyDescent="0.2">
      <c r="A555" s="2"/>
      <c r="B555" s="7" t="s">
        <v>27</v>
      </c>
      <c r="C555" s="7">
        <v>1128299</v>
      </c>
      <c r="D555" s="8">
        <v>44423</v>
      </c>
      <c r="E555" s="7" t="s">
        <v>28</v>
      </c>
      <c r="F555" s="7" t="s">
        <v>39</v>
      </c>
      <c r="G555" s="7" t="s">
        <v>40</v>
      </c>
      <c r="H555" s="7" t="s">
        <v>20</v>
      </c>
      <c r="I555" s="9">
        <v>0.65</v>
      </c>
      <c r="J555" s="10">
        <v>4750</v>
      </c>
      <c r="K555" s="11">
        <f t="shared" si="4"/>
        <v>3087.5</v>
      </c>
      <c r="L555" s="11">
        <f t="shared" si="5"/>
        <v>1080.625</v>
      </c>
      <c r="M555" s="12">
        <v>0.35</v>
      </c>
      <c r="Q555" s="13"/>
      <c r="R555" s="14"/>
    </row>
    <row r="556" spans="1:18" ht="15.75" customHeight="1" x14ac:dyDescent="0.2">
      <c r="A556" s="2"/>
      <c r="B556" s="7" t="s">
        <v>27</v>
      </c>
      <c r="C556" s="7">
        <v>1128299</v>
      </c>
      <c r="D556" s="8">
        <v>44423</v>
      </c>
      <c r="E556" s="7" t="s">
        <v>28</v>
      </c>
      <c r="F556" s="7" t="s">
        <v>39</v>
      </c>
      <c r="G556" s="7" t="s">
        <v>40</v>
      </c>
      <c r="H556" s="7" t="s">
        <v>21</v>
      </c>
      <c r="I556" s="9">
        <v>0.75</v>
      </c>
      <c r="J556" s="10">
        <v>4750</v>
      </c>
      <c r="K556" s="11">
        <f t="shared" si="4"/>
        <v>3562.5</v>
      </c>
      <c r="L556" s="11">
        <f t="shared" si="5"/>
        <v>1959.3750000000002</v>
      </c>
      <c r="M556" s="12">
        <v>0.55000000000000004</v>
      </c>
      <c r="Q556" s="13"/>
      <c r="R556" s="14"/>
    </row>
    <row r="557" spans="1:18" ht="15.75" customHeight="1" x14ac:dyDescent="0.2">
      <c r="A557" s="2"/>
      <c r="B557" s="7" t="s">
        <v>27</v>
      </c>
      <c r="C557" s="7">
        <v>1128299</v>
      </c>
      <c r="D557" s="8">
        <v>44423</v>
      </c>
      <c r="E557" s="7" t="s">
        <v>28</v>
      </c>
      <c r="F557" s="7" t="s">
        <v>39</v>
      </c>
      <c r="G557" s="7" t="s">
        <v>40</v>
      </c>
      <c r="H557" s="7" t="s">
        <v>22</v>
      </c>
      <c r="I557" s="9">
        <v>0.8</v>
      </c>
      <c r="J557" s="10">
        <v>4000</v>
      </c>
      <c r="K557" s="11">
        <f t="shared" si="4"/>
        <v>3200</v>
      </c>
      <c r="L557" s="11">
        <f t="shared" si="5"/>
        <v>640</v>
      </c>
      <c r="M557" s="12">
        <v>0.2</v>
      </c>
      <c r="Q557" s="13"/>
      <c r="R557" s="14"/>
    </row>
    <row r="558" spans="1:18" ht="15.75" customHeight="1" x14ac:dyDescent="0.2">
      <c r="A558" s="2"/>
      <c r="B558" s="7" t="s">
        <v>27</v>
      </c>
      <c r="C558" s="7">
        <v>1128299</v>
      </c>
      <c r="D558" s="8">
        <v>44455</v>
      </c>
      <c r="E558" s="7" t="s">
        <v>28</v>
      </c>
      <c r="F558" s="7" t="s">
        <v>39</v>
      </c>
      <c r="G558" s="7" t="s">
        <v>40</v>
      </c>
      <c r="H558" s="7" t="s">
        <v>17</v>
      </c>
      <c r="I558" s="9">
        <v>0.60000000000000009</v>
      </c>
      <c r="J558" s="10">
        <v>6000</v>
      </c>
      <c r="K558" s="11">
        <f t="shared" si="4"/>
        <v>3600.0000000000005</v>
      </c>
      <c r="L558" s="11">
        <f t="shared" si="5"/>
        <v>1260.0000000000002</v>
      </c>
      <c r="M558" s="12">
        <v>0.35000000000000003</v>
      </c>
      <c r="Q558" s="13"/>
      <c r="R558" s="14"/>
    </row>
    <row r="559" spans="1:18" ht="15.75" customHeight="1" x14ac:dyDescent="0.2">
      <c r="A559" s="2"/>
      <c r="B559" s="7" t="s">
        <v>27</v>
      </c>
      <c r="C559" s="7">
        <v>1128299</v>
      </c>
      <c r="D559" s="8">
        <v>44455</v>
      </c>
      <c r="E559" s="7" t="s">
        <v>28</v>
      </c>
      <c r="F559" s="7" t="s">
        <v>39</v>
      </c>
      <c r="G559" s="7" t="s">
        <v>40</v>
      </c>
      <c r="H559" s="7" t="s">
        <v>18</v>
      </c>
      <c r="I559" s="9">
        <v>0.65000000000000013</v>
      </c>
      <c r="J559" s="10">
        <v>6000</v>
      </c>
      <c r="K559" s="11">
        <f t="shared" si="4"/>
        <v>3900.0000000000009</v>
      </c>
      <c r="L559" s="11">
        <f t="shared" si="5"/>
        <v>780.00000000000023</v>
      </c>
      <c r="M559" s="12">
        <v>0.2</v>
      </c>
      <c r="Q559" s="13"/>
      <c r="R559" s="14"/>
    </row>
    <row r="560" spans="1:18" ht="15.75" customHeight="1" x14ac:dyDescent="0.2">
      <c r="A560" s="2"/>
      <c r="B560" s="7" t="s">
        <v>27</v>
      </c>
      <c r="C560" s="7">
        <v>1128299</v>
      </c>
      <c r="D560" s="8">
        <v>44455</v>
      </c>
      <c r="E560" s="7" t="s">
        <v>28</v>
      </c>
      <c r="F560" s="7" t="s">
        <v>39</v>
      </c>
      <c r="G560" s="7" t="s">
        <v>40</v>
      </c>
      <c r="H560" s="7" t="s">
        <v>19</v>
      </c>
      <c r="I560" s="9">
        <v>0.60000000000000009</v>
      </c>
      <c r="J560" s="10">
        <v>4500</v>
      </c>
      <c r="K560" s="11">
        <f t="shared" si="4"/>
        <v>2700.0000000000005</v>
      </c>
      <c r="L560" s="11">
        <f t="shared" si="5"/>
        <v>945.00000000000023</v>
      </c>
      <c r="M560" s="12">
        <v>0.35000000000000003</v>
      </c>
      <c r="Q560" s="13"/>
      <c r="R560" s="14"/>
    </row>
    <row r="561" spans="1:18" ht="15.75" customHeight="1" x14ac:dyDescent="0.2">
      <c r="A561" s="2"/>
      <c r="B561" s="7" t="s">
        <v>27</v>
      </c>
      <c r="C561" s="7">
        <v>1128299</v>
      </c>
      <c r="D561" s="8">
        <v>44455</v>
      </c>
      <c r="E561" s="7" t="s">
        <v>28</v>
      </c>
      <c r="F561" s="7" t="s">
        <v>39</v>
      </c>
      <c r="G561" s="7" t="s">
        <v>40</v>
      </c>
      <c r="H561" s="7" t="s">
        <v>20</v>
      </c>
      <c r="I561" s="9">
        <v>0.60000000000000009</v>
      </c>
      <c r="J561" s="10">
        <v>4000</v>
      </c>
      <c r="K561" s="11">
        <f t="shared" si="4"/>
        <v>2400.0000000000005</v>
      </c>
      <c r="L561" s="11">
        <f t="shared" si="5"/>
        <v>720.00000000000011</v>
      </c>
      <c r="M561" s="12">
        <v>0.3</v>
      </c>
      <c r="Q561" s="13"/>
      <c r="R561" s="14"/>
    </row>
    <row r="562" spans="1:18" ht="15.75" customHeight="1" x14ac:dyDescent="0.2">
      <c r="A562" s="2"/>
      <c r="B562" s="7" t="s">
        <v>27</v>
      </c>
      <c r="C562" s="7">
        <v>1128299</v>
      </c>
      <c r="D562" s="8">
        <v>44455</v>
      </c>
      <c r="E562" s="7" t="s">
        <v>28</v>
      </c>
      <c r="F562" s="7" t="s">
        <v>39</v>
      </c>
      <c r="G562" s="7" t="s">
        <v>40</v>
      </c>
      <c r="H562" s="7" t="s">
        <v>21</v>
      </c>
      <c r="I562" s="9">
        <v>0.70000000000000007</v>
      </c>
      <c r="J562" s="10">
        <v>4000</v>
      </c>
      <c r="K562" s="11">
        <f t="shared" si="4"/>
        <v>2800.0000000000005</v>
      </c>
      <c r="L562" s="11">
        <f t="shared" si="5"/>
        <v>1400.0000000000005</v>
      </c>
      <c r="M562" s="12">
        <v>0.50000000000000011</v>
      </c>
      <c r="Q562" s="13"/>
      <c r="R562" s="14"/>
    </row>
    <row r="563" spans="1:18" ht="15.75" customHeight="1" x14ac:dyDescent="0.2">
      <c r="A563" s="2"/>
      <c r="B563" s="7" t="s">
        <v>27</v>
      </c>
      <c r="C563" s="7">
        <v>1128299</v>
      </c>
      <c r="D563" s="8">
        <v>44455</v>
      </c>
      <c r="E563" s="7" t="s">
        <v>28</v>
      </c>
      <c r="F563" s="7" t="s">
        <v>39</v>
      </c>
      <c r="G563" s="7" t="s">
        <v>40</v>
      </c>
      <c r="H563" s="7" t="s">
        <v>22</v>
      </c>
      <c r="I563" s="9">
        <v>0.75000000000000011</v>
      </c>
      <c r="J563" s="10">
        <v>4500</v>
      </c>
      <c r="K563" s="11">
        <f t="shared" si="4"/>
        <v>3375.0000000000005</v>
      </c>
      <c r="L563" s="11">
        <f t="shared" si="5"/>
        <v>506.25000000000017</v>
      </c>
      <c r="M563" s="12">
        <v>0.15000000000000002</v>
      </c>
      <c r="Q563" s="13"/>
      <c r="R563" s="14"/>
    </row>
    <row r="564" spans="1:18" ht="15.75" customHeight="1" x14ac:dyDescent="0.2">
      <c r="A564" s="2"/>
      <c r="B564" s="7" t="s">
        <v>27</v>
      </c>
      <c r="C564" s="7">
        <v>1128299</v>
      </c>
      <c r="D564" s="8">
        <v>44484</v>
      </c>
      <c r="E564" s="7" t="s">
        <v>28</v>
      </c>
      <c r="F564" s="7" t="s">
        <v>39</v>
      </c>
      <c r="G564" s="7" t="s">
        <v>40</v>
      </c>
      <c r="H564" s="7" t="s">
        <v>17</v>
      </c>
      <c r="I564" s="9">
        <v>0.60000000000000009</v>
      </c>
      <c r="J564" s="10">
        <v>5500</v>
      </c>
      <c r="K564" s="11">
        <f t="shared" si="4"/>
        <v>3300.0000000000005</v>
      </c>
      <c r="L564" s="11">
        <f t="shared" si="5"/>
        <v>1155.0000000000002</v>
      </c>
      <c r="M564" s="12">
        <v>0.35000000000000003</v>
      </c>
      <c r="Q564" s="13"/>
      <c r="R564" s="14"/>
    </row>
    <row r="565" spans="1:18" ht="15.75" customHeight="1" x14ac:dyDescent="0.2">
      <c r="A565" s="2"/>
      <c r="B565" s="7" t="s">
        <v>27</v>
      </c>
      <c r="C565" s="7">
        <v>1128299</v>
      </c>
      <c r="D565" s="8">
        <v>44484</v>
      </c>
      <c r="E565" s="7" t="s">
        <v>28</v>
      </c>
      <c r="F565" s="7" t="s">
        <v>39</v>
      </c>
      <c r="G565" s="7" t="s">
        <v>40</v>
      </c>
      <c r="H565" s="7" t="s">
        <v>18</v>
      </c>
      <c r="I565" s="9">
        <v>0.65000000000000013</v>
      </c>
      <c r="J565" s="10">
        <v>5500</v>
      </c>
      <c r="K565" s="11">
        <f t="shared" si="4"/>
        <v>3575.0000000000009</v>
      </c>
      <c r="L565" s="11">
        <f t="shared" si="5"/>
        <v>715.00000000000023</v>
      </c>
      <c r="M565" s="12">
        <v>0.2</v>
      </c>
      <c r="Q565" s="13"/>
      <c r="R565" s="14"/>
    </row>
    <row r="566" spans="1:18" ht="15.75" customHeight="1" x14ac:dyDescent="0.2">
      <c r="A566" s="2"/>
      <c r="B566" s="7" t="s">
        <v>27</v>
      </c>
      <c r="C566" s="7">
        <v>1128299</v>
      </c>
      <c r="D566" s="8">
        <v>44484</v>
      </c>
      <c r="E566" s="7" t="s">
        <v>28</v>
      </c>
      <c r="F566" s="7" t="s">
        <v>39</v>
      </c>
      <c r="G566" s="7" t="s">
        <v>40</v>
      </c>
      <c r="H566" s="7" t="s">
        <v>19</v>
      </c>
      <c r="I566" s="9">
        <v>0.60000000000000009</v>
      </c>
      <c r="J566" s="10">
        <v>3750</v>
      </c>
      <c r="K566" s="11">
        <f t="shared" si="4"/>
        <v>2250.0000000000005</v>
      </c>
      <c r="L566" s="11">
        <f t="shared" si="5"/>
        <v>787.50000000000023</v>
      </c>
      <c r="M566" s="12">
        <v>0.35000000000000003</v>
      </c>
      <c r="Q566" s="13"/>
      <c r="R566" s="14"/>
    </row>
    <row r="567" spans="1:18" ht="15.75" customHeight="1" x14ac:dyDescent="0.2">
      <c r="A567" s="2"/>
      <c r="B567" s="7" t="s">
        <v>27</v>
      </c>
      <c r="C567" s="7">
        <v>1128299</v>
      </c>
      <c r="D567" s="8">
        <v>44484</v>
      </c>
      <c r="E567" s="7" t="s">
        <v>28</v>
      </c>
      <c r="F567" s="7" t="s">
        <v>39</v>
      </c>
      <c r="G567" s="7" t="s">
        <v>40</v>
      </c>
      <c r="H567" s="7" t="s">
        <v>20</v>
      </c>
      <c r="I567" s="9">
        <v>0.60000000000000009</v>
      </c>
      <c r="J567" s="10">
        <v>3500</v>
      </c>
      <c r="K567" s="11">
        <f t="shared" si="4"/>
        <v>2100.0000000000005</v>
      </c>
      <c r="L567" s="11">
        <f t="shared" si="5"/>
        <v>630.00000000000011</v>
      </c>
      <c r="M567" s="12">
        <v>0.3</v>
      </c>
      <c r="Q567" s="13"/>
      <c r="R567" s="14"/>
    </row>
    <row r="568" spans="1:18" ht="15.75" customHeight="1" x14ac:dyDescent="0.2">
      <c r="A568" s="2"/>
      <c r="B568" s="7" t="s">
        <v>27</v>
      </c>
      <c r="C568" s="7">
        <v>1128299</v>
      </c>
      <c r="D568" s="8">
        <v>44484</v>
      </c>
      <c r="E568" s="7" t="s">
        <v>28</v>
      </c>
      <c r="F568" s="7" t="s">
        <v>39</v>
      </c>
      <c r="G568" s="7" t="s">
        <v>40</v>
      </c>
      <c r="H568" s="7" t="s">
        <v>21</v>
      </c>
      <c r="I568" s="9">
        <v>0.70000000000000007</v>
      </c>
      <c r="J568" s="10">
        <v>3250</v>
      </c>
      <c r="K568" s="11">
        <f t="shared" si="4"/>
        <v>2275</v>
      </c>
      <c r="L568" s="11">
        <f t="shared" si="5"/>
        <v>1137.5000000000002</v>
      </c>
      <c r="M568" s="12">
        <v>0.50000000000000011</v>
      </c>
      <c r="Q568" s="13"/>
      <c r="R568" s="14"/>
    </row>
    <row r="569" spans="1:18" ht="15.75" customHeight="1" x14ac:dyDescent="0.2">
      <c r="A569" s="2"/>
      <c r="B569" s="7" t="s">
        <v>27</v>
      </c>
      <c r="C569" s="7">
        <v>1128299</v>
      </c>
      <c r="D569" s="8">
        <v>44484</v>
      </c>
      <c r="E569" s="7" t="s">
        <v>28</v>
      </c>
      <c r="F569" s="7" t="s">
        <v>39</v>
      </c>
      <c r="G569" s="7" t="s">
        <v>40</v>
      </c>
      <c r="H569" s="7" t="s">
        <v>22</v>
      </c>
      <c r="I569" s="9">
        <v>0.75000000000000011</v>
      </c>
      <c r="J569" s="10">
        <v>3750</v>
      </c>
      <c r="K569" s="11">
        <f t="shared" si="4"/>
        <v>2812.5000000000005</v>
      </c>
      <c r="L569" s="11">
        <f t="shared" si="5"/>
        <v>421.87500000000011</v>
      </c>
      <c r="M569" s="12">
        <v>0.15000000000000002</v>
      </c>
      <c r="Q569" s="13"/>
      <c r="R569" s="14"/>
    </row>
    <row r="570" spans="1:18" ht="15.75" customHeight="1" x14ac:dyDescent="0.2">
      <c r="A570" s="2"/>
      <c r="B570" s="7" t="s">
        <v>27</v>
      </c>
      <c r="C570" s="7">
        <v>1128299</v>
      </c>
      <c r="D570" s="8">
        <v>44515</v>
      </c>
      <c r="E570" s="7" t="s">
        <v>28</v>
      </c>
      <c r="F570" s="7" t="s">
        <v>39</v>
      </c>
      <c r="G570" s="7" t="s">
        <v>40</v>
      </c>
      <c r="H570" s="7" t="s">
        <v>17</v>
      </c>
      <c r="I570" s="9">
        <v>0.60000000000000009</v>
      </c>
      <c r="J570" s="10">
        <v>5750</v>
      </c>
      <c r="K570" s="11">
        <f t="shared" si="4"/>
        <v>3450.0000000000005</v>
      </c>
      <c r="L570" s="11">
        <f t="shared" si="5"/>
        <v>1207.5000000000002</v>
      </c>
      <c r="M570" s="12">
        <v>0.35000000000000003</v>
      </c>
      <c r="Q570" s="13"/>
      <c r="R570" s="14"/>
    </row>
    <row r="571" spans="1:18" ht="15.75" customHeight="1" x14ac:dyDescent="0.2">
      <c r="A571" s="2"/>
      <c r="B571" s="7" t="s">
        <v>27</v>
      </c>
      <c r="C571" s="7">
        <v>1128299</v>
      </c>
      <c r="D571" s="8">
        <v>44515</v>
      </c>
      <c r="E571" s="7" t="s">
        <v>28</v>
      </c>
      <c r="F571" s="7" t="s">
        <v>39</v>
      </c>
      <c r="G571" s="7" t="s">
        <v>40</v>
      </c>
      <c r="H571" s="7" t="s">
        <v>18</v>
      </c>
      <c r="I571" s="9">
        <v>0.65000000000000013</v>
      </c>
      <c r="J571" s="10">
        <v>5750</v>
      </c>
      <c r="K571" s="11">
        <f t="shared" si="4"/>
        <v>3737.5000000000009</v>
      </c>
      <c r="L571" s="11">
        <f t="shared" si="5"/>
        <v>747.50000000000023</v>
      </c>
      <c r="M571" s="12">
        <v>0.2</v>
      </c>
      <c r="Q571" s="13"/>
      <c r="R571" s="14"/>
    </row>
    <row r="572" spans="1:18" ht="15.75" customHeight="1" x14ac:dyDescent="0.2">
      <c r="A572" s="2"/>
      <c r="B572" s="7" t="s">
        <v>27</v>
      </c>
      <c r="C572" s="7">
        <v>1128299</v>
      </c>
      <c r="D572" s="8">
        <v>44515</v>
      </c>
      <c r="E572" s="7" t="s">
        <v>28</v>
      </c>
      <c r="F572" s="7" t="s">
        <v>39</v>
      </c>
      <c r="G572" s="7" t="s">
        <v>40</v>
      </c>
      <c r="H572" s="7" t="s">
        <v>19</v>
      </c>
      <c r="I572" s="9">
        <v>0.60000000000000009</v>
      </c>
      <c r="J572" s="10">
        <v>4250</v>
      </c>
      <c r="K572" s="11">
        <f t="shared" si="4"/>
        <v>2550.0000000000005</v>
      </c>
      <c r="L572" s="11">
        <f t="shared" si="5"/>
        <v>892.50000000000023</v>
      </c>
      <c r="M572" s="12">
        <v>0.35000000000000003</v>
      </c>
      <c r="Q572" s="13"/>
      <c r="R572" s="14"/>
    </row>
    <row r="573" spans="1:18" ht="15.75" customHeight="1" x14ac:dyDescent="0.2">
      <c r="A573" s="2"/>
      <c r="B573" s="7" t="s">
        <v>27</v>
      </c>
      <c r="C573" s="7">
        <v>1128299</v>
      </c>
      <c r="D573" s="8">
        <v>44515</v>
      </c>
      <c r="E573" s="7" t="s">
        <v>28</v>
      </c>
      <c r="F573" s="7" t="s">
        <v>39</v>
      </c>
      <c r="G573" s="7" t="s">
        <v>40</v>
      </c>
      <c r="H573" s="7" t="s">
        <v>20</v>
      </c>
      <c r="I573" s="9">
        <v>0.60000000000000009</v>
      </c>
      <c r="J573" s="10">
        <v>4000</v>
      </c>
      <c r="K573" s="11">
        <f t="shared" si="4"/>
        <v>2400.0000000000005</v>
      </c>
      <c r="L573" s="11">
        <f t="shared" si="5"/>
        <v>720.00000000000011</v>
      </c>
      <c r="M573" s="12">
        <v>0.3</v>
      </c>
      <c r="Q573" s="13"/>
      <c r="R573" s="14"/>
    </row>
    <row r="574" spans="1:18" ht="15.75" customHeight="1" x14ac:dyDescent="0.2">
      <c r="A574" s="2"/>
      <c r="B574" s="7" t="s">
        <v>27</v>
      </c>
      <c r="C574" s="7">
        <v>1128299</v>
      </c>
      <c r="D574" s="8">
        <v>44515</v>
      </c>
      <c r="E574" s="7" t="s">
        <v>28</v>
      </c>
      <c r="F574" s="7" t="s">
        <v>39</v>
      </c>
      <c r="G574" s="7" t="s">
        <v>40</v>
      </c>
      <c r="H574" s="7" t="s">
        <v>21</v>
      </c>
      <c r="I574" s="9">
        <v>0.70000000000000007</v>
      </c>
      <c r="J574" s="10">
        <v>3500</v>
      </c>
      <c r="K574" s="11">
        <f t="shared" si="4"/>
        <v>2450.0000000000005</v>
      </c>
      <c r="L574" s="11">
        <f t="shared" si="5"/>
        <v>1225.0000000000005</v>
      </c>
      <c r="M574" s="12">
        <v>0.50000000000000011</v>
      </c>
      <c r="Q574" s="13"/>
      <c r="R574" s="14"/>
    </row>
    <row r="575" spans="1:18" ht="15.75" customHeight="1" x14ac:dyDescent="0.2">
      <c r="A575" s="2"/>
      <c r="B575" s="7" t="s">
        <v>27</v>
      </c>
      <c r="C575" s="7">
        <v>1128299</v>
      </c>
      <c r="D575" s="8">
        <v>44515</v>
      </c>
      <c r="E575" s="7" t="s">
        <v>28</v>
      </c>
      <c r="F575" s="7" t="s">
        <v>39</v>
      </c>
      <c r="G575" s="7" t="s">
        <v>40</v>
      </c>
      <c r="H575" s="7" t="s">
        <v>22</v>
      </c>
      <c r="I575" s="9">
        <v>0.75000000000000011</v>
      </c>
      <c r="J575" s="10">
        <v>4750</v>
      </c>
      <c r="K575" s="11">
        <f t="shared" si="4"/>
        <v>3562.5000000000005</v>
      </c>
      <c r="L575" s="11">
        <f t="shared" si="5"/>
        <v>534.37500000000011</v>
      </c>
      <c r="M575" s="12">
        <v>0.15000000000000002</v>
      </c>
      <c r="Q575" s="13"/>
      <c r="R575" s="14"/>
    </row>
    <row r="576" spans="1:18" ht="15.75" customHeight="1" x14ac:dyDescent="0.2">
      <c r="A576" s="2"/>
      <c r="B576" s="7" t="s">
        <v>27</v>
      </c>
      <c r="C576" s="7">
        <v>1128299</v>
      </c>
      <c r="D576" s="8">
        <v>44544</v>
      </c>
      <c r="E576" s="7" t="s">
        <v>28</v>
      </c>
      <c r="F576" s="7" t="s">
        <v>39</v>
      </c>
      <c r="G576" s="7" t="s">
        <v>40</v>
      </c>
      <c r="H576" s="7" t="s">
        <v>17</v>
      </c>
      <c r="I576" s="9">
        <v>0.60000000000000009</v>
      </c>
      <c r="J576" s="10">
        <v>6750</v>
      </c>
      <c r="K576" s="11">
        <f t="shared" si="4"/>
        <v>4050.0000000000005</v>
      </c>
      <c r="L576" s="11">
        <f t="shared" si="5"/>
        <v>1417.5000000000002</v>
      </c>
      <c r="M576" s="12">
        <v>0.35000000000000003</v>
      </c>
      <c r="Q576" s="13"/>
      <c r="R576" s="14"/>
    </row>
    <row r="577" spans="1:18" ht="15.75" customHeight="1" x14ac:dyDescent="0.2">
      <c r="A577" s="2"/>
      <c r="B577" s="7" t="s">
        <v>27</v>
      </c>
      <c r="C577" s="7">
        <v>1128299</v>
      </c>
      <c r="D577" s="8">
        <v>44544</v>
      </c>
      <c r="E577" s="7" t="s">
        <v>28</v>
      </c>
      <c r="F577" s="7" t="s">
        <v>39</v>
      </c>
      <c r="G577" s="7" t="s">
        <v>40</v>
      </c>
      <c r="H577" s="7" t="s">
        <v>18</v>
      </c>
      <c r="I577" s="9">
        <v>0.65000000000000013</v>
      </c>
      <c r="J577" s="10">
        <v>6750</v>
      </c>
      <c r="K577" s="11">
        <f t="shared" si="4"/>
        <v>4387.5000000000009</v>
      </c>
      <c r="L577" s="11">
        <f t="shared" si="5"/>
        <v>877.50000000000023</v>
      </c>
      <c r="M577" s="12">
        <v>0.2</v>
      </c>
      <c r="Q577" s="13"/>
      <c r="R577" s="14"/>
    </row>
    <row r="578" spans="1:18" ht="15.75" customHeight="1" x14ac:dyDescent="0.2">
      <c r="A578" s="2"/>
      <c r="B578" s="7" t="s">
        <v>27</v>
      </c>
      <c r="C578" s="7">
        <v>1128299</v>
      </c>
      <c r="D578" s="8">
        <v>44544</v>
      </c>
      <c r="E578" s="7" t="s">
        <v>28</v>
      </c>
      <c r="F578" s="7" t="s">
        <v>39</v>
      </c>
      <c r="G578" s="7" t="s">
        <v>40</v>
      </c>
      <c r="H578" s="7" t="s">
        <v>19</v>
      </c>
      <c r="I578" s="9">
        <v>0.60000000000000009</v>
      </c>
      <c r="J578" s="10">
        <v>4750</v>
      </c>
      <c r="K578" s="11">
        <f t="shared" si="4"/>
        <v>2850.0000000000005</v>
      </c>
      <c r="L578" s="11">
        <f t="shared" si="5"/>
        <v>997.50000000000023</v>
      </c>
      <c r="M578" s="12">
        <v>0.35000000000000003</v>
      </c>
      <c r="Q578" s="13"/>
      <c r="R578" s="14"/>
    </row>
    <row r="579" spans="1:18" ht="15.75" customHeight="1" x14ac:dyDescent="0.2">
      <c r="A579" s="2"/>
      <c r="B579" s="7" t="s">
        <v>27</v>
      </c>
      <c r="C579" s="7">
        <v>1128299</v>
      </c>
      <c r="D579" s="8">
        <v>44544</v>
      </c>
      <c r="E579" s="7" t="s">
        <v>28</v>
      </c>
      <c r="F579" s="7" t="s">
        <v>39</v>
      </c>
      <c r="G579" s="7" t="s">
        <v>40</v>
      </c>
      <c r="H579" s="7" t="s">
        <v>20</v>
      </c>
      <c r="I579" s="9">
        <v>0.60000000000000009</v>
      </c>
      <c r="J579" s="10">
        <v>4750</v>
      </c>
      <c r="K579" s="11">
        <f t="shared" si="4"/>
        <v>2850.0000000000005</v>
      </c>
      <c r="L579" s="11">
        <f t="shared" si="5"/>
        <v>855.00000000000011</v>
      </c>
      <c r="M579" s="12">
        <v>0.3</v>
      </c>
      <c r="Q579" s="13"/>
      <c r="R579" s="14"/>
    </row>
    <row r="580" spans="1:18" ht="15.75" customHeight="1" x14ac:dyDescent="0.2">
      <c r="A580" s="2"/>
      <c r="B580" s="7" t="s">
        <v>27</v>
      </c>
      <c r="C580" s="7">
        <v>1128299</v>
      </c>
      <c r="D580" s="8">
        <v>44544</v>
      </c>
      <c r="E580" s="7" t="s">
        <v>28</v>
      </c>
      <c r="F580" s="7" t="s">
        <v>39</v>
      </c>
      <c r="G580" s="7" t="s">
        <v>40</v>
      </c>
      <c r="H580" s="7" t="s">
        <v>21</v>
      </c>
      <c r="I580" s="9">
        <v>0.70000000000000007</v>
      </c>
      <c r="J580" s="10">
        <v>4000</v>
      </c>
      <c r="K580" s="11">
        <f t="shared" si="4"/>
        <v>2800.0000000000005</v>
      </c>
      <c r="L580" s="11">
        <f t="shared" si="5"/>
        <v>1400.0000000000005</v>
      </c>
      <c r="M580" s="12">
        <v>0.50000000000000011</v>
      </c>
      <c r="Q580" s="13"/>
      <c r="R580" s="14"/>
    </row>
    <row r="581" spans="1:18" ht="15.75" customHeight="1" x14ac:dyDescent="0.2">
      <c r="A581" s="2"/>
      <c r="B581" s="7" t="s">
        <v>27</v>
      </c>
      <c r="C581" s="7">
        <v>1128299</v>
      </c>
      <c r="D581" s="8">
        <v>44544</v>
      </c>
      <c r="E581" s="7" t="s">
        <v>28</v>
      </c>
      <c r="F581" s="7" t="s">
        <v>39</v>
      </c>
      <c r="G581" s="7" t="s">
        <v>40</v>
      </c>
      <c r="H581" s="7" t="s">
        <v>22</v>
      </c>
      <c r="I581" s="9">
        <v>0.75000000000000011</v>
      </c>
      <c r="J581" s="10">
        <v>5000</v>
      </c>
      <c r="K581" s="11">
        <f t="shared" si="4"/>
        <v>3750.0000000000005</v>
      </c>
      <c r="L581" s="11">
        <f t="shared" si="5"/>
        <v>562.50000000000011</v>
      </c>
      <c r="M581" s="12">
        <v>0.15000000000000002</v>
      </c>
      <c r="Q581" s="13"/>
      <c r="R581" s="14"/>
    </row>
    <row r="582" spans="1:18" ht="15.75" customHeight="1" x14ac:dyDescent="0.2">
      <c r="A582" s="2"/>
      <c r="B582" s="7" t="s">
        <v>27</v>
      </c>
      <c r="C582" s="7">
        <v>1128299</v>
      </c>
      <c r="D582" s="8">
        <v>44201</v>
      </c>
      <c r="E582" s="7" t="s">
        <v>28</v>
      </c>
      <c r="F582" s="7" t="s">
        <v>41</v>
      </c>
      <c r="G582" s="7" t="s">
        <v>42</v>
      </c>
      <c r="H582" s="7" t="s">
        <v>17</v>
      </c>
      <c r="I582" s="9">
        <v>0.3</v>
      </c>
      <c r="J582" s="10">
        <v>4250</v>
      </c>
      <c r="K582" s="11">
        <f t="shared" si="4"/>
        <v>1275</v>
      </c>
      <c r="L582" s="11">
        <f t="shared" si="5"/>
        <v>446.25000000000006</v>
      </c>
      <c r="M582" s="12">
        <v>0.35000000000000003</v>
      </c>
      <c r="Q582" s="13"/>
      <c r="R582" s="14"/>
    </row>
    <row r="583" spans="1:18" ht="15.75" customHeight="1" x14ac:dyDescent="0.2">
      <c r="A583" s="2"/>
      <c r="B583" s="7" t="s">
        <v>27</v>
      </c>
      <c r="C583" s="7">
        <v>1128299</v>
      </c>
      <c r="D583" s="8">
        <v>44201</v>
      </c>
      <c r="E583" s="7" t="s">
        <v>28</v>
      </c>
      <c r="F583" s="7" t="s">
        <v>41</v>
      </c>
      <c r="G583" s="7" t="s">
        <v>42</v>
      </c>
      <c r="H583" s="7" t="s">
        <v>18</v>
      </c>
      <c r="I583" s="9">
        <v>0.4</v>
      </c>
      <c r="J583" s="10">
        <v>4250</v>
      </c>
      <c r="K583" s="11">
        <f t="shared" si="4"/>
        <v>1700</v>
      </c>
      <c r="L583" s="11">
        <f t="shared" si="5"/>
        <v>340</v>
      </c>
      <c r="M583" s="12">
        <v>0.2</v>
      </c>
      <c r="Q583" s="13"/>
      <c r="R583" s="14"/>
    </row>
    <row r="584" spans="1:18" ht="15.75" customHeight="1" x14ac:dyDescent="0.2">
      <c r="A584" s="2"/>
      <c r="B584" s="7" t="s">
        <v>27</v>
      </c>
      <c r="C584" s="7">
        <v>1128299</v>
      </c>
      <c r="D584" s="8">
        <v>44201</v>
      </c>
      <c r="E584" s="7" t="s">
        <v>28</v>
      </c>
      <c r="F584" s="7" t="s">
        <v>41</v>
      </c>
      <c r="G584" s="7" t="s">
        <v>42</v>
      </c>
      <c r="H584" s="7" t="s">
        <v>19</v>
      </c>
      <c r="I584" s="9">
        <v>0.4</v>
      </c>
      <c r="J584" s="10">
        <v>4250</v>
      </c>
      <c r="K584" s="11">
        <f t="shared" si="4"/>
        <v>1700</v>
      </c>
      <c r="L584" s="11">
        <f t="shared" si="5"/>
        <v>595</v>
      </c>
      <c r="M584" s="12">
        <v>0.35000000000000003</v>
      </c>
      <c r="Q584" s="13"/>
      <c r="R584" s="14"/>
    </row>
    <row r="585" spans="1:18" ht="15.75" customHeight="1" x14ac:dyDescent="0.2">
      <c r="A585" s="2"/>
      <c r="B585" s="7" t="s">
        <v>27</v>
      </c>
      <c r="C585" s="7">
        <v>1128299</v>
      </c>
      <c r="D585" s="8">
        <v>44201</v>
      </c>
      <c r="E585" s="7" t="s">
        <v>28</v>
      </c>
      <c r="F585" s="7" t="s">
        <v>41</v>
      </c>
      <c r="G585" s="7" t="s">
        <v>42</v>
      </c>
      <c r="H585" s="7" t="s">
        <v>20</v>
      </c>
      <c r="I585" s="9">
        <v>0.4</v>
      </c>
      <c r="J585" s="10">
        <v>2750</v>
      </c>
      <c r="K585" s="11">
        <f t="shared" si="4"/>
        <v>1100</v>
      </c>
      <c r="L585" s="11">
        <f t="shared" si="5"/>
        <v>330</v>
      </c>
      <c r="M585" s="12">
        <v>0.3</v>
      </c>
      <c r="Q585" s="13"/>
      <c r="R585" s="14"/>
    </row>
    <row r="586" spans="1:18" ht="15.75" customHeight="1" x14ac:dyDescent="0.2">
      <c r="A586" s="2"/>
      <c r="B586" s="7" t="s">
        <v>27</v>
      </c>
      <c r="C586" s="7">
        <v>1128299</v>
      </c>
      <c r="D586" s="8">
        <v>44201</v>
      </c>
      <c r="E586" s="7" t="s">
        <v>28</v>
      </c>
      <c r="F586" s="7" t="s">
        <v>41</v>
      </c>
      <c r="G586" s="7" t="s">
        <v>42</v>
      </c>
      <c r="H586" s="7" t="s">
        <v>21</v>
      </c>
      <c r="I586" s="9">
        <v>0.45</v>
      </c>
      <c r="J586" s="10">
        <v>2250</v>
      </c>
      <c r="K586" s="11">
        <f t="shared" si="4"/>
        <v>1012.5</v>
      </c>
      <c r="L586" s="11">
        <f t="shared" si="5"/>
        <v>506.25</v>
      </c>
      <c r="M586" s="12">
        <v>0.5</v>
      </c>
      <c r="Q586" s="13"/>
      <c r="R586" s="14"/>
    </row>
    <row r="587" spans="1:18" ht="15.75" customHeight="1" x14ac:dyDescent="0.2">
      <c r="A587" s="2"/>
      <c r="B587" s="7" t="s">
        <v>27</v>
      </c>
      <c r="C587" s="7">
        <v>1128299</v>
      </c>
      <c r="D587" s="8">
        <v>44201</v>
      </c>
      <c r="E587" s="7" t="s">
        <v>28</v>
      </c>
      <c r="F587" s="7" t="s">
        <v>41</v>
      </c>
      <c r="G587" s="7" t="s">
        <v>42</v>
      </c>
      <c r="H587" s="7" t="s">
        <v>22</v>
      </c>
      <c r="I587" s="9">
        <v>0.4</v>
      </c>
      <c r="J587" s="10">
        <v>4750</v>
      </c>
      <c r="K587" s="11">
        <f t="shared" si="4"/>
        <v>1900</v>
      </c>
      <c r="L587" s="11">
        <f t="shared" si="5"/>
        <v>285.00000000000006</v>
      </c>
      <c r="M587" s="12">
        <v>0.15000000000000002</v>
      </c>
      <c r="Q587" s="13"/>
      <c r="R587" s="14"/>
    </row>
    <row r="588" spans="1:18" ht="15.75" customHeight="1" x14ac:dyDescent="0.2">
      <c r="A588" s="2"/>
      <c r="B588" s="7" t="s">
        <v>27</v>
      </c>
      <c r="C588" s="7">
        <v>1128299</v>
      </c>
      <c r="D588" s="8">
        <v>44232</v>
      </c>
      <c r="E588" s="7" t="s">
        <v>28</v>
      </c>
      <c r="F588" s="7" t="s">
        <v>41</v>
      </c>
      <c r="G588" s="7" t="s">
        <v>42</v>
      </c>
      <c r="H588" s="7" t="s">
        <v>17</v>
      </c>
      <c r="I588" s="9">
        <v>0.3</v>
      </c>
      <c r="J588" s="10">
        <v>5250</v>
      </c>
      <c r="K588" s="11">
        <f t="shared" si="4"/>
        <v>1575</v>
      </c>
      <c r="L588" s="11">
        <f t="shared" si="5"/>
        <v>551.25</v>
      </c>
      <c r="M588" s="12">
        <v>0.35000000000000003</v>
      </c>
      <c r="Q588" s="13"/>
      <c r="R588" s="14"/>
    </row>
    <row r="589" spans="1:18" ht="15.75" customHeight="1" x14ac:dyDescent="0.2">
      <c r="A589" s="2"/>
      <c r="B589" s="7" t="s">
        <v>27</v>
      </c>
      <c r="C589" s="7">
        <v>1128299</v>
      </c>
      <c r="D589" s="8">
        <v>44232</v>
      </c>
      <c r="E589" s="7" t="s">
        <v>28</v>
      </c>
      <c r="F589" s="7" t="s">
        <v>41</v>
      </c>
      <c r="G589" s="7" t="s">
        <v>42</v>
      </c>
      <c r="H589" s="7" t="s">
        <v>18</v>
      </c>
      <c r="I589" s="9">
        <v>0.4</v>
      </c>
      <c r="J589" s="10">
        <v>4250</v>
      </c>
      <c r="K589" s="11">
        <f t="shared" si="4"/>
        <v>1700</v>
      </c>
      <c r="L589" s="11">
        <f t="shared" si="5"/>
        <v>340</v>
      </c>
      <c r="M589" s="12">
        <v>0.2</v>
      </c>
      <c r="Q589" s="13"/>
      <c r="R589" s="14"/>
    </row>
    <row r="590" spans="1:18" ht="15.75" customHeight="1" x14ac:dyDescent="0.2">
      <c r="A590" s="2"/>
      <c r="B590" s="7" t="s">
        <v>27</v>
      </c>
      <c r="C590" s="7">
        <v>1128299</v>
      </c>
      <c r="D590" s="8">
        <v>44232</v>
      </c>
      <c r="E590" s="7" t="s">
        <v>28</v>
      </c>
      <c r="F590" s="7" t="s">
        <v>41</v>
      </c>
      <c r="G590" s="7" t="s">
        <v>42</v>
      </c>
      <c r="H590" s="7" t="s">
        <v>19</v>
      </c>
      <c r="I590" s="9">
        <v>0.4</v>
      </c>
      <c r="J590" s="10">
        <v>4250</v>
      </c>
      <c r="K590" s="11">
        <f t="shared" si="4"/>
        <v>1700</v>
      </c>
      <c r="L590" s="11">
        <f t="shared" si="5"/>
        <v>595</v>
      </c>
      <c r="M590" s="12">
        <v>0.35000000000000003</v>
      </c>
      <c r="Q590" s="13"/>
      <c r="R590" s="14"/>
    </row>
    <row r="591" spans="1:18" ht="15.75" customHeight="1" x14ac:dyDescent="0.2">
      <c r="A591" s="2"/>
      <c r="B591" s="7" t="s">
        <v>27</v>
      </c>
      <c r="C591" s="7">
        <v>1128299</v>
      </c>
      <c r="D591" s="8">
        <v>44232</v>
      </c>
      <c r="E591" s="7" t="s">
        <v>28</v>
      </c>
      <c r="F591" s="7" t="s">
        <v>41</v>
      </c>
      <c r="G591" s="7" t="s">
        <v>42</v>
      </c>
      <c r="H591" s="7" t="s">
        <v>20</v>
      </c>
      <c r="I591" s="9">
        <v>0.4</v>
      </c>
      <c r="J591" s="10">
        <v>2750</v>
      </c>
      <c r="K591" s="11">
        <f t="shared" si="4"/>
        <v>1100</v>
      </c>
      <c r="L591" s="11">
        <f t="shared" si="5"/>
        <v>330</v>
      </c>
      <c r="M591" s="12">
        <v>0.3</v>
      </c>
      <c r="Q591" s="13"/>
      <c r="R591" s="14"/>
    </row>
    <row r="592" spans="1:18" ht="15.75" customHeight="1" x14ac:dyDescent="0.2">
      <c r="A592" s="2"/>
      <c r="B592" s="7" t="s">
        <v>27</v>
      </c>
      <c r="C592" s="7">
        <v>1128299</v>
      </c>
      <c r="D592" s="8">
        <v>44232</v>
      </c>
      <c r="E592" s="7" t="s">
        <v>28</v>
      </c>
      <c r="F592" s="7" t="s">
        <v>41</v>
      </c>
      <c r="G592" s="7" t="s">
        <v>42</v>
      </c>
      <c r="H592" s="7" t="s">
        <v>21</v>
      </c>
      <c r="I592" s="9">
        <v>0.45</v>
      </c>
      <c r="J592" s="10">
        <v>2000</v>
      </c>
      <c r="K592" s="11">
        <f t="shared" si="4"/>
        <v>900</v>
      </c>
      <c r="L592" s="11">
        <f t="shared" si="5"/>
        <v>450</v>
      </c>
      <c r="M592" s="12">
        <v>0.5</v>
      </c>
      <c r="Q592" s="13"/>
      <c r="R592" s="14"/>
    </row>
    <row r="593" spans="1:18" ht="15.75" customHeight="1" x14ac:dyDescent="0.2">
      <c r="A593" s="2"/>
      <c r="B593" s="7" t="s">
        <v>27</v>
      </c>
      <c r="C593" s="7">
        <v>1128299</v>
      </c>
      <c r="D593" s="8">
        <v>44232</v>
      </c>
      <c r="E593" s="7" t="s">
        <v>28</v>
      </c>
      <c r="F593" s="7" t="s">
        <v>41</v>
      </c>
      <c r="G593" s="7" t="s">
        <v>42</v>
      </c>
      <c r="H593" s="7" t="s">
        <v>22</v>
      </c>
      <c r="I593" s="9">
        <v>0.4</v>
      </c>
      <c r="J593" s="10">
        <v>4000</v>
      </c>
      <c r="K593" s="11">
        <f t="shared" si="4"/>
        <v>1600</v>
      </c>
      <c r="L593" s="11">
        <f t="shared" si="5"/>
        <v>240.00000000000003</v>
      </c>
      <c r="M593" s="12">
        <v>0.15000000000000002</v>
      </c>
      <c r="Q593" s="13"/>
      <c r="R593" s="14"/>
    </row>
    <row r="594" spans="1:18" ht="15.75" customHeight="1" x14ac:dyDescent="0.2">
      <c r="A594" s="2"/>
      <c r="B594" s="7" t="s">
        <v>27</v>
      </c>
      <c r="C594" s="7">
        <v>1128299</v>
      </c>
      <c r="D594" s="8">
        <v>44259</v>
      </c>
      <c r="E594" s="7" t="s">
        <v>28</v>
      </c>
      <c r="F594" s="7" t="s">
        <v>41</v>
      </c>
      <c r="G594" s="7" t="s">
        <v>42</v>
      </c>
      <c r="H594" s="7" t="s">
        <v>17</v>
      </c>
      <c r="I594" s="9">
        <v>0.4</v>
      </c>
      <c r="J594" s="10">
        <v>5500</v>
      </c>
      <c r="K594" s="11">
        <f t="shared" si="4"/>
        <v>2200</v>
      </c>
      <c r="L594" s="11">
        <f t="shared" si="5"/>
        <v>770.00000000000011</v>
      </c>
      <c r="M594" s="12">
        <v>0.35000000000000003</v>
      </c>
      <c r="Q594" s="13"/>
      <c r="R594" s="14"/>
    </row>
    <row r="595" spans="1:18" ht="15.75" customHeight="1" x14ac:dyDescent="0.2">
      <c r="A595" s="2"/>
      <c r="B595" s="7" t="s">
        <v>27</v>
      </c>
      <c r="C595" s="7">
        <v>1128299</v>
      </c>
      <c r="D595" s="8">
        <v>44259</v>
      </c>
      <c r="E595" s="7" t="s">
        <v>28</v>
      </c>
      <c r="F595" s="7" t="s">
        <v>41</v>
      </c>
      <c r="G595" s="7" t="s">
        <v>42</v>
      </c>
      <c r="H595" s="7" t="s">
        <v>18</v>
      </c>
      <c r="I595" s="9">
        <v>0.49999999999999994</v>
      </c>
      <c r="J595" s="10">
        <v>4000</v>
      </c>
      <c r="K595" s="11">
        <f t="shared" si="4"/>
        <v>1999.9999999999998</v>
      </c>
      <c r="L595" s="11">
        <f t="shared" si="5"/>
        <v>400</v>
      </c>
      <c r="M595" s="12">
        <v>0.2</v>
      </c>
      <c r="Q595" s="13"/>
      <c r="R595" s="14"/>
    </row>
    <row r="596" spans="1:18" ht="15.75" customHeight="1" x14ac:dyDescent="0.2">
      <c r="A596" s="2"/>
      <c r="B596" s="7" t="s">
        <v>27</v>
      </c>
      <c r="C596" s="7">
        <v>1128299</v>
      </c>
      <c r="D596" s="8">
        <v>44259</v>
      </c>
      <c r="E596" s="7" t="s">
        <v>28</v>
      </c>
      <c r="F596" s="7" t="s">
        <v>41</v>
      </c>
      <c r="G596" s="7" t="s">
        <v>42</v>
      </c>
      <c r="H596" s="7" t="s">
        <v>19</v>
      </c>
      <c r="I596" s="9">
        <v>0.54999999999999993</v>
      </c>
      <c r="J596" s="10">
        <v>4000</v>
      </c>
      <c r="K596" s="11">
        <f t="shared" si="4"/>
        <v>2199.9999999999995</v>
      </c>
      <c r="L596" s="11">
        <f t="shared" si="5"/>
        <v>769.99999999999989</v>
      </c>
      <c r="M596" s="12">
        <v>0.35000000000000003</v>
      </c>
      <c r="Q596" s="13"/>
      <c r="R596" s="14"/>
    </row>
    <row r="597" spans="1:18" ht="15.75" customHeight="1" x14ac:dyDescent="0.2">
      <c r="A597" s="2"/>
      <c r="B597" s="7" t="s">
        <v>27</v>
      </c>
      <c r="C597" s="7">
        <v>1128299</v>
      </c>
      <c r="D597" s="8">
        <v>44259</v>
      </c>
      <c r="E597" s="7" t="s">
        <v>28</v>
      </c>
      <c r="F597" s="7" t="s">
        <v>41</v>
      </c>
      <c r="G597" s="7" t="s">
        <v>42</v>
      </c>
      <c r="H597" s="7" t="s">
        <v>20</v>
      </c>
      <c r="I597" s="9">
        <v>0.54999999999999993</v>
      </c>
      <c r="J597" s="10">
        <v>3000</v>
      </c>
      <c r="K597" s="11">
        <f t="shared" si="4"/>
        <v>1649.9999999999998</v>
      </c>
      <c r="L597" s="11">
        <f t="shared" si="5"/>
        <v>494.99999999999989</v>
      </c>
      <c r="M597" s="12">
        <v>0.3</v>
      </c>
      <c r="Q597" s="13"/>
      <c r="R597" s="14"/>
    </row>
    <row r="598" spans="1:18" ht="15.75" customHeight="1" x14ac:dyDescent="0.2">
      <c r="A598" s="2"/>
      <c r="B598" s="7" t="s">
        <v>27</v>
      </c>
      <c r="C598" s="7">
        <v>1128299</v>
      </c>
      <c r="D598" s="8">
        <v>44259</v>
      </c>
      <c r="E598" s="7" t="s">
        <v>28</v>
      </c>
      <c r="F598" s="7" t="s">
        <v>41</v>
      </c>
      <c r="G598" s="7" t="s">
        <v>42</v>
      </c>
      <c r="H598" s="7" t="s">
        <v>21</v>
      </c>
      <c r="I598" s="9">
        <v>0.6</v>
      </c>
      <c r="J598" s="10">
        <v>1500</v>
      </c>
      <c r="K598" s="11">
        <f t="shared" si="4"/>
        <v>900</v>
      </c>
      <c r="L598" s="11">
        <f t="shared" si="5"/>
        <v>450</v>
      </c>
      <c r="M598" s="12">
        <v>0.5</v>
      </c>
      <c r="Q598" s="13"/>
      <c r="R598" s="14"/>
    </row>
    <row r="599" spans="1:18" ht="15.75" customHeight="1" x14ac:dyDescent="0.2">
      <c r="A599" s="2"/>
      <c r="B599" s="7" t="s">
        <v>27</v>
      </c>
      <c r="C599" s="7">
        <v>1128299</v>
      </c>
      <c r="D599" s="8">
        <v>44259</v>
      </c>
      <c r="E599" s="7" t="s">
        <v>28</v>
      </c>
      <c r="F599" s="7" t="s">
        <v>41</v>
      </c>
      <c r="G599" s="7" t="s">
        <v>42</v>
      </c>
      <c r="H599" s="7" t="s">
        <v>22</v>
      </c>
      <c r="I599" s="9">
        <v>0.54999999999999993</v>
      </c>
      <c r="J599" s="10">
        <v>3500</v>
      </c>
      <c r="K599" s="11">
        <f t="shared" si="4"/>
        <v>1924.9999999999998</v>
      </c>
      <c r="L599" s="11">
        <f t="shared" si="5"/>
        <v>288.75</v>
      </c>
      <c r="M599" s="12">
        <v>0.15000000000000002</v>
      </c>
      <c r="Q599" s="13"/>
      <c r="R599" s="14"/>
    </row>
    <row r="600" spans="1:18" ht="15.75" customHeight="1" x14ac:dyDescent="0.2">
      <c r="A600" s="2"/>
      <c r="B600" s="7" t="s">
        <v>27</v>
      </c>
      <c r="C600" s="7">
        <v>1128299</v>
      </c>
      <c r="D600" s="8">
        <v>44291</v>
      </c>
      <c r="E600" s="7" t="s">
        <v>28</v>
      </c>
      <c r="F600" s="7" t="s">
        <v>41</v>
      </c>
      <c r="G600" s="7" t="s">
        <v>42</v>
      </c>
      <c r="H600" s="7" t="s">
        <v>17</v>
      </c>
      <c r="I600" s="9">
        <v>0.6</v>
      </c>
      <c r="J600" s="10">
        <v>5250</v>
      </c>
      <c r="K600" s="11">
        <f t="shared" si="4"/>
        <v>3150</v>
      </c>
      <c r="L600" s="11">
        <f t="shared" si="5"/>
        <v>1102.5</v>
      </c>
      <c r="M600" s="12">
        <v>0.35000000000000003</v>
      </c>
      <c r="Q600" s="13"/>
      <c r="R600" s="14"/>
    </row>
    <row r="601" spans="1:18" ht="15.75" customHeight="1" x14ac:dyDescent="0.2">
      <c r="A601" s="2"/>
      <c r="B601" s="7" t="s">
        <v>27</v>
      </c>
      <c r="C601" s="7">
        <v>1128299</v>
      </c>
      <c r="D601" s="8">
        <v>44291</v>
      </c>
      <c r="E601" s="7" t="s">
        <v>28</v>
      </c>
      <c r="F601" s="7" t="s">
        <v>41</v>
      </c>
      <c r="G601" s="7" t="s">
        <v>42</v>
      </c>
      <c r="H601" s="7" t="s">
        <v>18</v>
      </c>
      <c r="I601" s="9">
        <v>0.65</v>
      </c>
      <c r="J601" s="10">
        <v>3250</v>
      </c>
      <c r="K601" s="11">
        <f t="shared" si="4"/>
        <v>2112.5</v>
      </c>
      <c r="L601" s="11">
        <f t="shared" si="5"/>
        <v>422.5</v>
      </c>
      <c r="M601" s="12">
        <v>0.2</v>
      </c>
      <c r="Q601" s="13"/>
      <c r="R601" s="14"/>
    </row>
    <row r="602" spans="1:18" ht="15.75" customHeight="1" x14ac:dyDescent="0.2">
      <c r="A602" s="2"/>
      <c r="B602" s="7" t="s">
        <v>27</v>
      </c>
      <c r="C602" s="7">
        <v>1128299</v>
      </c>
      <c r="D602" s="8">
        <v>44291</v>
      </c>
      <c r="E602" s="7" t="s">
        <v>28</v>
      </c>
      <c r="F602" s="7" t="s">
        <v>41</v>
      </c>
      <c r="G602" s="7" t="s">
        <v>42</v>
      </c>
      <c r="H602" s="7" t="s">
        <v>19</v>
      </c>
      <c r="I602" s="9">
        <v>0.65</v>
      </c>
      <c r="J602" s="10">
        <v>3750</v>
      </c>
      <c r="K602" s="11">
        <f t="shared" si="4"/>
        <v>2437.5</v>
      </c>
      <c r="L602" s="11">
        <f t="shared" si="5"/>
        <v>853.12500000000011</v>
      </c>
      <c r="M602" s="12">
        <v>0.35000000000000003</v>
      </c>
      <c r="Q602" s="13"/>
      <c r="R602" s="14"/>
    </row>
    <row r="603" spans="1:18" ht="15.75" customHeight="1" x14ac:dyDescent="0.2">
      <c r="A603" s="2"/>
      <c r="B603" s="7" t="s">
        <v>27</v>
      </c>
      <c r="C603" s="7">
        <v>1128299</v>
      </c>
      <c r="D603" s="8">
        <v>44291</v>
      </c>
      <c r="E603" s="7" t="s">
        <v>28</v>
      </c>
      <c r="F603" s="7" t="s">
        <v>41</v>
      </c>
      <c r="G603" s="7" t="s">
        <v>42</v>
      </c>
      <c r="H603" s="7" t="s">
        <v>20</v>
      </c>
      <c r="I603" s="9">
        <v>0.6</v>
      </c>
      <c r="J603" s="10">
        <v>2750</v>
      </c>
      <c r="K603" s="11">
        <f t="shared" si="4"/>
        <v>1650</v>
      </c>
      <c r="L603" s="11">
        <f t="shared" si="5"/>
        <v>495</v>
      </c>
      <c r="M603" s="12">
        <v>0.3</v>
      </c>
      <c r="Q603" s="13"/>
      <c r="R603" s="14"/>
    </row>
    <row r="604" spans="1:18" ht="15.75" customHeight="1" x14ac:dyDescent="0.2">
      <c r="A604" s="2"/>
      <c r="B604" s="7" t="s">
        <v>27</v>
      </c>
      <c r="C604" s="7">
        <v>1128299</v>
      </c>
      <c r="D604" s="8">
        <v>44291</v>
      </c>
      <c r="E604" s="7" t="s">
        <v>28</v>
      </c>
      <c r="F604" s="7" t="s">
        <v>41</v>
      </c>
      <c r="G604" s="7" t="s">
        <v>42</v>
      </c>
      <c r="H604" s="7" t="s">
        <v>21</v>
      </c>
      <c r="I604" s="9">
        <v>0.65</v>
      </c>
      <c r="J604" s="10">
        <v>1750</v>
      </c>
      <c r="K604" s="11">
        <f t="shared" si="4"/>
        <v>1137.5</v>
      </c>
      <c r="L604" s="11">
        <f t="shared" si="5"/>
        <v>568.75</v>
      </c>
      <c r="M604" s="12">
        <v>0.5</v>
      </c>
      <c r="Q604" s="13"/>
      <c r="R604" s="14"/>
    </row>
    <row r="605" spans="1:18" ht="15.75" customHeight="1" x14ac:dyDescent="0.2">
      <c r="A605" s="2"/>
      <c r="B605" s="7" t="s">
        <v>27</v>
      </c>
      <c r="C605" s="7">
        <v>1128299</v>
      </c>
      <c r="D605" s="8">
        <v>44291</v>
      </c>
      <c r="E605" s="7" t="s">
        <v>28</v>
      </c>
      <c r="F605" s="7" t="s">
        <v>41</v>
      </c>
      <c r="G605" s="7" t="s">
        <v>42</v>
      </c>
      <c r="H605" s="7" t="s">
        <v>22</v>
      </c>
      <c r="I605" s="9">
        <v>0.8</v>
      </c>
      <c r="J605" s="10">
        <v>3250</v>
      </c>
      <c r="K605" s="11">
        <f t="shared" si="4"/>
        <v>2600</v>
      </c>
      <c r="L605" s="11">
        <f t="shared" si="5"/>
        <v>390.00000000000006</v>
      </c>
      <c r="M605" s="12">
        <v>0.15000000000000002</v>
      </c>
      <c r="Q605" s="13"/>
      <c r="R605" s="14"/>
    </row>
    <row r="606" spans="1:18" ht="15.75" customHeight="1" x14ac:dyDescent="0.2">
      <c r="A606" s="2"/>
      <c r="B606" s="7" t="s">
        <v>27</v>
      </c>
      <c r="C606" s="7">
        <v>1128299</v>
      </c>
      <c r="D606" s="8">
        <v>44322</v>
      </c>
      <c r="E606" s="7" t="s">
        <v>28</v>
      </c>
      <c r="F606" s="7" t="s">
        <v>41</v>
      </c>
      <c r="G606" s="7" t="s">
        <v>42</v>
      </c>
      <c r="H606" s="7" t="s">
        <v>17</v>
      </c>
      <c r="I606" s="9">
        <v>0.6</v>
      </c>
      <c r="J606" s="10">
        <v>5250</v>
      </c>
      <c r="K606" s="11">
        <f t="shared" si="4"/>
        <v>3150</v>
      </c>
      <c r="L606" s="11">
        <f t="shared" si="5"/>
        <v>1575</v>
      </c>
      <c r="M606" s="12">
        <v>0.5</v>
      </c>
      <c r="Q606" s="13"/>
      <c r="R606" s="14"/>
    </row>
    <row r="607" spans="1:18" ht="15.75" customHeight="1" x14ac:dyDescent="0.2">
      <c r="A607" s="2"/>
      <c r="B607" s="7" t="s">
        <v>27</v>
      </c>
      <c r="C607" s="7">
        <v>1128299</v>
      </c>
      <c r="D607" s="8">
        <v>44322</v>
      </c>
      <c r="E607" s="7" t="s">
        <v>28</v>
      </c>
      <c r="F607" s="7" t="s">
        <v>41</v>
      </c>
      <c r="G607" s="7" t="s">
        <v>42</v>
      </c>
      <c r="H607" s="7" t="s">
        <v>18</v>
      </c>
      <c r="I607" s="9">
        <v>0.65</v>
      </c>
      <c r="J607" s="10">
        <v>3750</v>
      </c>
      <c r="K607" s="11">
        <f t="shared" si="4"/>
        <v>2437.5</v>
      </c>
      <c r="L607" s="11">
        <f t="shared" si="5"/>
        <v>853.125</v>
      </c>
      <c r="M607" s="12">
        <v>0.35</v>
      </c>
      <c r="Q607" s="13"/>
      <c r="R607" s="14"/>
    </row>
    <row r="608" spans="1:18" ht="15.75" customHeight="1" x14ac:dyDescent="0.2">
      <c r="A608" s="2"/>
      <c r="B608" s="7" t="s">
        <v>27</v>
      </c>
      <c r="C608" s="7">
        <v>1128299</v>
      </c>
      <c r="D608" s="8">
        <v>44322</v>
      </c>
      <c r="E608" s="7" t="s">
        <v>28</v>
      </c>
      <c r="F608" s="7" t="s">
        <v>41</v>
      </c>
      <c r="G608" s="7" t="s">
        <v>42</v>
      </c>
      <c r="H608" s="7" t="s">
        <v>19</v>
      </c>
      <c r="I608" s="9">
        <v>0.65</v>
      </c>
      <c r="J608" s="10">
        <v>3750</v>
      </c>
      <c r="K608" s="11">
        <f t="shared" si="4"/>
        <v>2437.5</v>
      </c>
      <c r="L608" s="11">
        <f t="shared" si="5"/>
        <v>1218.75</v>
      </c>
      <c r="M608" s="12">
        <v>0.5</v>
      </c>
      <c r="Q608" s="13"/>
      <c r="R608" s="14"/>
    </row>
    <row r="609" spans="1:18" ht="15.75" customHeight="1" x14ac:dyDescent="0.2">
      <c r="A609" s="2"/>
      <c r="B609" s="7" t="s">
        <v>27</v>
      </c>
      <c r="C609" s="7">
        <v>1128299</v>
      </c>
      <c r="D609" s="8">
        <v>44322</v>
      </c>
      <c r="E609" s="7" t="s">
        <v>28</v>
      </c>
      <c r="F609" s="7" t="s">
        <v>41</v>
      </c>
      <c r="G609" s="7" t="s">
        <v>42</v>
      </c>
      <c r="H609" s="7" t="s">
        <v>20</v>
      </c>
      <c r="I609" s="9">
        <v>0.6</v>
      </c>
      <c r="J609" s="10">
        <v>2750</v>
      </c>
      <c r="K609" s="11">
        <f t="shared" si="4"/>
        <v>1650</v>
      </c>
      <c r="L609" s="11">
        <f t="shared" si="5"/>
        <v>742.49999999999989</v>
      </c>
      <c r="M609" s="12">
        <v>0.44999999999999996</v>
      </c>
      <c r="Q609" s="13"/>
      <c r="R609" s="14"/>
    </row>
    <row r="610" spans="1:18" ht="15.75" customHeight="1" x14ac:dyDescent="0.2">
      <c r="A610" s="2"/>
      <c r="B610" s="7" t="s">
        <v>27</v>
      </c>
      <c r="C610" s="7">
        <v>1128299</v>
      </c>
      <c r="D610" s="8">
        <v>44322</v>
      </c>
      <c r="E610" s="7" t="s">
        <v>28</v>
      </c>
      <c r="F610" s="7" t="s">
        <v>41</v>
      </c>
      <c r="G610" s="7" t="s">
        <v>42</v>
      </c>
      <c r="H610" s="7" t="s">
        <v>21</v>
      </c>
      <c r="I610" s="9">
        <v>0.65</v>
      </c>
      <c r="J610" s="10">
        <v>1750</v>
      </c>
      <c r="K610" s="11">
        <f t="shared" si="4"/>
        <v>1137.5</v>
      </c>
      <c r="L610" s="11">
        <f t="shared" si="5"/>
        <v>739.37500000000011</v>
      </c>
      <c r="M610" s="12">
        <v>0.65000000000000013</v>
      </c>
      <c r="Q610" s="13"/>
      <c r="R610" s="14"/>
    </row>
    <row r="611" spans="1:18" ht="15.75" customHeight="1" x14ac:dyDescent="0.2">
      <c r="A611" s="2"/>
      <c r="B611" s="7" t="s">
        <v>27</v>
      </c>
      <c r="C611" s="7">
        <v>1128299</v>
      </c>
      <c r="D611" s="8">
        <v>44322</v>
      </c>
      <c r="E611" s="7" t="s">
        <v>28</v>
      </c>
      <c r="F611" s="7" t="s">
        <v>41</v>
      </c>
      <c r="G611" s="7" t="s">
        <v>42</v>
      </c>
      <c r="H611" s="7" t="s">
        <v>22</v>
      </c>
      <c r="I611" s="9">
        <v>0.8</v>
      </c>
      <c r="J611" s="10">
        <v>4750</v>
      </c>
      <c r="K611" s="11">
        <f t="shared" si="4"/>
        <v>3800</v>
      </c>
      <c r="L611" s="11">
        <f t="shared" si="5"/>
        <v>1140</v>
      </c>
      <c r="M611" s="12">
        <v>0.3</v>
      </c>
      <c r="Q611" s="13"/>
      <c r="R611" s="14"/>
    </row>
    <row r="612" spans="1:18" ht="15.75" customHeight="1" x14ac:dyDescent="0.2">
      <c r="A612" s="2"/>
      <c r="B612" s="7" t="s">
        <v>27</v>
      </c>
      <c r="C612" s="7">
        <v>1128299</v>
      </c>
      <c r="D612" s="8">
        <v>44352</v>
      </c>
      <c r="E612" s="7" t="s">
        <v>28</v>
      </c>
      <c r="F612" s="7" t="s">
        <v>41</v>
      </c>
      <c r="G612" s="7" t="s">
        <v>42</v>
      </c>
      <c r="H612" s="7" t="s">
        <v>17</v>
      </c>
      <c r="I612" s="9">
        <v>0.6</v>
      </c>
      <c r="J612" s="10">
        <v>7250</v>
      </c>
      <c r="K612" s="11">
        <f t="shared" si="4"/>
        <v>4350</v>
      </c>
      <c r="L612" s="11">
        <f t="shared" si="5"/>
        <v>2175</v>
      </c>
      <c r="M612" s="12">
        <v>0.5</v>
      </c>
      <c r="Q612" s="13"/>
      <c r="R612" s="14"/>
    </row>
    <row r="613" spans="1:18" ht="15.75" customHeight="1" x14ac:dyDescent="0.2">
      <c r="A613" s="2"/>
      <c r="B613" s="7" t="s">
        <v>27</v>
      </c>
      <c r="C613" s="7">
        <v>1128299</v>
      </c>
      <c r="D613" s="8">
        <v>44352</v>
      </c>
      <c r="E613" s="7" t="s">
        <v>28</v>
      </c>
      <c r="F613" s="7" t="s">
        <v>41</v>
      </c>
      <c r="G613" s="7" t="s">
        <v>42</v>
      </c>
      <c r="H613" s="7" t="s">
        <v>18</v>
      </c>
      <c r="I613" s="9">
        <v>0.65</v>
      </c>
      <c r="J613" s="10">
        <v>5750</v>
      </c>
      <c r="K613" s="11">
        <f t="shared" si="4"/>
        <v>3737.5</v>
      </c>
      <c r="L613" s="11">
        <f t="shared" si="5"/>
        <v>1308.125</v>
      </c>
      <c r="M613" s="12">
        <v>0.35</v>
      </c>
      <c r="Q613" s="13"/>
      <c r="R613" s="14"/>
    </row>
    <row r="614" spans="1:18" ht="15.75" customHeight="1" x14ac:dyDescent="0.2">
      <c r="A614" s="2"/>
      <c r="B614" s="7" t="s">
        <v>27</v>
      </c>
      <c r="C614" s="7">
        <v>1128299</v>
      </c>
      <c r="D614" s="8">
        <v>44352</v>
      </c>
      <c r="E614" s="7" t="s">
        <v>28</v>
      </c>
      <c r="F614" s="7" t="s">
        <v>41</v>
      </c>
      <c r="G614" s="7" t="s">
        <v>42</v>
      </c>
      <c r="H614" s="7" t="s">
        <v>19</v>
      </c>
      <c r="I614" s="9">
        <v>0.65</v>
      </c>
      <c r="J614" s="10">
        <v>5750</v>
      </c>
      <c r="K614" s="11">
        <f t="shared" si="4"/>
        <v>3737.5</v>
      </c>
      <c r="L614" s="11">
        <f t="shared" si="5"/>
        <v>1868.75</v>
      </c>
      <c r="M614" s="12">
        <v>0.5</v>
      </c>
      <c r="Q614" s="13"/>
      <c r="R614" s="14"/>
    </row>
    <row r="615" spans="1:18" ht="15.75" customHeight="1" x14ac:dyDescent="0.2">
      <c r="A615" s="2"/>
      <c r="B615" s="7" t="s">
        <v>27</v>
      </c>
      <c r="C615" s="7">
        <v>1128299</v>
      </c>
      <c r="D615" s="8">
        <v>44352</v>
      </c>
      <c r="E615" s="7" t="s">
        <v>28</v>
      </c>
      <c r="F615" s="7" t="s">
        <v>41</v>
      </c>
      <c r="G615" s="7" t="s">
        <v>42</v>
      </c>
      <c r="H615" s="7" t="s">
        <v>20</v>
      </c>
      <c r="I615" s="9">
        <v>0.65</v>
      </c>
      <c r="J615" s="10">
        <v>4500</v>
      </c>
      <c r="K615" s="11">
        <f t="shared" si="4"/>
        <v>2925</v>
      </c>
      <c r="L615" s="11">
        <f t="shared" si="5"/>
        <v>1316.2499999999998</v>
      </c>
      <c r="M615" s="12">
        <v>0.44999999999999996</v>
      </c>
      <c r="Q615" s="13"/>
      <c r="R615" s="14"/>
    </row>
    <row r="616" spans="1:18" ht="15.75" customHeight="1" x14ac:dyDescent="0.2">
      <c r="A616" s="2"/>
      <c r="B616" s="7" t="s">
        <v>27</v>
      </c>
      <c r="C616" s="7">
        <v>1128299</v>
      </c>
      <c r="D616" s="8">
        <v>44352</v>
      </c>
      <c r="E616" s="7" t="s">
        <v>28</v>
      </c>
      <c r="F616" s="7" t="s">
        <v>41</v>
      </c>
      <c r="G616" s="7" t="s">
        <v>42</v>
      </c>
      <c r="H616" s="7" t="s">
        <v>21</v>
      </c>
      <c r="I616" s="9">
        <v>0.70000000000000007</v>
      </c>
      <c r="J616" s="10">
        <v>3250</v>
      </c>
      <c r="K616" s="11">
        <f t="shared" si="4"/>
        <v>2275</v>
      </c>
      <c r="L616" s="11">
        <f t="shared" si="5"/>
        <v>1478.7500000000002</v>
      </c>
      <c r="M616" s="12">
        <v>0.65000000000000013</v>
      </c>
      <c r="Q616" s="13"/>
      <c r="R616" s="14"/>
    </row>
    <row r="617" spans="1:18" ht="15.75" customHeight="1" x14ac:dyDescent="0.2">
      <c r="A617" s="2"/>
      <c r="B617" s="7" t="s">
        <v>27</v>
      </c>
      <c r="C617" s="7">
        <v>1128299</v>
      </c>
      <c r="D617" s="8">
        <v>44352</v>
      </c>
      <c r="E617" s="7" t="s">
        <v>28</v>
      </c>
      <c r="F617" s="7" t="s">
        <v>41</v>
      </c>
      <c r="G617" s="7" t="s">
        <v>42</v>
      </c>
      <c r="H617" s="7" t="s">
        <v>22</v>
      </c>
      <c r="I617" s="9">
        <v>0.85000000000000009</v>
      </c>
      <c r="J617" s="10">
        <v>6250</v>
      </c>
      <c r="K617" s="11">
        <f t="shared" si="4"/>
        <v>5312.5000000000009</v>
      </c>
      <c r="L617" s="11">
        <f t="shared" si="5"/>
        <v>1593.7500000000002</v>
      </c>
      <c r="M617" s="12">
        <v>0.3</v>
      </c>
      <c r="Q617" s="13"/>
      <c r="R617" s="14"/>
    </row>
    <row r="618" spans="1:18" ht="15.75" customHeight="1" x14ac:dyDescent="0.2">
      <c r="A618" s="2"/>
      <c r="B618" s="7" t="s">
        <v>27</v>
      </c>
      <c r="C618" s="7">
        <v>1128299</v>
      </c>
      <c r="D618" s="8">
        <v>44381</v>
      </c>
      <c r="E618" s="7" t="s">
        <v>28</v>
      </c>
      <c r="F618" s="7" t="s">
        <v>41</v>
      </c>
      <c r="G618" s="7" t="s">
        <v>42</v>
      </c>
      <c r="H618" s="7" t="s">
        <v>17</v>
      </c>
      <c r="I618" s="9">
        <v>0.65</v>
      </c>
      <c r="J618" s="10">
        <v>7750</v>
      </c>
      <c r="K618" s="11">
        <f t="shared" si="4"/>
        <v>5037.5</v>
      </c>
      <c r="L618" s="11">
        <f t="shared" si="5"/>
        <v>2266.875</v>
      </c>
      <c r="M618" s="12">
        <v>0.45</v>
      </c>
      <c r="Q618" s="13"/>
      <c r="R618" s="14"/>
    </row>
    <row r="619" spans="1:18" ht="15.75" customHeight="1" x14ac:dyDescent="0.2">
      <c r="A619" s="2"/>
      <c r="B619" s="7" t="s">
        <v>27</v>
      </c>
      <c r="C619" s="7">
        <v>1128299</v>
      </c>
      <c r="D619" s="8">
        <v>44381</v>
      </c>
      <c r="E619" s="7" t="s">
        <v>28</v>
      </c>
      <c r="F619" s="7" t="s">
        <v>41</v>
      </c>
      <c r="G619" s="7" t="s">
        <v>42</v>
      </c>
      <c r="H619" s="7" t="s">
        <v>18</v>
      </c>
      <c r="I619" s="9">
        <v>0.70000000000000007</v>
      </c>
      <c r="J619" s="10">
        <v>6250</v>
      </c>
      <c r="K619" s="11">
        <f t="shared" si="4"/>
        <v>4375</v>
      </c>
      <c r="L619" s="11">
        <f t="shared" si="5"/>
        <v>1312.5</v>
      </c>
      <c r="M619" s="12">
        <v>0.3</v>
      </c>
      <c r="Q619" s="13"/>
      <c r="R619" s="14"/>
    </row>
    <row r="620" spans="1:18" ht="15.75" customHeight="1" x14ac:dyDescent="0.2">
      <c r="A620" s="2"/>
      <c r="B620" s="7" t="s">
        <v>27</v>
      </c>
      <c r="C620" s="7">
        <v>1128299</v>
      </c>
      <c r="D620" s="8">
        <v>44381</v>
      </c>
      <c r="E620" s="7" t="s">
        <v>28</v>
      </c>
      <c r="F620" s="7" t="s">
        <v>41</v>
      </c>
      <c r="G620" s="7" t="s">
        <v>42</v>
      </c>
      <c r="H620" s="7" t="s">
        <v>19</v>
      </c>
      <c r="I620" s="9">
        <v>0.70000000000000007</v>
      </c>
      <c r="J620" s="10">
        <v>5750</v>
      </c>
      <c r="K620" s="11">
        <f t="shared" si="4"/>
        <v>4025.0000000000005</v>
      </c>
      <c r="L620" s="11">
        <f t="shared" si="5"/>
        <v>1811.2500000000002</v>
      </c>
      <c r="M620" s="12">
        <v>0.45</v>
      </c>
      <c r="Q620" s="13"/>
      <c r="R620" s="14"/>
    </row>
    <row r="621" spans="1:18" ht="15.75" customHeight="1" x14ac:dyDescent="0.2">
      <c r="A621" s="2"/>
      <c r="B621" s="7" t="s">
        <v>27</v>
      </c>
      <c r="C621" s="7">
        <v>1128299</v>
      </c>
      <c r="D621" s="8">
        <v>44381</v>
      </c>
      <c r="E621" s="7" t="s">
        <v>28</v>
      </c>
      <c r="F621" s="7" t="s">
        <v>41</v>
      </c>
      <c r="G621" s="7" t="s">
        <v>42</v>
      </c>
      <c r="H621" s="7" t="s">
        <v>20</v>
      </c>
      <c r="I621" s="9">
        <v>0.65</v>
      </c>
      <c r="J621" s="10">
        <v>4750</v>
      </c>
      <c r="K621" s="11">
        <f t="shared" si="4"/>
        <v>3087.5</v>
      </c>
      <c r="L621" s="11">
        <f t="shared" si="5"/>
        <v>1235</v>
      </c>
      <c r="M621" s="12">
        <v>0.39999999999999997</v>
      </c>
      <c r="Q621" s="13"/>
      <c r="R621" s="14"/>
    </row>
    <row r="622" spans="1:18" ht="15.75" customHeight="1" x14ac:dyDescent="0.2">
      <c r="A622" s="2"/>
      <c r="B622" s="7" t="s">
        <v>27</v>
      </c>
      <c r="C622" s="7">
        <v>1128299</v>
      </c>
      <c r="D622" s="8">
        <v>44381</v>
      </c>
      <c r="E622" s="7" t="s">
        <v>28</v>
      </c>
      <c r="F622" s="7" t="s">
        <v>41</v>
      </c>
      <c r="G622" s="7" t="s">
        <v>42</v>
      </c>
      <c r="H622" s="7" t="s">
        <v>21</v>
      </c>
      <c r="I622" s="9">
        <v>0.70000000000000007</v>
      </c>
      <c r="J622" s="10">
        <v>5250</v>
      </c>
      <c r="K622" s="11">
        <f t="shared" si="4"/>
        <v>3675.0000000000005</v>
      </c>
      <c r="L622" s="11">
        <f t="shared" si="5"/>
        <v>2205.0000000000005</v>
      </c>
      <c r="M622" s="12">
        <v>0.60000000000000009</v>
      </c>
      <c r="Q622" s="13"/>
      <c r="R622" s="14"/>
    </row>
    <row r="623" spans="1:18" ht="15.75" customHeight="1" x14ac:dyDescent="0.2">
      <c r="A623" s="2"/>
      <c r="B623" s="7" t="s">
        <v>27</v>
      </c>
      <c r="C623" s="7">
        <v>1128299</v>
      </c>
      <c r="D623" s="8">
        <v>44381</v>
      </c>
      <c r="E623" s="7" t="s">
        <v>28</v>
      </c>
      <c r="F623" s="7" t="s">
        <v>41</v>
      </c>
      <c r="G623" s="7" t="s">
        <v>42</v>
      </c>
      <c r="H623" s="7" t="s">
        <v>22</v>
      </c>
      <c r="I623" s="9">
        <v>0.85000000000000009</v>
      </c>
      <c r="J623" s="10">
        <v>5250</v>
      </c>
      <c r="K623" s="11">
        <f t="shared" si="4"/>
        <v>4462.5000000000009</v>
      </c>
      <c r="L623" s="11">
        <f t="shared" si="5"/>
        <v>1115.6250000000002</v>
      </c>
      <c r="M623" s="12">
        <v>0.25</v>
      </c>
      <c r="Q623" s="13"/>
      <c r="R623" s="14"/>
    </row>
    <row r="624" spans="1:18" ht="15.75" customHeight="1" x14ac:dyDescent="0.2">
      <c r="A624" s="2"/>
      <c r="B624" s="7" t="s">
        <v>27</v>
      </c>
      <c r="C624" s="7">
        <v>1128299</v>
      </c>
      <c r="D624" s="8">
        <v>44413</v>
      </c>
      <c r="E624" s="7" t="s">
        <v>28</v>
      </c>
      <c r="F624" s="7" t="s">
        <v>41</v>
      </c>
      <c r="G624" s="7" t="s">
        <v>42</v>
      </c>
      <c r="H624" s="7" t="s">
        <v>17</v>
      </c>
      <c r="I624" s="9">
        <v>0.70000000000000007</v>
      </c>
      <c r="J624" s="10">
        <v>7250</v>
      </c>
      <c r="K624" s="11">
        <f t="shared" si="4"/>
        <v>5075.0000000000009</v>
      </c>
      <c r="L624" s="11">
        <f t="shared" si="5"/>
        <v>2283.7500000000005</v>
      </c>
      <c r="M624" s="12">
        <v>0.45</v>
      </c>
      <c r="Q624" s="13"/>
      <c r="R624" s="14"/>
    </row>
    <row r="625" spans="1:18" ht="15.75" customHeight="1" x14ac:dyDescent="0.2">
      <c r="A625" s="2"/>
      <c r="B625" s="7" t="s">
        <v>27</v>
      </c>
      <c r="C625" s="7">
        <v>1128299</v>
      </c>
      <c r="D625" s="8">
        <v>44413</v>
      </c>
      <c r="E625" s="7" t="s">
        <v>28</v>
      </c>
      <c r="F625" s="7" t="s">
        <v>41</v>
      </c>
      <c r="G625" s="7" t="s">
        <v>42</v>
      </c>
      <c r="H625" s="7" t="s">
        <v>18</v>
      </c>
      <c r="I625" s="9">
        <v>0.75000000000000011</v>
      </c>
      <c r="J625" s="10">
        <v>6750</v>
      </c>
      <c r="K625" s="11">
        <f t="shared" si="4"/>
        <v>5062.5000000000009</v>
      </c>
      <c r="L625" s="11">
        <f t="shared" si="5"/>
        <v>1518.7500000000002</v>
      </c>
      <c r="M625" s="12">
        <v>0.3</v>
      </c>
      <c r="Q625" s="13"/>
      <c r="R625" s="14"/>
    </row>
    <row r="626" spans="1:18" ht="15.75" customHeight="1" x14ac:dyDescent="0.2">
      <c r="A626" s="2"/>
      <c r="B626" s="7" t="s">
        <v>27</v>
      </c>
      <c r="C626" s="7">
        <v>1128299</v>
      </c>
      <c r="D626" s="8">
        <v>44413</v>
      </c>
      <c r="E626" s="7" t="s">
        <v>28</v>
      </c>
      <c r="F626" s="7" t="s">
        <v>41</v>
      </c>
      <c r="G626" s="7" t="s">
        <v>42</v>
      </c>
      <c r="H626" s="7" t="s">
        <v>19</v>
      </c>
      <c r="I626" s="9">
        <v>0.70000000000000007</v>
      </c>
      <c r="J626" s="10">
        <v>5500</v>
      </c>
      <c r="K626" s="11">
        <f t="shared" si="4"/>
        <v>3850.0000000000005</v>
      </c>
      <c r="L626" s="11">
        <f t="shared" si="5"/>
        <v>1732.5000000000002</v>
      </c>
      <c r="M626" s="12">
        <v>0.45</v>
      </c>
      <c r="Q626" s="13"/>
      <c r="R626" s="14"/>
    </row>
    <row r="627" spans="1:18" ht="15.75" customHeight="1" x14ac:dyDescent="0.2">
      <c r="A627" s="2"/>
      <c r="B627" s="7" t="s">
        <v>27</v>
      </c>
      <c r="C627" s="7">
        <v>1128299</v>
      </c>
      <c r="D627" s="8">
        <v>44413</v>
      </c>
      <c r="E627" s="7" t="s">
        <v>28</v>
      </c>
      <c r="F627" s="7" t="s">
        <v>41</v>
      </c>
      <c r="G627" s="7" t="s">
        <v>42</v>
      </c>
      <c r="H627" s="7" t="s">
        <v>20</v>
      </c>
      <c r="I627" s="9">
        <v>0.70000000000000007</v>
      </c>
      <c r="J627" s="10">
        <v>5000</v>
      </c>
      <c r="K627" s="11">
        <f t="shared" si="4"/>
        <v>3500.0000000000005</v>
      </c>
      <c r="L627" s="11">
        <f t="shared" si="5"/>
        <v>1400</v>
      </c>
      <c r="M627" s="12">
        <v>0.39999999999999997</v>
      </c>
      <c r="Q627" s="13"/>
      <c r="R627" s="14"/>
    </row>
    <row r="628" spans="1:18" ht="15.75" customHeight="1" x14ac:dyDescent="0.2">
      <c r="A628" s="2"/>
      <c r="B628" s="7" t="s">
        <v>27</v>
      </c>
      <c r="C628" s="7">
        <v>1128299</v>
      </c>
      <c r="D628" s="8">
        <v>44413</v>
      </c>
      <c r="E628" s="7" t="s">
        <v>28</v>
      </c>
      <c r="F628" s="7" t="s">
        <v>41</v>
      </c>
      <c r="G628" s="7" t="s">
        <v>42</v>
      </c>
      <c r="H628" s="7" t="s">
        <v>21</v>
      </c>
      <c r="I628" s="9">
        <v>0.75</v>
      </c>
      <c r="J628" s="10">
        <v>5000</v>
      </c>
      <c r="K628" s="11">
        <f t="shared" si="4"/>
        <v>3750</v>
      </c>
      <c r="L628" s="11">
        <f t="shared" si="5"/>
        <v>2250.0000000000005</v>
      </c>
      <c r="M628" s="12">
        <v>0.60000000000000009</v>
      </c>
      <c r="Q628" s="13"/>
      <c r="R628" s="14"/>
    </row>
    <row r="629" spans="1:18" ht="15.75" customHeight="1" x14ac:dyDescent="0.2">
      <c r="A629" s="2"/>
      <c r="B629" s="7" t="s">
        <v>27</v>
      </c>
      <c r="C629" s="7">
        <v>1128299</v>
      </c>
      <c r="D629" s="8">
        <v>44413</v>
      </c>
      <c r="E629" s="7" t="s">
        <v>28</v>
      </c>
      <c r="F629" s="7" t="s">
        <v>41</v>
      </c>
      <c r="G629" s="7" t="s">
        <v>42</v>
      </c>
      <c r="H629" s="7" t="s">
        <v>22</v>
      </c>
      <c r="I629" s="9">
        <v>0.8</v>
      </c>
      <c r="J629" s="10">
        <v>4000</v>
      </c>
      <c r="K629" s="11">
        <f t="shared" si="4"/>
        <v>3200</v>
      </c>
      <c r="L629" s="11">
        <f t="shared" si="5"/>
        <v>800</v>
      </c>
      <c r="M629" s="12">
        <v>0.25</v>
      </c>
      <c r="Q629" s="13"/>
      <c r="R629" s="14"/>
    </row>
    <row r="630" spans="1:18" ht="15.75" customHeight="1" x14ac:dyDescent="0.2">
      <c r="A630" s="2"/>
      <c r="B630" s="7" t="s">
        <v>27</v>
      </c>
      <c r="C630" s="7">
        <v>1128299</v>
      </c>
      <c r="D630" s="8">
        <v>44445</v>
      </c>
      <c r="E630" s="7" t="s">
        <v>28</v>
      </c>
      <c r="F630" s="7" t="s">
        <v>41</v>
      </c>
      <c r="G630" s="7" t="s">
        <v>42</v>
      </c>
      <c r="H630" s="7" t="s">
        <v>17</v>
      </c>
      <c r="I630" s="9">
        <v>0.65000000000000013</v>
      </c>
      <c r="J630" s="10">
        <v>6000</v>
      </c>
      <c r="K630" s="11">
        <f t="shared" si="4"/>
        <v>3900.0000000000009</v>
      </c>
      <c r="L630" s="11">
        <f t="shared" si="5"/>
        <v>1560.0000000000005</v>
      </c>
      <c r="M630" s="12">
        <v>0.4</v>
      </c>
      <c r="Q630" s="13"/>
      <c r="R630" s="14"/>
    </row>
    <row r="631" spans="1:18" ht="15.75" customHeight="1" x14ac:dyDescent="0.2">
      <c r="A631" s="2"/>
      <c r="B631" s="7" t="s">
        <v>27</v>
      </c>
      <c r="C631" s="7">
        <v>1128299</v>
      </c>
      <c r="D631" s="8">
        <v>44445</v>
      </c>
      <c r="E631" s="7" t="s">
        <v>28</v>
      </c>
      <c r="F631" s="7" t="s">
        <v>41</v>
      </c>
      <c r="G631" s="7" t="s">
        <v>42</v>
      </c>
      <c r="H631" s="7" t="s">
        <v>18</v>
      </c>
      <c r="I631" s="9">
        <v>0.70000000000000018</v>
      </c>
      <c r="J631" s="10">
        <v>6000</v>
      </c>
      <c r="K631" s="11">
        <f t="shared" si="4"/>
        <v>4200.0000000000009</v>
      </c>
      <c r="L631" s="11">
        <f t="shared" si="5"/>
        <v>1050.0000000000002</v>
      </c>
      <c r="M631" s="12">
        <v>0.25</v>
      </c>
      <c r="Q631" s="13"/>
      <c r="R631" s="14"/>
    </row>
    <row r="632" spans="1:18" ht="15.75" customHeight="1" x14ac:dyDescent="0.2">
      <c r="A632" s="2"/>
      <c r="B632" s="7" t="s">
        <v>27</v>
      </c>
      <c r="C632" s="7">
        <v>1128299</v>
      </c>
      <c r="D632" s="8">
        <v>44445</v>
      </c>
      <c r="E632" s="7" t="s">
        <v>28</v>
      </c>
      <c r="F632" s="7" t="s">
        <v>41</v>
      </c>
      <c r="G632" s="7" t="s">
        <v>42</v>
      </c>
      <c r="H632" s="7" t="s">
        <v>19</v>
      </c>
      <c r="I632" s="9">
        <v>0.65000000000000013</v>
      </c>
      <c r="J632" s="10">
        <v>4500</v>
      </c>
      <c r="K632" s="11">
        <f t="shared" si="4"/>
        <v>2925.0000000000005</v>
      </c>
      <c r="L632" s="11">
        <f t="shared" si="5"/>
        <v>1170.0000000000002</v>
      </c>
      <c r="M632" s="12">
        <v>0.4</v>
      </c>
      <c r="Q632" s="13"/>
      <c r="R632" s="14"/>
    </row>
    <row r="633" spans="1:18" ht="15.75" customHeight="1" x14ac:dyDescent="0.2">
      <c r="A633" s="2"/>
      <c r="B633" s="7" t="s">
        <v>27</v>
      </c>
      <c r="C633" s="7">
        <v>1128299</v>
      </c>
      <c r="D633" s="8">
        <v>44445</v>
      </c>
      <c r="E633" s="7" t="s">
        <v>28</v>
      </c>
      <c r="F633" s="7" t="s">
        <v>41</v>
      </c>
      <c r="G633" s="7" t="s">
        <v>42</v>
      </c>
      <c r="H633" s="7" t="s">
        <v>20</v>
      </c>
      <c r="I633" s="9">
        <v>0.65000000000000013</v>
      </c>
      <c r="J633" s="10">
        <v>4000</v>
      </c>
      <c r="K633" s="11">
        <f t="shared" si="4"/>
        <v>2600.0000000000005</v>
      </c>
      <c r="L633" s="11">
        <f t="shared" si="5"/>
        <v>910.00000000000011</v>
      </c>
      <c r="M633" s="12">
        <v>0.35</v>
      </c>
      <c r="Q633" s="13"/>
      <c r="R633" s="14"/>
    </row>
    <row r="634" spans="1:18" ht="15.75" customHeight="1" x14ac:dyDescent="0.2">
      <c r="A634" s="2"/>
      <c r="B634" s="7" t="s">
        <v>27</v>
      </c>
      <c r="C634" s="7">
        <v>1128299</v>
      </c>
      <c r="D634" s="8">
        <v>44445</v>
      </c>
      <c r="E634" s="7" t="s">
        <v>28</v>
      </c>
      <c r="F634" s="7" t="s">
        <v>41</v>
      </c>
      <c r="G634" s="7" t="s">
        <v>42</v>
      </c>
      <c r="H634" s="7" t="s">
        <v>21</v>
      </c>
      <c r="I634" s="9">
        <v>0.75000000000000011</v>
      </c>
      <c r="J634" s="10">
        <v>4000</v>
      </c>
      <c r="K634" s="11">
        <f t="shared" si="4"/>
        <v>3000.0000000000005</v>
      </c>
      <c r="L634" s="11">
        <f t="shared" si="5"/>
        <v>1650.0000000000007</v>
      </c>
      <c r="M634" s="12">
        <v>0.55000000000000016</v>
      </c>
      <c r="Q634" s="13"/>
      <c r="R634" s="14"/>
    </row>
    <row r="635" spans="1:18" ht="15.75" customHeight="1" x14ac:dyDescent="0.2">
      <c r="A635" s="2"/>
      <c r="B635" s="7" t="s">
        <v>27</v>
      </c>
      <c r="C635" s="7">
        <v>1128299</v>
      </c>
      <c r="D635" s="8">
        <v>44445</v>
      </c>
      <c r="E635" s="7" t="s">
        <v>28</v>
      </c>
      <c r="F635" s="7" t="s">
        <v>41</v>
      </c>
      <c r="G635" s="7" t="s">
        <v>42</v>
      </c>
      <c r="H635" s="7" t="s">
        <v>22</v>
      </c>
      <c r="I635" s="9">
        <v>0.70000000000000007</v>
      </c>
      <c r="J635" s="10">
        <v>4250</v>
      </c>
      <c r="K635" s="11">
        <f t="shared" si="4"/>
        <v>2975.0000000000005</v>
      </c>
      <c r="L635" s="11">
        <f t="shared" si="5"/>
        <v>595.00000000000011</v>
      </c>
      <c r="M635" s="12">
        <v>0.2</v>
      </c>
      <c r="Q635" s="13"/>
      <c r="R635" s="14"/>
    </row>
    <row r="636" spans="1:18" ht="15.75" customHeight="1" x14ac:dyDescent="0.2">
      <c r="A636" s="2"/>
      <c r="B636" s="7" t="s">
        <v>27</v>
      </c>
      <c r="C636" s="7">
        <v>1128299</v>
      </c>
      <c r="D636" s="8">
        <v>44474</v>
      </c>
      <c r="E636" s="7" t="s">
        <v>28</v>
      </c>
      <c r="F636" s="7" t="s">
        <v>41</v>
      </c>
      <c r="G636" s="7" t="s">
        <v>42</v>
      </c>
      <c r="H636" s="7" t="s">
        <v>17</v>
      </c>
      <c r="I636" s="9">
        <v>0.55000000000000004</v>
      </c>
      <c r="J636" s="10">
        <v>5250</v>
      </c>
      <c r="K636" s="11">
        <f t="shared" si="4"/>
        <v>2887.5000000000005</v>
      </c>
      <c r="L636" s="11">
        <f t="shared" si="5"/>
        <v>1155.0000000000002</v>
      </c>
      <c r="M636" s="12">
        <v>0.4</v>
      </c>
      <c r="Q636" s="13"/>
      <c r="R636" s="14"/>
    </row>
    <row r="637" spans="1:18" ht="15.75" customHeight="1" x14ac:dyDescent="0.2">
      <c r="A637" s="2"/>
      <c r="B637" s="7" t="s">
        <v>27</v>
      </c>
      <c r="C637" s="7">
        <v>1128299</v>
      </c>
      <c r="D637" s="8">
        <v>44474</v>
      </c>
      <c r="E637" s="7" t="s">
        <v>28</v>
      </c>
      <c r="F637" s="7" t="s">
        <v>41</v>
      </c>
      <c r="G637" s="7" t="s">
        <v>42</v>
      </c>
      <c r="H637" s="7" t="s">
        <v>18</v>
      </c>
      <c r="I637" s="9">
        <v>0.60000000000000009</v>
      </c>
      <c r="J637" s="10">
        <v>5250</v>
      </c>
      <c r="K637" s="11">
        <f t="shared" si="4"/>
        <v>3150.0000000000005</v>
      </c>
      <c r="L637" s="11">
        <f t="shared" si="5"/>
        <v>787.50000000000011</v>
      </c>
      <c r="M637" s="12">
        <v>0.25</v>
      </c>
      <c r="Q637" s="13"/>
      <c r="R637" s="14"/>
    </row>
    <row r="638" spans="1:18" ht="15.75" customHeight="1" x14ac:dyDescent="0.2">
      <c r="A638" s="2"/>
      <c r="B638" s="7" t="s">
        <v>27</v>
      </c>
      <c r="C638" s="7">
        <v>1128299</v>
      </c>
      <c r="D638" s="8">
        <v>44474</v>
      </c>
      <c r="E638" s="7" t="s">
        <v>28</v>
      </c>
      <c r="F638" s="7" t="s">
        <v>41</v>
      </c>
      <c r="G638" s="7" t="s">
        <v>42</v>
      </c>
      <c r="H638" s="7" t="s">
        <v>19</v>
      </c>
      <c r="I638" s="9">
        <v>0.55000000000000004</v>
      </c>
      <c r="J638" s="10">
        <v>3500</v>
      </c>
      <c r="K638" s="11">
        <f t="shared" si="4"/>
        <v>1925.0000000000002</v>
      </c>
      <c r="L638" s="11">
        <f t="shared" si="5"/>
        <v>770.00000000000011</v>
      </c>
      <c r="M638" s="12">
        <v>0.4</v>
      </c>
      <c r="Q638" s="13"/>
      <c r="R638" s="14"/>
    </row>
    <row r="639" spans="1:18" ht="15.75" customHeight="1" x14ac:dyDescent="0.2">
      <c r="A639" s="2"/>
      <c r="B639" s="7" t="s">
        <v>27</v>
      </c>
      <c r="C639" s="7">
        <v>1128299</v>
      </c>
      <c r="D639" s="8">
        <v>44474</v>
      </c>
      <c r="E639" s="7" t="s">
        <v>28</v>
      </c>
      <c r="F639" s="7" t="s">
        <v>41</v>
      </c>
      <c r="G639" s="7" t="s">
        <v>42</v>
      </c>
      <c r="H639" s="7" t="s">
        <v>20</v>
      </c>
      <c r="I639" s="9">
        <v>0.55000000000000004</v>
      </c>
      <c r="J639" s="10">
        <v>3250</v>
      </c>
      <c r="K639" s="11">
        <f t="shared" si="4"/>
        <v>1787.5000000000002</v>
      </c>
      <c r="L639" s="11">
        <f t="shared" si="5"/>
        <v>625.625</v>
      </c>
      <c r="M639" s="12">
        <v>0.35</v>
      </c>
      <c r="Q639" s="13"/>
      <c r="R639" s="14"/>
    </row>
    <row r="640" spans="1:18" ht="15.75" customHeight="1" x14ac:dyDescent="0.2">
      <c r="A640" s="2"/>
      <c r="B640" s="7" t="s">
        <v>27</v>
      </c>
      <c r="C640" s="7">
        <v>1128299</v>
      </c>
      <c r="D640" s="8">
        <v>44474</v>
      </c>
      <c r="E640" s="7" t="s">
        <v>28</v>
      </c>
      <c r="F640" s="7" t="s">
        <v>41</v>
      </c>
      <c r="G640" s="7" t="s">
        <v>42</v>
      </c>
      <c r="H640" s="7" t="s">
        <v>21</v>
      </c>
      <c r="I640" s="9">
        <v>0.65</v>
      </c>
      <c r="J640" s="10">
        <v>3000</v>
      </c>
      <c r="K640" s="11">
        <f t="shared" si="4"/>
        <v>1950</v>
      </c>
      <c r="L640" s="11">
        <f t="shared" si="5"/>
        <v>1072.5000000000002</v>
      </c>
      <c r="M640" s="12">
        <v>0.55000000000000016</v>
      </c>
      <c r="Q640" s="13"/>
      <c r="R640" s="14"/>
    </row>
    <row r="641" spans="1:18" ht="15.75" customHeight="1" x14ac:dyDescent="0.2">
      <c r="A641" s="2"/>
      <c r="B641" s="7" t="s">
        <v>27</v>
      </c>
      <c r="C641" s="7">
        <v>1128299</v>
      </c>
      <c r="D641" s="8">
        <v>44474</v>
      </c>
      <c r="E641" s="7" t="s">
        <v>28</v>
      </c>
      <c r="F641" s="7" t="s">
        <v>41</v>
      </c>
      <c r="G641" s="7" t="s">
        <v>42</v>
      </c>
      <c r="H641" s="7" t="s">
        <v>22</v>
      </c>
      <c r="I641" s="9">
        <v>0.70000000000000007</v>
      </c>
      <c r="J641" s="10">
        <v>3500</v>
      </c>
      <c r="K641" s="11">
        <f t="shared" si="4"/>
        <v>2450.0000000000005</v>
      </c>
      <c r="L641" s="11">
        <f t="shared" si="5"/>
        <v>490.00000000000011</v>
      </c>
      <c r="M641" s="12">
        <v>0.2</v>
      </c>
      <c r="Q641" s="13"/>
      <c r="R641" s="14"/>
    </row>
    <row r="642" spans="1:18" ht="15.75" customHeight="1" x14ac:dyDescent="0.2">
      <c r="A642" s="2"/>
      <c r="B642" s="7" t="s">
        <v>27</v>
      </c>
      <c r="C642" s="7">
        <v>1128299</v>
      </c>
      <c r="D642" s="8">
        <v>44505</v>
      </c>
      <c r="E642" s="7" t="s">
        <v>28</v>
      </c>
      <c r="F642" s="7" t="s">
        <v>41</v>
      </c>
      <c r="G642" s="7" t="s">
        <v>42</v>
      </c>
      <c r="H642" s="7" t="s">
        <v>17</v>
      </c>
      <c r="I642" s="9">
        <v>0.55000000000000004</v>
      </c>
      <c r="J642" s="10">
        <v>5750</v>
      </c>
      <c r="K642" s="11">
        <f t="shared" si="4"/>
        <v>3162.5000000000005</v>
      </c>
      <c r="L642" s="11">
        <f t="shared" si="5"/>
        <v>1265.0000000000002</v>
      </c>
      <c r="M642" s="12">
        <v>0.4</v>
      </c>
      <c r="Q642" s="13"/>
      <c r="R642" s="14"/>
    </row>
    <row r="643" spans="1:18" ht="15.75" customHeight="1" x14ac:dyDescent="0.2">
      <c r="A643" s="2"/>
      <c r="B643" s="7" t="s">
        <v>27</v>
      </c>
      <c r="C643" s="7">
        <v>1128299</v>
      </c>
      <c r="D643" s="8">
        <v>44505</v>
      </c>
      <c r="E643" s="7" t="s">
        <v>28</v>
      </c>
      <c r="F643" s="7" t="s">
        <v>41</v>
      </c>
      <c r="G643" s="7" t="s">
        <v>42</v>
      </c>
      <c r="H643" s="7" t="s">
        <v>18</v>
      </c>
      <c r="I643" s="9">
        <v>0.60000000000000009</v>
      </c>
      <c r="J643" s="10">
        <v>5750</v>
      </c>
      <c r="K643" s="11">
        <f t="shared" si="4"/>
        <v>3450.0000000000005</v>
      </c>
      <c r="L643" s="11">
        <f t="shared" si="5"/>
        <v>862.50000000000011</v>
      </c>
      <c r="M643" s="12">
        <v>0.25</v>
      </c>
      <c r="Q643" s="13"/>
      <c r="R643" s="14"/>
    </row>
    <row r="644" spans="1:18" ht="15.75" customHeight="1" x14ac:dyDescent="0.2">
      <c r="A644" s="2"/>
      <c r="B644" s="7" t="s">
        <v>27</v>
      </c>
      <c r="C644" s="7">
        <v>1128299</v>
      </c>
      <c r="D644" s="8">
        <v>44505</v>
      </c>
      <c r="E644" s="7" t="s">
        <v>28</v>
      </c>
      <c r="F644" s="7" t="s">
        <v>41</v>
      </c>
      <c r="G644" s="7" t="s">
        <v>42</v>
      </c>
      <c r="H644" s="7" t="s">
        <v>19</v>
      </c>
      <c r="I644" s="9">
        <v>0.55000000000000004</v>
      </c>
      <c r="J644" s="10">
        <v>4250</v>
      </c>
      <c r="K644" s="11">
        <f t="shared" si="4"/>
        <v>2337.5</v>
      </c>
      <c r="L644" s="11">
        <f t="shared" si="5"/>
        <v>935</v>
      </c>
      <c r="M644" s="12">
        <v>0.4</v>
      </c>
      <c r="Q644" s="13"/>
      <c r="R644" s="14"/>
    </row>
    <row r="645" spans="1:18" ht="15.75" customHeight="1" x14ac:dyDescent="0.2">
      <c r="A645" s="2"/>
      <c r="B645" s="7" t="s">
        <v>27</v>
      </c>
      <c r="C645" s="7">
        <v>1128299</v>
      </c>
      <c r="D645" s="8">
        <v>44505</v>
      </c>
      <c r="E645" s="7" t="s">
        <v>28</v>
      </c>
      <c r="F645" s="7" t="s">
        <v>41</v>
      </c>
      <c r="G645" s="7" t="s">
        <v>42</v>
      </c>
      <c r="H645" s="7" t="s">
        <v>20</v>
      </c>
      <c r="I645" s="9">
        <v>0.65000000000000013</v>
      </c>
      <c r="J645" s="10">
        <v>4000</v>
      </c>
      <c r="K645" s="11">
        <f t="shared" si="4"/>
        <v>2600.0000000000005</v>
      </c>
      <c r="L645" s="11">
        <f t="shared" si="5"/>
        <v>910.00000000000011</v>
      </c>
      <c r="M645" s="12">
        <v>0.35</v>
      </c>
      <c r="Q645" s="13"/>
      <c r="R645" s="14"/>
    </row>
    <row r="646" spans="1:18" ht="15.75" customHeight="1" x14ac:dyDescent="0.2">
      <c r="A646" s="2"/>
      <c r="B646" s="7" t="s">
        <v>27</v>
      </c>
      <c r="C646" s="7">
        <v>1128299</v>
      </c>
      <c r="D646" s="8">
        <v>44505</v>
      </c>
      <c r="E646" s="7" t="s">
        <v>28</v>
      </c>
      <c r="F646" s="7" t="s">
        <v>41</v>
      </c>
      <c r="G646" s="7" t="s">
        <v>42</v>
      </c>
      <c r="H646" s="7" t="s">
        <v>21</v>
      </c>
      <c r="I646" s="9">
        <v>0.75000000000000011</v>
      </c>
      <c r="J646" s="10">
        <v>3750</v>
      </c>
      <c r="K646" s="11">
        <f t="shared" si="4"/>
        <v>2812.5000000000005</v>
      </c>
      <c r="L646" s="11">
        <f t="shared" si="5"/>
        <v>1546.8750000000007</v>
      </c>
      <c r="M646" s="12">
        <v>0.55000000000000016</v>
      </c>
      <c r="Q646" s="13"/>
      <c r="R646" s="14"/>
    </row>
    <row r="647" spans="1:18" ht="15.75" customHeight="1" x14ac:dyDescent="0.2">
      <c r="A647" s="2"/>
      <c r="B647" s="7" t="s">
        <v>27</v>
      </c>
      <c r="C647" s="7">
        <v>1128299</v>
      </c>
      <c r="D647" s="8">
        <v>44505</v>
      </c>
      <c r="E647" s="7" t="s">
        <v>28</v>
      </c>
      <c r="F647" s="7" t="s">
        <v>41</v>
      </c>
      <c r="G647" s="7" t="s">
        <v>42</v>
      </c>
      <c r="H647" s="7" t="s">
        <v>22</v>
      </c>
      <c r="I647" s="9">
        <v>0.80000000000000016</v>
      </c>
      <c r="J647" s="10">
        <v>5000</v>
      </c>
      <c r="K647" s="11">
        <f t="shared" si="4"/>
        <v>4000.0000000000009</v>
      </c>
      <c r="L647" s="11">
        <f t="shared" si="5"/>
        <v>800.00000000000023</v>
      </c>
      <c r="M647" s="12">
        <v>0.2</v>
      </c>
      <c r="Q647" s="13"/>
      <c r="R647" s="14"/>
    </row>
    <row r="648" spans="1:18" ht="15.75" customHeight="1" x14ac:dyDescent="0.2">
      <c r="A648" s="2"/>
      <c r="B648" s="7" t="s">
        <v>27</v>
      </c>
      <c r="C648" s="7">
        <v>1128299</v>
      </c>
      <c r="D648" s="8">
        <v>44534</v>
      </c>
      <c r="E648" s="7" t="s">
        <v>28</v>
      </c>
      <c r="F648" s="7" t="s">
        <v>41</v>
      </c>
      <c r="G648" s="7" t="s">
        <v>42</v>
      </c>
      <c r="H648" s="7" t="s">
        <v>17</v>
      </c>
      <c r="I648" s="9">
        <v>0.65000000000000013</v>
      </c>
      <c r="J648" s="10">
        <v>7000</v>
      </c>
      <c r="K648" s="11">
        <f t="shared" si="4"/>
        <v>4550.0000000000009</v>
      </c>
      <c r="L648" s="11">
        <f t="shared" si="5"/>
        <v>1820.0000000000005</v>
      </c>
      <c r="M648" s="12">
        <v>0.4</v>
      </c>
      <c r="Q648" s="13"/>
      <c r="R648" s="14"/>
    </row>
    <row r="649" spans="1:18" ht="15.75" customHeight="1" x14ac:dyDescent="0.2">
      <c r="A649" s="2"/>
      <c r="B649" s="7" t="s">
        <v>27</v>
      </c>
      <c r="C649" s="7">
        <v>1128299</v>
      </c>
      <c r="D649" s="8">
        <v>44534</v>
      </c>
      <c r="E649" s="7" t="s">
        <v>28</v>
      </c>
      <c r="F649" s="7" t="s">
        <v>41</v>
      </c>
      <c r="G649" s="7" t="s">
        <v>42</v>
      </c>
      <c r="H649" s="7" t="s">
        <v>18</v>
      </c>
      <c r="I649" s="9">
        <v>0.70000000000000018</v>
      </c>
      <c r="J649" s="10">
        <v>7000</v>
      </c>
      <c r="K649" s="11">
        <f t="shared" si="4"/>
        <v>4900.0000000000009</v>
      </c>
      <c r="L649" s="11">
        <f t="shared" si="5"/>
        <v>1225.0000000000002</v>
      </c>
      <c r="M649" s="12">
        <v>0.25</v>
      </c>
      <c r="Q649" s="13"/>
      <c r="R649" s="14"/>
    </row>
    <row r="650" spans="1:18" ht="15.75" customHeight="1" x14ac:dyDescent="0.2">
      <c r="A650" s="2"/>
      <c r="B650" s="7" t="s">
        <v>27</v>
      </c>
      <c r="C650" s="7">
        <v>1128299</v>
      </c>
      <c r="D650" s="8">
        <v>44534</v>
      </c>
      <c r="E650" s="7" t="s">
        <v>28</v>
      </c>
      <c r="F650" s="7" t="s">
        <v>41</v>
      </c>
      <c r="G650" s="7" t="s">
        <v>42</v>
      </c>
      <c r="H650" s="7" t="s">
        <v>19</v>
      </c>
      <c r="I650" s="9">
        <v>0.65000000000000013</v>
      </c>
      <c r="J650" s="10">
        <v>5000</v>
      </c>
      <c r="K650" s="11">
        <f t="shared" si="4"/>
        <v>3250.0000000000005</v>
      </c>
      <c r="L650" s="11">
        <f t="shared" si="5"/>
        <v>1300.0000000000002</v>
      </c>
      <c r="M650" s="12">
        <v>0.4</v>
      </c>
      <c r="Q650" s="13"/>
      <c r="R650" s="14"/>
    </row>
    <row r="651" spans="1:18" ht="15.75" customHeight="1" x14ac:dyDescent="0.2">
      <c r="A651" s="2"/>
      <c r="B651" s="7" t="s">
        <v>27</v>
      </c>
      <c r="C651" s="7">
        <v>1128299</v>
      </c>
      <c r="D651" s="8">
        <v>44534</v>
      </c>
      <c r="E651" s="7" t="s">
        <v>28</v>
      </c>
      <c r="F651" s="7" t="s">
        <v>41</v>
      </c>
      <c r="G651" s="7" t="s">
        <v>42</v>
      </c>
      <c r="H651" s="7" t="s">
        <v>20</v>
      </c>
      <c r="I651" s="9">
        <v>0.65000000000000013</v>
      </c>
      <c r="J651" s="10">
        <v>5000</v>
      </c>
      <c r="K651" s="11">
        <f t="shared" si="4"/>
        <v>3250.0000000000005</v>
      </c>
      <c r="L651" s="11">
        <f t="shared" si="5"/>
        <v>1137.5</v>
      </c>
      <c r="M651" s="12">
        <v>0.35</v>
      </c>
      <c r="Q651" s="13"/>
      <c r="R651" s="14"/>
    </row>
    <row r="652" spans="1:18" ht="15.75" customHeight="1" x14ac:dyDescent="0.2">
      <c r="A652" s="2"/>
      <c r="B652" s="7" t="s">
        <v>27</v>
      </c>
      <c r="C652" s="7">
        <v>1128299</v>
      </c>
      <c r="D652" s="8">
        <v>44534</v>
      </c>
      <c r="E652" s="7" t="s">
        <v>28</v>
      </c>
      <c r="F652" s="7" t="s">
        <v>41</v>
      </c>
      <c r="G652" s="7" t="s">
        <v>42</v>
      </c>
      <c r="H652" s="7" t="s">
        <v>21</v>
      </c>
      <c r="I652" s="9">
        <v>0.75000000000000011</v>
      </c>
      <c r="J652" s="10">
        <v>4250</v>
      </c>
      <c r="K652" s="11">
        <f t="shared" si="4"/>
        <v>3187.5000000000005</v>
      </c>
      <c r="L652" s="11">
        <f t="shared" si="5"/>
        <v>1753.1250000000007</v>
      </c>
      <c r="M652" s="12">
        <v>0.55000000000000016</v>
      </c>
      <c r="Q652" s="13"/>
      <c r="R652" s="14"/>
    </row>
    <row r="653" spans="1:18" ht="15.75" customHeight="1" x14ac:dyDescent="0.2">
      <c r="A653" s="2"/>
      <c r="B653" s="7" t="s">
        <v>27</v>
      </c>
      <c r="C653" s="7">
        <v>1128299</v>
      </c>
      <c r="D653" s="8">
        <v>44534</v>
      </c>
      <c r="E653" s="7" t="s">
        <v>28</v>
      </c>
      <c r="F653" s="7" t="s">
        <v>41</v>
      </c>
      <c r="G653" s="7" t="s">
        <v>42</v>
      </c>
      <c r="H653" s="7" t="s">
        <v>22</v>
      </c>
      <c r="I653" s="9">
        <v>0.80000000000000016</v>
      </c>
      <c r="J653" s="10">
        <v>5250</v>
      </c>
      <c r="K653" s="11">
        <f t="shared" si="4"/>
        <v>4200.0000000000009</v>
      </c>
      <c r="L653" s="11">
        <f t="shared" si="5"/>
        <v>840.00000000000023</v>
      </c>
      <c r="M653" s="12">
        <v>0.2</v>
      </c>
      <c r="Q653" s="13"/>
      <c r="R653" s="14"/>
    </row>
    <row r="654" spans="1:18" ht="15.75" customHeight="1" x14ac:dyDescent="0.2">
      <c r="A654" s="2"/>
      <c r="B654" s="7" t="s">
        <v>27</v>
      </c>
      <c r="C654" s="7">
        <v>1128299</v>
      </c>
      <c r="D654" s="8">
        <v>44199</v>
      </c>
      <c r="E654" s="7" t="s">
        <v>28</v>
      </c>
      <c r="F654" s="7" t="s">
        <v>43</v>
      </c>
      <c r="G654" s="7" t="s">
        <v>44</v>
      </c>
      <c r="H654" s="7" t="s">
        <v>17</v>
      </c>
      <c r="I654" s="9">
        <v>0.4</v>
      </c>
      <c r="J654" s="10">
        <v>4500</v>
      </c>
      <c r="K654" s="11">
        <f t="shared" si="4"/>
        <v>1800</v>
      </c>
      <c r="L654" s="11">
        <f t="shared" si="5"/>
        <v>540</v>
      </c>
      <c r="M654" s="12">
        <v>0.3</v>
      </c>
      <c r="Q654" s="13"/>
      <c r="R654" s="14"/>
    </row>
    <row r="655" spans="1:18" ht="15.75" customHeight="1" x14ac:dyDescent="0.2">
      <c r="A655" s="2"/>
      <c r="B655" s="7" t="s">
        <v>27</v>
      </c>
      <c r="C655" s="7">
        <v>1128299</v>
      </c>
      <c r="D655" s="8">
        <v>44199</v>
      </c>
      <c r="E655" s="7" t="s">
        <v>28</v>
      </c>
      <c r="F655" s="7" t="s">
        <v>43</v>
      </c>
      <c r="G655" s="7" t="s">
        <v>44</v>
      </c>
      <c r="H655" s="7" t="s">
        <v>18</v>
      </c>
      <c r="I655" s="9">
        <v>0.5</v>
      </c>
      <c r="J655" s="10">
        <v>4500</v>
      </c>
      <c r="K655" s="11">
        <f t="shared" si="4"/>
        <v>2250</v>
      </c>
      <c r="L655" s="11">
        <f t="shared" si="5"/>
        <v>562.5</v>
      </c>
      <c r="M655" s="12">
        <v>0.25</v>
      </c>
      <c r="Q655" s="13"/>
      <c r="R655" s="14"/>
    </row>
    <row r="656" spans="1:18" ht="15.75" customHeight="1" x14ac:dyDescent="0.2">
      <c r="A656" s="2"/>
      <c r="B656" s="7" t="s">
        <v>27</v>
      </c>
      <c r="C656" s="7">
        <v>1128299</v>
      </c>
      <c r="D656" s="8">
        <v>44199</v>
      </c>
      <c r="E656" s="7" t="s">
        <v>28</v>
      </c>
      <c r="F656" s="7" t="s">
        <v>43</v>
      </c>
      <c r="G656" s="7" t="s">
        <v>44</v>
      </c>
      <c r="H656" s="7" t="s">
        <v>19</v>
      </c>
      <c r="I656" s="9">
        <v>0.5</v>
      </c>
      <c r="J656" s="10">
        <v>4500</v>
      </c>
      <c r="K656" s="11">
        <f t="shared" si="4"/>
        <v>2250</v>
      </c>
      <c r="L656" s="11">
        <f t="shared" si="5"/>
        <v>562.5</v>
      </c>
      <c r="M656" s="12">
        <v>0.25</v>
      </c>
      <c r="Q656" s="13"/>
      <c r="R656" s="14"/>
    </row>
    <row r="657" spans="1:18" ht="15.75" customHeight="1" x14ac:dyDescent="0.2">
      <c r="A657" s="2"/>
      <c r="B657" s="7" t="s">
        <v>27</v>
      </c>
      <c r="C657" s="7">
        <v>1128299</v>
      </c>
      <c r="D657" s="8">
        <v>44199</v>
      </c>
      <c r="E657" s="7" t="s">
        <v>28</v>
      </c>
      <c r="F657" s="7" t="s">
        <v>43</v>
      </c>
      <c r="G657" s="7" t="s">
        <v>44</v>
      </c>
      <c r="H657" s="7" t="s">
        <v>20</v>
      </c>
      <c r="I657" s="9">
        <v>0.5</v>
      </c>
      <c r="J657" s="10">
        <v>3000</v>
      </c>
      <c r="K657" s="11">
        <f t="shared" si="4"/>
        <v>1500</v>
      </c>
      <c r="L657" s="11">
        <f t="shared" si="5"/>
        <v>450</v>
      </c>
      <c r="M657" s="12">
        <v>0.3</v>
      </c>
      <c r="Q657" s="13"/>
      <c r="R657" s="14"/>
    </row>
    <row r="658" spans="1:18" ht="15.75" customHeight="1" x14ac:dyDescent="0.2">
      <c r="A658" s="2"/>
      <c r="B658" s="7" t="s">
        <v>27</v>
      </c>
      <c r="C658" s="7">
        <v>1128299</v>
      </c>
      <c r="D658" s="8">
        <v>44199</v>
      </c>
      <c r="E658" s="7" t="s">
        <v>28</v>
      </c>
      <c r="F658" s="7" t="s">
        <v>43</v>
      </c>
      <c r="G658" s="7" t="s">
        <v>44</v>
      </c>
      <c r="H658" s="7" t="s">
        <v>21</v>
      </c>
      <c r="I658" s="9">
        <v>0.55000000000000004</v>
      </c>
      <c r="J658" s="10">
        <v>2500</v>
      </c>
      <c r="K658" s="11">
        <f t="shared" si="4"/>
        <v>1375</v>
      </c>
      <c r="L658" s="11">
        <f t="shared" si="5"/>
        <v>343.75</v>
      </c>
      <c r="M658" s="12">
        <v>0.25</v>
      </c>
      <c r="Q658" s="13"/>
      <c r="R658" s="14"/>
    </row>
    <row r="659" spans="1:18" ht="15.75" customHeight="1" x14ac:dyDescent="0.2">
      <c r="A659" s="2"/>
      <c r="B659" s="7" t="s">
        <v>27</v>
      </c>
      <c r="C659" s="7">
        <v>1128299</v>
      </c>
      <c r="D659" s="8">
        <v>44199</v>
      </c>
      <c r="E659" s="7" t="s">
        <v>28</v>
      </c>
      <c r="F659" s="7" t="s">
        <v>43</v>
      </c>
      <c r="G659" s="7" t="s">
        <v>44</v>
      </c>
      <c r="H659" s="7" t="s">
        <v>22</v>
      </c>
      <c r="I659" s="9">
        <v>0.5</v>
      </c>
      <c r="J659" s="10">
        <v>5000</v>
      </c>
      <c r="K659" s="11">
        <f t="shared" si="4"/>
        <v>2500</v>
      </c>
      <c r="L659" s="11">
        <f t="shared" si="5"/>
        <v>500</v>
      </c>
      <c r="M659" s="12">
        <v>0.2</v>
      </c>
      <c r="Q659" s="13"/>
      <c r="R659" s="14"/>
    </row>
    <row r="660" spans="1:18" ht="15.75" customHeight="1" x14ac:dyDescent="0.2">
      <c r="A660" s="2"/>
      <c r="B660" s="7" t="s">
        <v>27</v>
      </c>
      <c r="C660" s="7">
        <v>1128299</v>
      </c>
      <c r="D660" s="8">
        <v>44230</v>
      </c>
      <c r="E660" s="7" t="s">
        <v>28</v>
      </c>
      <c r="F660" s="7" t="s">
        <v>43</v>
      </c>
      <c r="G660" s="7" t="s">
        <v>44</v>
      </c>
      <c r="H660" s="7" t="s">
        <v>17</v>
      </c>
      <c r="I660" s="9">
        <v>0.4</v>
      </c>
      <c r="J660" s="10">
        <v>5500</v>
      </c>
      <c r="K660" s="11">
        <f t="shared" si="4"/>
        <v>2200</v>
      </c>
      <c r="L660" s="11">
        <f t="shared" si="5"/>
        <v>660</v>
      </c>
      <c r="M660" s="12">
        <v>0.3</v>
      </c>
      <c r="Q660" s="13"/>
      <c r="R660" s="14"/>
    </row>
    <row r="661" spans="1:18" ht="15.75" customHeight="1" x14ac:dyDescent="0.2">
      <c r="A661" s="2"/>
      <c r="B661" s="7" t="s">
        <v>27</v>
      </c>
      <c r="C661" s="7">
        <v>1128299</v>
      </c>
      <c r="D661" s="8">
        <v>44230</v>
      </c>
      <c r="E661" s="7" t="s">
        <v>28</v>
      </c>
      <c r="F661" s="7" t="s">
        <v>43</v>
      </c>
      <c r="G661" s="7" t="s">
        <v>44</v>
      </c>
      <c r="H661" s="7" t="s">
        <v>18</v>
      </c>
      <c r="I661" s="9">
        <v>0.5</v>
      </c>
      <c r="J661" s="10">
        <v>4500</v>
      </c>
      <c r="K661" s="11">
        <f t="shared" si="4"/>
        <v>2250</v>
      </c>
      <c r="L661" s="11">
        <f t="shared" si="5"/>
        <v>562.5</v>
      </c>
      <c r="M661" s="12">
        <v>0.25</v>
      </c>
      <c r="Q661" s="13"/>
      <c r="R661" s="14"/>
    </row>
    <row r="662" spans="1:18" ht="15.75" customHeight="1" x14ac:dyDescent="0.2">
      <c r="A662" s="2"/>
      <c r="B662" s="7" t="s">
        <v>27</v>
      </c>
      <c r="C662" s="7">
        <v>1128299</v>
      </c>
      <c r="D662" s="8">
        <v>44230</v>
      </c>
      <c r="E662" s="7" t="s">
        <v>28</v>
      </c>
      <c r="F662" s="7" t="s">
        <v>43</v>
      </c>
      <c r="G662" s="7" t="s">
        <v>44</v>
      </c>
      <c r="H662" s="7" t="s">
        <v>19</v>
      </c>
      <c r="I662" s="9">
        <v>0.5</v>
      </c>
      <c r="J662" s="10">
        <v>4500</v>
      </c>
      <c r="K662" s="11">
        <f t="shared" si="4"/>
        <v>2250</v>
      </c>
      <c r="L662" s="11">
        <f t="shared" si="5"/>
        <v>562.5</v>
      </c>
      <c r="M662" s="12">
        <v>0.25</v>
      </c>
      <c r="Q662" s="13"/>
      <c r="R662" s="14"/>
    </row>
    <row r="663" spans="1:18" ht="15.75" customHeight="1" x14ac:dyDescent="0.2">
      <c r="A663" s="2"/>
      <c r="B663" s="7" t="s">
        <v>27</v>
      </c>
      <c r="C663" s="7">
        <v>1128299</v>
      </c>
      <c r="D663" s="8">
        <v>44230</v>
      </c>
      <c r="E663" s="7" t="s">
        <v>28</v>
      </c>
      <c r="F663" s="7" t="s">
        <v>43</v>
      </c>
      <c r="G663" s="7" t="s">
        <v>44</v>
      </c>
      <c r="H663" s="7" t="s">
        <v>20</v>
      </c>
      <c r="I663" s="9">
        <v>0.5</v>
      </c>
      <c r="J663" s="10">
        <v>3000</v>
      </c>
      <c r="K663" s="11">
        <f t="shared" si="4"/>
        <v>1500</v>
      </c>
      <c r="L663" s="11">
        <f t="shared" si="5"/>
        <v>450</v>
      </c>
      <c r="M663" s="12">
        <v>0.3</v>
      </c>
      <c r="Q663" s="13"/>
      <c r="R663" s="14"/>
    </row>
    <row r="664" spans="1:18" ht="15.75" customHeight="1" x14ac:dyDescent="0.2">
      <c r="A664" s="2"/>
      <c r="B664" s="7" t="s">
        <v>27</v>
      </c>
      <c r="C664" s="7">
        <v>1128299</v>
      </c>
      <c r="D664" s="8">
        <v>44230</v>
      </c>
      <c r="E664" s="7" t="s">
        <v>28</v>
      </c>
      <c r="F664" s="7" t="s">
        <v>43</v>
      </c>
      <c r="G664" s="7" t="s">
        <v>44</v>
      </c>
      <c r="H664" s="7" t="s">
        <v>21</v>
      </c>
      <c r="I664" s="9">
        <v>0.55000000000000004</v>
      </c>
      <c r="J664" s="10">
        <v>2250</v>
      </c>
      <c r="K664" s="11">
        <f t="shared" si="4"/>
        <v>1237.5</v>
      </c>
      <c r="L664" s="11">
        <f t="shared" si="5"/>
        <v>309.375</v>
      </c>
      <c r="M664" s="12">
        <v>0.25</v>
      </c>
      <c r="Q664" s="13"/>
      <c r="R664" s="14"/>
    </row>
    <row r="665" spans="1:18" ht="15.75" customHeight="1" x14ac:dyDescent="0.2">
      <c r="A665" s="2"/>
      <c r="B665" s="7" t="s">
        <v>27</v>
      </c>
      <c r="C665" s="7">
        <v>1128299</v>
      </c>
      <c r="D665" s="8">
        <v>44230</v>
      </c>
      <c r="E665" s="7" t="s">
        <v>28</v>
      </c>
      <c r="F665" s="7" t="s">
        <v>43</v>
      </c>
      <c r="G665" s="7" t="s">
        <v>44</v>
      </c>
      <c r="H665" s="7" t="s">
        <v>22</v>
      </c>
      <c r="I665" s="9">
        <v>0.5</v>
      </c>
      <c r="J665" s="10">
        <v>4250</v>
      </c>
      <c r="K665" s="11">
        <f t="shared" si="4"/>
        <v>2125</v>
      </c>
      <c r="L665" s="11">
        <f t="shared" si="5"/>
        <v>425</v>
      </c>
      <c r="M665" s="12">
        <v>0.2</v>
      </c>
      <c r="Q665" s="13"/>
      <c r="R665" s="14"/>
    </row>
    <row r="666" spans="1:18" ht="15.75" customHeight="1" x14ac:dyDescent="0.2">
      <c r="A666" s="2"/>
      <c r="B666" s="7" t="s">
        <v>27</v>
      </c>
      <c r="C666" s="7">
        <v>1128299</v>
      </c>
      <c r="D666" s="8">
        <v>44257</v>
      </c>
      <c r="E666" s="7" t="s">
        <v>28</v>
      </c>
      <c r="F666" s="7" t="s">
        <v>43</v>
      </c>
      <c r="G666" s="7" t="s">
        <v>44</v>
      </c>
      <c r="H666" s="7" t="s">
        <v>17</v>
      </c>
      <c r="I666" s="9">
        <v>0.5</v>
      </c>
      <c r="J666" s="10">
        <v>5750</v>
      </c>
      <c r="K666" s="11">
        <f t="shared" si="4"/>
        <v>2875</v>
      </c>
      <c r="L666" s="11">
        <f t="shared" si="5"/>
        <v>862.5</v>
      </c>
      <c r="M666" s="12">
        <v>0.3</v>
      </c>
      <c r="Q666" s="13"/>
      <c r="R666" s="14"/>
    </row>
    <row r="667" spans="1:18" ht="15.75" customHeight="1" x14ac:dyDescent="0.2">
      <c r="A667" s="2"/>
      <c r="B667" s="7" t="s">
        <v>27</v>
      </c>
      <c r="C667" s="7">
        <v>1128299</v>
      </c>
      <c r="D667" s="8">
        <v>44257</v>
      </c>
      <c r="E667" s="7" t="s">
        <v>28</v>
      </c>
      <c r="F667" s="7" t="s">
        <v>43</v>
      </c>
      <c r="G667" s="7" t="s">
        <v>44</v>
      </c>
      <c r="H667" s="7" t="s">
        <v>18</v>
      </c>
      <c r="I667" s="9">
        <v>0.6</v>
      </c>
      <c r="J667" s="10">
        <v>4250</v>
      </c>
      <c r="K667" s="11">
        <f t="shared" si="4"/>
        <v>2550</v>
      </c>
      <c r="L667" s="11">
        <f t="shared" si="5"/>
        <v>637.5</v>
      </c>
      <c r="M667" s="12">
        <v>0.25</v>
      </c>
      <c r="Q667" s="13"/>
      <c r="R667" s="14"/>
    </row>
    <row r="668" spans="1:18" ht="15.75" customHeight="1" x14ac:dyDescent="0.2">
      <c r="A668" s="2"/>
      <c r="B668" s="7" t="s">
        <v>27</v>
      </c>
      <c r="C668" s="7">
        <v>1128299</v>
      </c>
      <c r="D668" s="8">
        <v>44257</v>
      </c>
      <c r="E668" s="7" t="s">
        <v>28</v>
      </c>
      <c r="F668" s="7" t="s">
        <v>43</v>
      </c>
      <c r="G668" s="7" t="s">
        <v>44</v>
      </c>
      <c r="H668" s="7" t="s">
        <v>19</v>
      </c>
      <c r="I668" s="9">
        <v>0.64999999999999991</v>
      </c>
      <c r="J668" s="10">
        <v>4250</v>
      </c>
      <c r="K668" s="11">
        <f t="shared" si="4"/>
        <v>2762.4999999999995</v>
      </c>
      <c r="L668" s="11">
        <f t="shared" si="5"/>
        <v>690.62499999999989</v>
      </c>
      <c r="M668" s="12">
        <v>0.25</v>
      </c>
      <c r="Q668" s="13"/>
      <c r="R668" s="14"/>
    </row>
    <row r="669" spans="1:18" ht="15.75" customHeight="1" x14ac:dyDescent="0.2">
      <c r="A669" s="2"/>
      <c r="B669" s="7" t="s">
        <v>27</v>
      </c>
      <c r="C669" s="7">
        <v>1128299</v>
      </c>
      <c r="D669" s="8">
        <v>44257</v>
      </c>
      <c r="E669" s="7" t="s">
        <v>28</v>
      </c>
      <c r="F669" s="7" t="s">
        <v>43</v>
      </c>
      <c r="G669" s="7" t="s">
        <v>44</v>
      </c>
      <c r="H669" s="7" t="s">
        <v>20</v>
      </c>
      <c r="I669" s="9">
        <v>0.64999999999999991</v>
      </c>
      <c r="J669" s="10">
        <v>3250</v>
      </c>
      <c r="K669" s="11">
        <f t="shared" si="4"/>
        <v>2112.4999999999995</v>
      </c>
      <c r="L669" s="11">
        <f t="shared" si="5"/>
        <v>633.74999999999989</v>
      </c>
      <c r="M669" s="12">
        <v>0.3</v>
      </c>
      <c r="Q669" s="13"/>
      <c r="R669" s="14"/>
    </row>
    <row r="670" spans="1:18" ht="15.75" customHeight="1" x14ac:dyDescent="0.2">
      <c r="A670" s="2"/>
      <c r="B670" s="7" t="s">
        <v>27</v>
      </c>
      <c r="C670" s="7">
        <v>1128299</v>
      </c>
      <c r="D670" s="8">
        <v>44257</v>
      </c>
      <c r="E670" s="7" t="s">
        <v>28</v>
      </c>
      <c r="F670" s="7" t="s">
        <v>43</v>
      </c>
      <c r="G670" s="7" t="s">
        <v>44</v>
      </c>
      <c r="H670" s="7" t="s">
        <v>21</v>
      </c>
      <c r="I670" s="9">
        <v>0.7</v>
      </c>
      <c r="J670" s="10">
        <v>1750</v>
      </c>
      <c r="K670" s="11">
        <f t="shared" si="4"/>
        <v>1225</v>
      </c>
      <c r="L670" s="11">
        <f t="shared" si="5"/>
        <v>306.25</v>
      </c>
      <c r="M670" s="12">
        <v>0.25</v>
      </c>
      <c r="Q670" s="13"/>
      <c r="R670" s="14"/>
    </row>
    <row r="671" spans="1:18" ht="15.75" customHeight="1" x14ac:dyDescent="0.2">
      <c r="A671" s="2"/>
      <c r="B671" s="7" t="s">
        <v>27</v>
      </c>
      <c r="C671" s="7">
        <v>1128299</v>
      </c>
      <c r="D671" s="8">
        <v>44257</v>
      </c>
      <c r="E671" s="7" t="s">
        <v>28</v>
      </c>
      <c r="F671" s="7" t="s">
        <v>43</v>
      </c>
      <c r="G671" s="7" t="s">
        <v>44</v>
      </c>
      <c r="H671" s="7" t="s">
        <v>22</v>
      </c>
      <c r="I671" s="9">
        <v>0.64999999999999991</v>
      </c>
      <c r="J671" s="10">
        <v>3750</v>
      </c>
      <c r="K671" s="11">
        <f t="shared" si="4"/>
        <v>2437.4999999999995</v>
      </c>
      <c r="L671" s="11">
        <f t="shared" si="5"/>
        <v>487.49999999999994</v>
      </c>
      <c r="M671" s="12">
        <v>0.2</v>
      </c>
      <c r="Q671" s="13"/>
      <c r="R671" s="14"/>
    </row>
    <row r="672" spans="1:18" ht="15.75" customHeight="1" x14ac:dyDescent="0.2">
      <c r="A672" s="2"/>
      <c r="B672" s="7" t="s">
        <v>27</v>
      </c>
      <c r="C672" s="7">
        <v>1128299</v>
      </c>
      <c r="D672" s="8">
        <v>44289</v>
      </c>
      <c r="E672" s="7" t="s">
        <v>28</v>
      </c>
      <c r="F672" s="7" t="s">
        <v>43</v>
      </c>
      <c r="G672" s="7" t="s">
        <v>44</v>
      </c>
      <c r="H672" s="7" t="s">
        <v>17</v>
      </c>
      <c r="I672" s="9">
        <v>0.7</v>
      </c>
      <c r="J672" s="10">
        <v>5500</v>
      </c>
      <c r="K672" s="11">
        <f t="shared" si="4"/>
        <v>3849.9999999999995</v>
      </c>
      <c r="L672" s="11">
        <f t="shared" si="5"/>
        <v>1154.9999999999998</v>
      </c>
      <c r="M672" s="12">
        <v>0.3</v>
      </c>
      <c r="Q672" s="13"/>
      <c r="R672" s="14"/>
    </row>
    <row r="673" spans="1:18" ht="15.75" customHeight="1" x14ac:dyDescent="0.2">
      <c r="A673" s="2"/>
      <c r="B673" s="7" t="s">
        <v>27</v>
      </c>
      <c r="C673" s="7">
        <v>1128299</v>
      </c>
      <c r="D673" s="8">
        <v>44289</v>
      </c>
      <c r="E673" s="7" t="s">
        <v>28</v>
      </c>
      <c r="F673" s="7" t="s">
        <v>43</v>
      </c>
      <c r="G673" s="7" t="s">
        <v>44</v>
      </c>
      <c r="H673" s="7" t="s">
        <v>18</v>
      </c>
      <c r="I673" s="9">
        <v>0.75</v>
      </c>
      <c r="J673" s="10">
        <v>3500</v>
      </c>
      <c r="K673" s="11">
        <f t="shared" si="4"/>
        <v>2625</v>
      </c>
      <c r="L673" s="11">
        <f t="shared" si="5"/>
        <v>656.25</v>
      </c>
      <c r="M673" s="12">
        <v>0.25</v>
      </c>
      <c r="Q673" s="13"/>
      <c r="R673" s="14"/>
    </row>
    <row r="674" spans="1:18" ht="15.75" customHeight="1" x14ac:dyDescent="0.2">
      <c r="A674" s="2"/>
      <c r="B674" s="7" t="s">
        <v>27</v>
      </c>
      <c r="C674" s="7">
        <v>1128299</v>
      </c>
      <c r="D674" s="8">
        <v>44289</v>
      </c>
      <c r="E674" s="7" t="s">
        <v>28</v>
      </c>
      <c r="F674" s="7" t="s">
        <v>43</v>
      </c>
      <c r="G674" s="7" t="s">
        <v>44</v>
      </c>
      <c r="H674" s="7" t="s">
        <v>19</v>
      </c>
      <c r="I674" s="9">
        <v>0.75</v>
      </c>
      <c r="J674" s="10">
        <v>4000</v>
      </c>
      <c r="K674" s="11">
        <f t="shared" si="4"/>
        <v>3000</v>
      </c>
      <c r="L674" s="11">
        <f t="shared" si="5"/>
        <v>750</v>
      </c>
      <c r="M674" s="12">
        <v>0.25</v>
      </c>
      <c r="Q674" s="13"/>
      <c r="R674" s="14"/>
    </row>
    <row r="675" spans="1:18" ht="15.75" customHeight="1" x14ac:dyDescent="0.2">
      <c r="A675" s="2"/>
      <c r="B675" s="7" t="s">
        <v>27</v>
      </c>
      <c r="C675" s="7">
        <v>1128299</v>
      </c>
      <c r="D675" s="8">
        <v>44289</v>
      </c>
      <c r="E675" s="7" t="s">
        <v>28</v>
      </c>
      <c r="F675" s="7" t="s">
        <v>43</v>
      </c>
      <c r="G675" s="7" t="s">
        <v>44</v>
      </c>
      <c r="H675" s="7" t="s">
        <v>20</v>
      </c>
      <c r="I675" s="9">
        <v>0.6</v>
      </c>
      <c r="J675" s="10">
        <v>3000</v>
      </c>
      <c r="K675" s="11">
        <f t="shared" si="4"/>
        <v>1800</v>
      </c>
      <c r="L675" s="11">
        <f t="shared" si="5"/>
        <v>540</v>
      </c>
      <c r="M675" s="12">
        <v>0.3</v>
      </c>
      <c r="Q675" s="13"/>
      <c r="R675" s="14"/>
    </row>
    <row r="676" spans="1:18" ht="15.75" customHeight="1" x14ac:dyDescent="0.2">
      <c r="A676" s="2"/>
      <c r="B676" s="7" t="s">
        <v>27</v>
      </c>
      <c r="C676" s="7">
        <v>1128299</v>
      </c>
      <c r="D676" s="8">
        <v>44289</v>
      </c>
      <c r="E676" s="7" t="s">
        <v>28</v>
      </c>
      <c r="F676" s="7" t="s">
        <v>43</v>
      </c>
      <c r="G676" s="7" t="s">
        <v>44</v>
      </c>
      <c r="H676" s="7" t="s">
        <v>21</v>
      </c>
      <c r="I676" s="9">
        <v>0.65</v>
      </c>
      <c r="J676" s="10">
        <v>2000</v>
      </c>
      <c r="K676" s="11">
        <f t="shared" si="4"/>
        <v>1300</v>
      </c>
      <c r="L676" s="11">
        <f t="shared" si="5"/>
        <v>325</v>
      </c>
      <c r="M676" s="12">
        <v>0.25</v>
      </c>
      <c r="Q676" s="13"/>
      <c r="R676" s="14"/>
    </row>
    <row r="677" spans="1:18" ht="15.75" customHeight="1" x14ac:dyDescent="0.2">
      <c r="A677" s="2"/>
      <c r="B677" s="7" t="s">
        <v>27</v>
      </c>
      <c r="C677" s="7">
        <v>1128299</v>
      </c>
      <c r="D677" s="8">
        <v>44289</v>
      </c>
      <c r="E677" s="7" t="s">
        <v>28</v>
      </c>
      <c r="F677" s="7" t="s">
        <v>43</v>
      </c>
      <c r="G677" s="7" t="s">
        <v>44</v>
      </c>
      <c r="H677" s="7" t="s">
        <v>22</v>
      </c>
      <c r="I677" s="9">
        <v>0.8</v>
      </c>
      <c r="J677" s="10">
        <v>3500</v>
      </c>
      <c r="K677" s="11">
        <f t="shared" si="4"/>
        <v>2800</v>
      </c>
      <c r="L677" s="11">
        <f t="shared" si="5"/>
        <v>560</v>
      </c>
      <c r="M677" s="12">
        <v>0.2</v>
      </c>
      <c r="Q677" s="13"/>
      <c r="R677" s="14"/>
    </row>
    <row r="678" spans="1:18" ht="15.75" customHeight="1" x14ac:dyDescent="0.2">
      <c r="A678" s="2"/>
      <c r="B678" s="7" t="s">
        <v>27</v>
      </c>
      <c r="C678" s="7">
        <v>1128299</v>
      </c>
      <c r="D678" s="8">
        <v>44320</v>
      </c>
      <c r="E678" s="7" t="s">
        <v>28</v>
      </c>
      <c r="F678" s="7" t="s">
        <v>43</v>
      </c>
      <c r="G678" s="7" t="s">
        <v>44</v>
      </c>
      <c r="H678" s="7" t="s">
        <v>17</v>
      </c>
      <c r="I678" s="9">
        <v>0.6</v>
      </c>
      <c r="J678" s="10">
        <v>5500</v>
      </c>
      <c r="K678" s="11">
        <f t="shared" si="4"/>
        <v>3300</v>
      </c>
      <c r="L678" s="11">
        <f t="shared" si="5"/>
        <v>990</v>
      </c>
      <c r="M678" s="12">
        <v>0.3</v>
      </c>
      <c r="Q678" s="13"/>
      <c r="R678" s="14"/>
    </row>
    <row r="679" spans="1:18" ht="15.75" customHeight="1" x14ac:dyDescent="0.2">
      <c r="A679" s="2"/>
      <c r="B679" s="7" t="s">
        <v>27</v>
      </c>
      <c r="C679" s="7">
        <v>1128299</v>
      </c>
      <c r="D679" s="8">
        <v>44320</v>
      </c>
      <c r="E679" s="7" t="s">
        <v>28</v>
      </c>
      <c r="F679" s="7" t="s">
        <v>43</v>
      </c>
      <c r="G679" s="7" t="s">
        <v>44</v>
      </c>
      <c r="H679" s="7" t="s">
        <v>18</v>
      </c>
      <c r="I679" s="9">
        <v>0.65</v>
      </c>
      <c r="J679" s="10">
        <v>4000</v>
      </c>
      <c r="K679" s="11">
        <f t="shared" si="4"/>
        <v>2600</v>
      </c>
      <c r="L679" s="11">
        <f t="shared" si="5"/>
        <v>650</v>
      </c>
      <c r="M679" s="12">
        <v>0.25</v>
      </c>
      <c r="Q679" s="13"/>
      <c r="R679" s="14"/>
    </row>
    <row r="680" spans="1:18" ht="15.75" customHeight="1" x14ac:dyDescent="0.2">
      <c r="A680" s="2"/>
      <c r="B680" s="7" t="s">
        <v>27</v>
      </c>
      <c r="C680" s="7">
        <v>1128299</v>
      </c>
      <c r="D680" s="8">
        <v>44320</v>
      </c>
      <c r="E680" s="7" t="s">
        <v>28</v>
      </c>
      <c r="F680" s="7" t="s">
        <v>43</v>
      </c>
      <c r="G680" s="7" t="s">
        <v>44</v>
      </c>
      <c r="H680" s="7" t="s">
        <v>19</v>
      </c>
      <c r="I680" s="9">
        <v>0.65</v>
      </c>
      <c r="J680" s="10">
        <v>4000</v>
      </c>
      <c r="K680" s="11">
        <f t="shared" si="4"/>
        <v>2600</v>
      </c>
      <c r="L680" s="11">
        <f t="shared" si="5"/>
        <v>650</v>
      </c>
      <c r="M680" s="12">
        <v>0.25</v>
      </c>
      <c r="Q680" s="13"/>
      <c r="R680" s="14"/>
    </row>
    <row r="681" spans="1:18" ht="15.75" customHeight="1" x14ac:dyDescent="0.2">
      <c r="A681" s="2"/>
      <c r="B681" s="7" t="s">
        <v>27</v>
      </c>
      <c r="C681" s="7">
        <v>1128299</v>
      </c>
      <c r="D681" s="8">
        <v>44320</v>
      </c>
      <c r="E681" s="7" t="s">
        <v>28</v>
      </c>
      <c r="F681" s="7" t="s">
        <v>43</v>
      </c>
      <c r="G681" s="7" t="s">
        <v>44</v>
      </c>
      <c r="H681" s="7" t="s">
        <v>20</v>
      </c>
      <c r="I681" s="9">
        <v>0.6</v>
      </c>
      <c r="J681" s="10">
        <v>3000</v>
      </c>
      <c r="K681" s="11">
        <f t="shared" si="4"/>
        <v>1800</v>
      </c>
      <c r="L681" s="11">
        <f t="shared" si="5"/>
        <v>540</v>
      </c>
      <c r="M681" s="12">
        <v>0.3</v>
      </c>
      <c r="Q681" s="13"/>
      <c r="R681" s="14"/>
    </row>
    <row r="682" spans="1:18" ht="15.75" customHeight="1" x14ac:dyDescent="0.2">
      <c r="A682" s="2"/>
      <c r="B682" s="7" t="s">
        <v>27</v>
      </c>
      <c r="C682" s="7">
        <v>1128299</v>
      </c>
      <c r="D682" s="8">
        <v>44320</v>
      </c>
      <c r="E682" s="7" t="s">
        <v>28</v>
      </c>
      <c r="F682" s="7" t="s">
        <v>43</v>
      </c>
      <c r="G682" s="7" t="s">
        <v>44</v>
      </c>
      <c r="H682" s="7" t="s">
        <v>21</v>
      </c>
      <c r="I682" s="9">
        <v>0.65</v>
      </c>
      <c r="J682" s="10">
        <v>2000</v>
      </c>
      <c r="K682" s="11">
        <f t="shared" si="4"/>
        <v>1300</v>
      </c>
      <c r="L682" s="11">
        <f t="shared" si="5"/>
        <v>325</v>
      </c>
      <c r="M682" s="12">
        <v>0.25</v>
      </c>
      <c r="Q682" s="13"/>
      <c r="R682" s="14"/>
    </row>
    <row r="683" spans="1:18" ht="15.75" customHeight="1" x14ac:dyDescent="0.2">
      <c r="A683" s="2"/>
      <c r="B683" s="7" t="s">
        <v>27</v>
      </c>
      <c r="C683" s="7">
        <v>1128299</v>
      </c>
      <c r="D683" s="8">
        <v>44320</v>
      </c>
      <c r="E683" s="7" t="s">
        <v>28</v>
      </c>
      <c r="F683" s="7" t="s">
        <v>43</v>
      </c>
      <c r="G683" s="7" t="s">
        <v>44</v>
      </c>
      <c r="H683" s="7" t="s">
        <v>22</v>
      </c>
      <c r="I683" s="9">
        <v>0.8</v>
      </c>
      <c r="J683" s="10">
        <v>5000</v>
      </c>
      <c r="K683" s="11">
        <f t="shared" si="4"/>
        <v>4000</v>
      </c>
      <c r="L683" s="11">
        <f t="shared" si="5"/>
        <v>800</v>
      </c>
      <c r="M683" s="12">
        <v>0.2</v>
      </c>
      <c r="Q683" s="13"/>
      <c r="R683" s="14"/>
    </row>
    <row r="684" spans="1:18" ht="15.75" customHeight="1" x14ac:dyDescent="0.2">
      <c r="A684" s="2"/>
      <c r="B684" s="7" t="s">
        <v>27</v>
      </c>
      <c r="C684" s="7">
        <v>1128299</v>
      </c>
      <c r="D684" s="8">
        <v>44350</v>
      </c>
      <c r="E684" s="7" t="s">
        <v>28</v>
      </c>
      <c r="F684" s="7" t="s">
        <v>43</v>
      </c>
      <c r="G684" s="7" t="s">
        <v>44</v>
      </c>
      <c r="H684" s="7" t="s">
        <v>17</v>
      </c>
      <c r="I684" s="9">
        <v>0.75</v>
      </c>
      <c r="J684" s="10">
        <v>7500</v>
      </c>
      <c r="K684" s="11">
        <f t="shared" si="4"/>
        <v>5625</v>
      </c>
      <c r="L684" s="11">
        <f t="shared" si="5"/>
        <v>1687.5</v>
      </c>
      <c r="M684" s="12">
        <v>0.3</v>
      </c>
      <c r="Q684" s="13"/>
      <c r="R684" s="14"/>
    </row>
    <row r="685" spans="1:18" ht="15.75" customHeight="1" x14ac:dyDescent="0.2">
      <c r="A685" s="2"/>
      <c r="B685" s="7" t="s">
        <v>27</v>
      </c>
      <c r="C685" s="7">
        <v>1128299</v>
      </c>
      <c r="D685" s="8">
        <v>44350</v>
      </c>
      <c r="E685" s="7" t="s">
        <v>28</v>
      </c>
      <c r="F685" s="7" t="s">
        <v>43</v>
      </c>
      <c r="G685" s="7" t="s">
        <v>44</v>
      </c>
      <c r="H685" s="7" t="s">
        <v>18</v>
      </c>
      <c r="I685" s="9">
        <v>0.8</v>
      </c>
      <c r="J685" s="10">
        <v>6250</v>
      </c>
      <c r="K685" s="11">
        <f t="shared" si="4"/>
        <v>5000</v>
      </c>
      <c r="L685" s="11">
        <f t="shared" si="5"/>
        <v>1250</v>
      </c>
      <c r="M685" s="12">
        <v>0.25</v>
      </c>
      <c r="Q685" s="13"/>
      <c r="R685" s="14"/>
    </row>
    <row r="686" spans="1:18" ht="15.75" customHeight="1" x14ac:dyDescent="0.2">
      <c r="A686" s="2"/>
      <c r="B686" s="7" t="s">
        <v>27</v>
      </c>
      <c r="C686" s="7">
        <v>1128299</v>
      </c>
      <c r="D686" s="8">
        <v>44350</v>
      </c>
      <c r="E686" s="7" t="s">
        <v>28</v>
      </c>
      <c r="F686" s="7" t="s">
        <v>43</v>
      </c>
      <c r="G686" s="7" t="s">
        <v>44</v>
      </c>
      <c r="H686" s="7" t="s">
        <v>19</v>
      </c>
      <c r="I686" s="9">
        <v>0.8</v>
      </c>
      <c r="J686" s="10">
        <v>6250</v>
      </c>
      <c r="K686" s="11">
        <f t="shared" si="4"/>
        <v>5000</v>
      </c>
      <c r="L686" s="11">
        <f t="shared" si="5"/>
        <v>1250</v>
      </c>
      <c r="M686" s="12">
        <v>0.25</v>
      </c>
      <c r="Q686" s="13"/>
      <c r="R686" s="14"/>
    </row>
    <row r="687" spans="1:18" ht="15.75" customHeight="1" x14ac:dyDescent="0.2">
      <c r="A687" s="2"/>
      <c r="B687" s="7" t="s">
        <v>27</v>
      </c>
      <c r="C687" s="7">
        <v>1128299</v>
      </c>
      <c r="D687" s="8">
        <v>44350</v>
      </c>
      <c r="E687" s="7" t="s">
        <v>28</v>
      </c>
      <c r="F687" s="7" t="s">
        <v>43</v>
      </c>
      <c r="G687" s="7" t="s">
        <v>44</v>
      </c>
      <c r="H687" s="7" t="s">
        <v>20</v>
      </c>
      <c r="I687" s="9">
        <v>0.8</v>
      </c>
      <c r="J687" s="10">
        <v>5000</v>
      </c>
      <c r="K687" s="11">
        <f t="shared" si="4"/>
        <v>4000</v>
      </c>
      <c r="L687" s="11">
        <f t="shared" si="5"/>
        <v>1200</v>
      </c>
      <c r="M687" s="12">
        <v>0.3</v>
      </c>
      <c r="Q687" s="13"/>
      <c r="R687" s="14"/>
    </row>
    <row r="688" spans="1:18" ht="15.75" customHeight="1" x14ac:dyDescent="0.2">
      <c r="A688" s="2"/>
      <c r="B688" s="7" t="s">
        <v>27</v>
      </c>
      <c r="C688" s="7">
        <v>1128299</v>
      </c>
      <c r="D688" s="8">
        <v>44350</v>
      </c>
      <c r="E688" s="7" t="s">
        <v>28</v>
      </c>
      <c r="F688" s="7" t="s">
        <v>43</v>
      </c>
      <c r="G688" s="7" t="s">
        <v>44</v>
      </c>
      <c r="H688" s="7" t="s">
        <v>21</v>
      </c>
      <c r="I688" s="9">
        <v>0.85000000000000009</v>
      </c>
      <c r="J688" s="10">
        <v>3750</v>
      </c>
      <c r="K688" s="11">
        <f t="shared" si="4"/>
        <v>3187.5000000000005</v>
      </c>
      <c r="L688" s="11">
        <f t="shared" si="5"/>
        <v>796.87500000000011</v>
      </c>
      <c r="M688" s="12">
        <v>0.25</v>
      </c>
      <c r="Q688" s="13"/>
      <c r="R688" s="14"/>
    </row>
    <row r="689" spans="1:18" ht="15.75" customHeight="1" x14ac:dyDescent="0.2">
      <c r="A689" s="2"/>
      <c r="B689" s="7" t="s">
        <v>27</v>
      </c>
      <c r="C689" s="7">
        <v>1128299</v>
      </c>
      <c r="D689" s="8">
        <v>44350</v>
      </c>
      <c r="E689" s="7" t="s">
        <v>28</v>
      </c>
      <c r="F689" s="7" t="s">
        <v>43</v>
      </c>
      <c r="G689" s="7" t="s">
        <v>44</v>
      </c>
      <c r="H689" s="7" t="s">
        <v>22</v>
      </c>
      <c r="I689" s="9">
        <v>1</v>
      </c>
      <c r="J689" s="10">
        <v>6750</v>
      </c>
      <c r="K689" s="11">
        <f t="shared" si="4"/>
        <v>6750</v>
      </c>
      <c r="L689" s="11">
        <f t="shared" si="5"/>
        <v>1350</v>
      </c>
      <c r="M689" s="12">
        <v>0.2</v>
      </c>
      <c r="Q689" s="13"/>
      <c r="R689" s="14"/>
    </row>
    <row r="690" spans="1:18" ht="15.75" customHeight="1" x14ac:dyDescent="0.2">
      <c r="A690" s="2"/>
      <c r="B690" s="7" t="s">
        <v>27</v>
      </c>
      <c r="C690" s="7">
        <v>1128299</v>
      </c>
      <c r="D690" s="8">
        <v>44379</v>
      </c>
      <c r="E690" s="7" t="s">
        <v>28</v>
      </c>
      <c r="F690" s="7" t="s">
        <v>43</v>
      </c>
      <c r="G690" s="7" t="s">
        <v>44</v>
      </c>
      <c r="H690" s="7" t="s">
        <v>17</v>
      </c>
      <c r="I690" s="9">
        <v>0.8</v>
      </c>
      <c r="J690" s="10">
        <v>8250</v>
      </c>
      <c r="K690" s="11">
        <f t="shared" si="4"/>
        <v>6600</v>
      </c>
      <c r="L690" s="11">
        <f t="shared" si="5"/>
        <v>1980</v>
      </c>
      <c r="M690" s="12">
        <v>0.3</v>
      </c>
      <c r="Q690" s="13"/>
      <c r="R690" s="14"/>
    </row>
    <row r="691" spans="1:18" ht="15.75" customHeight="1" x14ac:dyDescent="0.2">
      <c r="A691" s="2"/>
      <c r="B691" s="7" t="s">
        <v>27</v>
      </c>
      <c r="C691" s="7">
        <v>1128299</v>
      </c>
      <c r="D691" s="8">
        <v>44379</v>
      </c>
      <c r="E691" s="7" t="s">
        <v>28</v>
      </c>
      <c r="F691" s="7" t="s">
        <v>43</v>
      </c>
      <c r="G691" s="7" t="s">
        <v>44</v>
      </c>
      <c r="H691" s="7" t="s">
        <v>18</v>
      </c>
      <c r="I691" s="9">
        <v>0.85000000000000009</v>
      </c>
      <c r="J691" s="10">
        <v>6750</v>
      </c>
      <c r="K691" s="11">
        <f t="shared" si="4"/>
        <v>5737.5000000000009</v>
      </c>
      <c r="L691" s="11">
        <f t="shared" si="5"/>
        <v>1434.3750000000002</v>
      </c>
      <c r="M691" s="12">
        <v>0.25</v>
      </c>
      <c r="Q691" s="13"/>
      <c r="R691" s="14"/>
    </row>
    <row r="692" spans="1:18" ht="15.75" customHeight="1" x14ac:dyDescent="0.2">
      <c r="A692" s="2"/>
      <c r="B692" s="7" t="s">
        <v>27</v>
      </c>
      <c r="C692" s="7">
        <v>1128299</v>
      </c>
      <c r="D692" s="8">
        <v>44379</v>
      </c>
      <c r="E692" s="7" t="s">
        <v>28</v>
      </c>
      <c r="F692" s="7" t="s">
        <v>43</v>
      </c>
      <c r="G692" s="7" t="s">
        <v>44</v>
      </c>
      <c r="H692" s="7" t="s">
        <v>19</v>
      </c>
      <c r="I692" s="9">
        <v>0.85000000000000009</v>
      </c>
      <c r="J692" s="10">
        <v>6250</v>
      </c>
      <c r="K692" s="11">
        <f t="shared" si="4"/>
        <v>5312.5000000000009</v>
      </c>
      <c r="L692" s="11">
        <f t="shared" si="5"/>
        <v>1328.1250000000002</v>
      </c>
      <c r="M692" s="12">
        <v>0.25</v>
      </c>
      <c r="Q692" s="13"/>
      <c r="R692" s="14"/>
    </row>
    <row r="693" spans="1:18" ht="15.75" customHeight="1" x14ac:dyDescent="0.2">
      <c r="A693" s="2"/>
      <c r="B693" s="7" t="s">
        <v>27</v>
      </c>
      <c r="C693" s="7">
        <v>1128299</v>
      </c>
      <c r="D693" s="8">
        <v>44379</v>
      </c>
      <c r="E693" s="7" t="s">
        <v>28</v>
      </c>
      <c r="F693" s="7" t="s">
        <v>43</v>
      </c>
      <c r="G693" s="7" t="s">
        <v>44</v>
      </c>
      <c r="H693" s="7" t="s">
        <v>20</v>
      </c>
      <c r="I693" s="9">
        <v>0.8</v>
      </c>
      <c r="J693" s="10">
        <v>5250</v>
      </c>
      <c r="K693" s="11">
        <f t="shared" si="4"/>
        <v>4200</v>
      </c>
      <c r="L693" s="11">
        <f t="shared" si="5"/>
        <v>1260</v>
      </c>
      <c r="M693" s="12">
        <v>0.3</v>
      </c>
      <c r="Q693" s="13"/>
      <c r="R693" s="14"/>
    </row>
    <row r="694" spans="1:18" ht="15.75" customHeight="1" x14ac:dyDescent="0.2">
      <c r="A694" s="2"/>
      <c r="B694" s="7" t="s">
        <v>27</v>
      </c>
      <c r="C694" s="7">
        <v>1128299</v>
      </c>
      <c r="D694" s="8">
        <v>44379</v>
      </c>
      <c r="E694" s="7" t="s">
        <v>28</v>
      </c>
      <c r="F694" s="7" t="s">
        <v>43</v>
      </c>
      <c r="G694" s="7" t="s">
        <v>44</v>
      </c>
      <c r="H694" s="7" t="s">
        <v>21</v>
      </c>
      <c r="I694" s="9">
        <v>0.85000000000000009</v>
      </c>
      <c r="J694" s="10">
        <v>5750</v>
      </c>
      <c r="K694" s="11">
        <f t="shared" si="4"/>
        <v>4887.5000000000009</v>
      </c>
      <c r="L694" s="11">
        <f t="shared" si="5"/>
        <v>1221.8750000000002</v>
      </c>
      <c r="M694" s="12">
        <v>0.25</v>
      </c>
      <c r="Q694" s="13"/>
      <c r="R694" s="14"/>
    </row>
    <row r="695" spans="1:18" ht="15.75" customHeight="1" x14ac:dyDescent="0.2">
      <c r="A695" s="2"/>
      <c r="B695" s="7" t="s">
        <v>27</v>
      </c>
      <c r="C695" s="7">
        <v>1128299</v>
      </c>
      <c r="D695" s="8">
        <v>44379</v>
      </c>
      <c r="E695" s="7" t="s">
        <v>28</v>
      </c>
      <c r="F695" s="7" t="s">
        <v>43</v>
      </c>
      <c r="G695" s="7" t="s">
        <v>44</v>
      </c>
      <c r="H695" s="7" t="s">
        <v>22</v>
      </c>
      <c r="I695" s="9">
        <v>1</v>
      </c>
      <c r="J695" s="10">
        <v>5750</v>
      </c>
      <c r="K695" s="11">
        <f t="shared" si="4"/>
        <v>5750</v>
      </c>
      <c r="L695" s="11">
        <f t="shared" si="5"/>
        <v>1150</v>
      </c>
      <c r="M695" s="12">
        <v>0.2</v>
      </c>
      <c r="Q695" s="13"/>
      <c r="R695" s="14"/>
    </row>
    <row r="696" spans="1:18" ht="15.75" customHeight="1" x14ac:dyDescent="0.2">
      <c r="A696" s="2"/>
      <c r="B696" s="7" t="s">
        <v>27</v>
      </c>
      <c r="C696" s="7">
        <v>1128299</v>
      </c>
      <c r="D696" s="8">
        <v>44411</v>
      </c>
      <c r="E696" s="7" t="s">
        <v>28</v>
      </c>
      <c r="F696" s="7" t="s">
        <v>43</v>
      </c>
      <c r="G696" s="7" t="s">
        <v>44</v>
      </c>
      <c r="H696" s="7" t="s">
        <v>17</v>
      </c>
      <c r="I696" s="9">
        <v>0.85000000000000009</v>
      </c>
      <c r="J696" s="10">
        <v>7750</v>
      </c>
      <c r="K696" s="11">
        <f t="shared" si="4"/>
        <v>6587.5000000000009</v>
      </c>
      <c r="L696" s="11">
        <f t="shared" si="5"/>
        <v>1976.2500000000002</v>
      </c>
      <c r="M696" s="12">
        <v>0.3</v>
      </c>
      <c r="Q696" s="13"/>
      <c r="R696" s="14"/>
    </row>
    <row r="697" spans="1:18" ht="15.75" customHeight="1" x14ac:dyDescent="0.2">
      <c r="A697" s="2"/>
      <c r="B697" s="7" t="s">
        <v>27</v>
      </c>
      <c r="C697" s="7">
        <v>1128299</v>
      </c>
      <c r="D697" s="8">
        <v>44411</v>
      </c>
      <c r="E697" s="7" t="s">
        <v>28</v>
      </c>
      <c r="F697" s="7" t="s">
        <v>43</v>
      </c>
      <c r="G697" s="7" t="s">
        <v>44</v>
      </c>
      <c r="H697" s="7" t="s">
        <v>18</v>
      </c>
      <c r="I697" s="9">
        <v>0.80000000000000016</v>
      </c>
      <c r="J697" s="10">
        <v>7500</v>
      </c>
      <c r="K697" s="11">
        <f t="shared" si="4"/>
        <v>6000.0000000000009</v>
      </c>
      <c r="L697" s="11">
        <f t="shared" si="5"/>
        <v>1500.0000000000002</v>
      </c>
      <c r="M697" s="12">
        <v>0.25</v>
      </c>
      <c r="Q697" s="13"/>
      <c r="R697" s="14"/>
    </row>
    <row r="698" spans="1:18" ht="15.75" customHeight="1" x14ac:dyDescent="0.2">
      <c r="A698" s="2"/>
      <c r="B698" s="7" t="s">
        <v>27</v>
      </c>
      <c r="C698" s="7">
        <v>1128299</v>
      </c>
      <c r="D698" s="8">
        <v>44411</v>
      </c>
      <c r="E698" s="7" t="s">
        <v>28</v>
      </c>
      <c r="F698" s="7" t="s">
        <v>43</v>
      </c>
      <c r="G698" s="7" t="s">
        <v>44</v>
      </c>
      <c r="H698" s="7" t="s">
        <v>19</v>
      </c>
      <c r="I698" s="9">
        <v>0.75000000000000011</v>
      </c>
      <c r="J698" s="10">
        <v>6250</v>
      </c>
      <c r="K698" s="11">
        <f t="shared" si="4"/>
        <v>4687.5000000000009</v>
      </c>
      <c r="L698" s="11">
        <f t="shared" si="5"/>
        <v>1171.8750000000002</v>
      </c>
      <c r="M698" s="12">
        <v>0.25</v>
      </c>
      <c r="Q698" s="13"/>
      <c r="R698" s="14"/>
    </row>
    <row r="699" spans="1:18" ht="15.75" customHeight="1" x14ac:dyDescent="0.2">
      <c r="A699" s="2"/>
      <c r="B699" s="7" t="s">
        <v>27</v>
      </c>
      <c r="C699" s="7">
        <v>1128299</v>
      </c>
      <c r="D699" s="8">
        <v>44411</v>
      </c>
      <c r="E699" s="7" t="s">
        <v>28</v>
      </c>
      <c r="F699" s="7" t="s">
        <v>43</v>
      </c>
      <c r="G699" s="7" t="s">
        <v>44</v>
      </c>
      <c r="H699" s="7" t="s">
        <v>20</v>
      </c>
      <c r="I699" s="9">
        <v>0.75000000000000011</v>
      </c>
      <c r="J699" s="10">
        <v>5750</v>
      </c>
      <c r="K699" s="11">
        <f t="shared" si="4"/>
        <v>4312.5000000000009</v>
      </c>
      <c r="L699" s="11">
        <f t="shared" si="5"/>
        <v>1293.7500000000002</v>
      </c>
      <c r="M699" s="12">
        <v>0.3</v>
      </c>
      <c r="Q699" s="13"/>
      <c r="R699" s="14"/>
    </row>
    <row r="700" spans="1:18" ht="15.75" customHeight="1" x14ac:dyDescent="0.2">
      <c r="A700" s="2"/>
      <c r="B700" s="7" t="s">
        <v>27</v>
      </c>
      <c r="C700" s="7">
        <v>1128299</v>
      </c>
      <c r="D700" s="8">
        <v>44411</v>
      </c>
      <c r="E700" s="7" t="s">
        <v>28</v>
      </c>
      <c r="F700" s="7" t="s">
        <v>43</v>
      </c>
      <c r="G700" s="7" t="s">
        <v>44</v>
      </c>
      <c r="H700" s="7" t="s">
        <v>21</v>
      </c>
      <c r="I700" s="9">
        <v>0.75</v>
      </c>
      <c r="J700" s="10">
        <v>5750</v>
      </c>
      <c r="K700" s="11">
        <f t="shared" si="4"/>
        <v>4312.5</v>
      </c>
      <c r="L700" s="11">
        <f t="shared" si="5"/>
        <v>1078.125</v>
      </c>
      <c r="M700" s="12">
        <v>0.25</v>
      </c>
      <c r="Q700" s="13"/>
      <c r="R700" s="14"/>
    </row>
    <row r="701" spans="1:18" ht="15.75" customHeight="1" x14ac:dyDescent="0.2">
      <c r="A701" s="2"/>
      <c r="B701" s="7" t="s">
        <v>27</v>
      </c>
      <c r="C701" s="7">
        <v>1128299</v>
      </c>
      <c r="D701" s="8">
        <v>44411</v>
      </c>
      <c r="E701" s="7" t="s">
        <v>28</v>
      </c>
      <c r="F701" s="7" t="s">
        <v>43</v>
      </c>
      <c r="G701" s="7" t="s">
        <v>44</v>
      </c>
      <c r="H701" s="7" t="s">
        <v>22</v>
      </c>
      <c r="I701" s="9">
        <v>0.8</v>
      </c>
      <c r="J701" s="10">
        <v>4000</v>
      </c>
      <c r="K701" s="11">
        <f t="shared" si="4"/>
        <v>3200</v>
      </c>
      <c r="L701" s="11">
        <f t="shared" si="5"/>
        <v>640</v>
      </c>
      <c r="M701" s="12">
        <v>0.2</v>
      </c>
      <c r="Q701" s="13"/>
      <c r="R701" s="14"/>
    </row>
    <row r="702" spans="1:18" ht="15.75" customHeight="1" x14ac:dyDescent="0.2">
      <c r="A702" s="2"/>
      <c r="B702" s="7" t="s">
        <v>27</v>
      </c>
      <c r="C702" s="7">
        <v>1128299</v>
      </c>
      <c r="D702" s="8">
        <v>44443</v>
      </c>
      <c r="E702" s="7" t="s">
        <v>28</v>
      </c>
      <c r="F702" s="7" t="s">
        <v>43</v>
      </c>
      <c r="G702" s="7" t="s">
        <v>44</v>
      </c>
      <c r="H702" s="7" t="s">
        <v>17</v>
      </c>
      <c r="I702" s="9">
        <v>0.70000000000000018</v>
      </c>
      <c r="J702" s="10">
        <v>6000</v>
      </c>
      <c r="K702" s="11">
        <f t="shared" si="4"/>
        <v>4200.0000000000009</v>
      </c>
      <c r="L702" s="11">
        <f t="shared" si="5"/>
        <v>1260.0000000000002</v>
      </c>
      <c r="M702" s="12">
        <v>0.3</v>
      </c>
      <c r="Q702" s="13"/>
      <c r="R702" s="14"/>
    </row>
    <row r="703" spans="1:18" ht="15.75" customHeight="1" x14ac:dyDescent="0.2">
      <c r="A703" s="2"/>
      <c r="B703" s="7" t="s">
        <v>27</v>
      </c>
      <c r="C703" s="7">
        <v>1128299</v>
      </c>
      <c r="D703" s="8">
        <v>44443</v>
      </c>
      <c r="E703" s="7" t="s">
        <v>28</v>
      </c>
      <c r="F703" s="7" t="s">
        <v>43</v>
      </c>
      <c r="G703" s="7" t="s">
        <v>44</v>
      </c>
      <c r="H703" s="7" t="s">
        <v>18</v>
      </c>
      <c r="I703" s="9">
        <v>0.75000000000000022</v>
      </c>
      <c r="J703" s="10">
        <v>6000</v>
      </c>
      <c r="K703" s="11">
        <f t="shared" si="4"/>
        <v>4500.0000000000009</v>
      </c>
      <c r="L703" s="11">
        <f t="shared" si="5"/>
        <v>1125.0000000000002</v>
      </c>
      <c r="M703" s="12">
        <v>0.25</v>
      </c>
      <c r="Q703" s="13"/>
      <c r="R703" s="14"/>
    </row>
    <row r="704" spans="1:18" ht="15.75" customHeight="1" x14ac:dyDescent="0.2">
      <c r="A704" s="2"/>
      <c r="B704" s="7" t="s">
        <v>27</v>
      </c>
      <c r="C704" s="7">
        <v>1128299</v>
      </c>
      <c r="D704" s="8">
        <v>44443</v>
      </c>
      <c r="E704" s="7" t="s">
        <v>28</v>
      </c>
      <c r="F704" s="7" t="s">
        <v>43</v>
      </c>
      <c r="G704" s="7" t="s">
        <v>44</v>
      </c>
      <c r="H704" s="7" t="s">
        <v>19</v>
      </c>
      <c r="I704" s="9">
        <v>0.70000000000000018</v>
      </c>
      <c r="J704" s="10">
        <v>4500</v>
      </c>
      <c r="K704" s="11">
        <f t="shared" si="4"/>
        <v>3150.0000000000009</v>
      </c>
      <c r="L704" s="11">
        <f t="shared" si="5"/>
        <v>787.50000000000023</v>
      </c>
      <c r="M704" s="12">
        <v>0.25</v>
      </c>
      <c r="Q704" s="13"/>
      <c r="R704" s="14"/>
    </row>
    <row r="705" spans="1:18" ht="15.75" customHeight="1" x14ac:dyDescent="0.2">
      <c r="A705" s="2"/>
      <c r="B705" s="7" t="s">
        <v>27</v>
      </c>
      <c r="C705" s="7">
        <v>1128299</v>
      </c>
      <c r="D705" s="8">
        <v>44443</v>
      </c>
      <c r="E705" s="7" t="s">
        <v>28</v>
      </c>
      <c r="F705" s="7" t="s">
        <v>43</v>
      </c>
      <c r="G705" s="7" t="s">
        <v>44</v>
      </c>
      <c r="H705" s="7" t="s">
        <v>20</v>
      </c>
      <c r="I705" s="9">
        <v>0.70000000000000018</v>
      </c>
      <c r="J705" s="10">
        <v>4000</v>
      </c>
      <c r="K705" s="11">
        <f t="shared" si="4"/>
        <v>2800.0000000000009</v>
      </c>
      <c r="L705" s="11">
        <f t="shared" si="5"/>
        <v>840.00000000000023</v>
      </c>
      <c r="M705" s="12">
        <v>0.3</v>
      </c>
      <c r="Q705" s="13"/>
      <c r="R705" s="14"/>
    </row>
    <row r="706" spans="1:18" ht="15.75" customHeight="1" x14ac:dyDescent="0.2">
      <c r="A706" s="2"/>
      <c r="B706" s="7" t="s">
        <v>27</v>
      </c>
      <c r="C706" s="7">
        <v>1128299</v>
      </c>
      <c r="D706" s="8">
        <v>44443</v>
      </c>
      <c r="E706" s="7" t="s">
        <v>28</v>
      </c>
      <c r="F706" s="7" t="s">
        <v>43</v>
      </c>
      <c r="G706" s="7" t="s">
        <v>44</v>
      </c>
      <c r="H706" s="7" t="s">
        <v>21</v>
      </c>
      <c r="I706" s="9">
        <v>0.80000000000000016</v>
      </c>
      <c r="J706" s="10">
        <v>4250</v>
      </c>
      <c r="K706" s="11">
        <f t="shared" si="4"/>
        <v>3400.0000000000005</v>
      </c>
      <c r="L706" s="11">
        <f t="shared" si="5"/>
        <v>850.00000000000011</v>
      </c>
      <c r="M706" s="12">
        <v>0.25</v>
      </c>
      <c r="Q706" s="13"/>
      <c r="R706" s="14"/>
    </row>
    <row r="707" spans="1:18" ht="15.75" customHeight="1" x14ac:dyDescent="0.2">
      <c r="A707" s="2"/>
      <c r="B707" s="7" t="s">
        <v>27</v>
      </c>
      <c r="C707" s="7">
        <v>1128299</v>
      </c>
      <c r="D707" s="8">
        <v>44443</v>
      </c>
      <c r="E707" s="7" t="s">
        <v>28</v>
      </c>
      <c r="F707" s="7" t="s">
        <v>43</v>
      </c>
      <c r="G707" s="7" t="s">
        <v>44</v>
      </c>
      <c r="H707" s="7" t="s">
        <v>22</v>
      </c>
      <c r="I707" s="9">
        <v>0.65</v>
      </c>
      <c r="J707" s="10">
        <v>4500</v>
      </c>
      <c r="K707" s="11">
        <f t="shared" si="4"/>
        <v>2925</v>
      </c>
      <c r="L707" s="11">
        <f t="shared" si="5"/>
        <v>585</v>
      </c>
      <c r="M707" s="12">
        <v>0.2</v>
      </c>
      <c r="Q707" s="13"/>
      <c r="R707" s="14"/>
    </row>
    <row r="708" spans="1:18" ht="15.75" customHeight="1" x14ac:dyDescent="0.2">
      <c r="A708" s="2"/>
      <c r="B708" s="7" t="s">
        <v>27</v>
      </c>
      <c r="C708" s="7">
        <v>1128299</v>
      </c>
      <c r="D708" s="8">
        <v>44472</v>
      </c>
      <c r="E708" s="7" t="s">
        <v>28</v>
      </c>
      <c r="F708" s="7" t="s">
        <v>43</v>
      </c>
      <c r="G708" s="7" t="s">
        <v>44</v>
      </c>
      <c r="H708" s="7" t="s">
        <v>17</v>
      </c>
      <c r="I708" s="9">
        <v>0.60000000000000009</v>
      </c>
      <c r="J708" s="10">
        <v>5500</v>
      </c>
      <c r="K708" s="11">
        <f t="shared" si="4"/>
        <v>3300.0000000000005</v>
      </c>
      <c r="L708" s="11">
        <f t="shared" si="5"/>
        <v>990.00000000000011</v>
      </c>
      <c r="M708" s="12">
        <v>0.3</v>
      </c>
      <c r="Q708" s="13"/>
      <c r="R708" s="14"/>
    </row>
    <row r="709" spans="1:18" ht="15.75" customHeight="1" x14ac:dyDescent="0.2">
      <c r="A709" s="2"/>
      <c r="B709" s="7" t="s">
        <v>27</v>
      </c>
      <c r="C709" s="7">
        <v>1128299</v>
      </c>
      <c r="D709" s="8">
        <v>44472</v>
      </c>
      <c r="E709" s="7" t="s">
        <v>28</v>
      </c>
      <c r="F709" s="7" t="s">
        <v>43</v>
      </c>
      <c r="G709" s="7" t="s">
        <v>44</v>
      </c>
      <c r="H709" s="7" t="s">
        <v>18</v>
      </c>
      <c r="I709" s="9">
        <v>0.65000000000000013</v>
      </c>
      <c r="J709" s="10">
        <v>5500</v>
      </c>
      <c r="K709" s="11">
        <f t="shared" si="4"/>
        <v>3575.0000000000009</v>
      </c>
      <c r="L709" s="11">
        <f t="shared" si="5"/>
        <v>893.75000000000023</v>
      </c>
      <c r="M709" s="12">
        <v>0.25</v>
      </c>
      <c r="Q709" s="13"/>
      <c r="R709" s="14"/>
    </row>
    <row r="710" spans="1:18" ht="15.75" customHeight="1" x14ac:dyDescent="0.2">
      <c r="A710" s="2"/>
      <c r="B710" s="7" t="s">
        <v>27</v>
      </c>
      <c r="C710" s="7">
        <v>1128299</v>
      </c>
      <c r="D710" s="8">
        <v>44472</v>
      </c>
      <c r="E710" s="7" t="s">
        <v>28</v>
      </c>
      <c r="F710" s="7" t="s">
        <v>43</v>
      </c>
      <c r="G710" s="7" t="s">
        <v>44</v>
      </c>
      <c r="H710" s="7" t="s">
        <v>19</v>
      </c>
      <c r="I710" s="9">
        <v>0.60000000000000009</v>
      </c>
      <c r="J710" s="10">
        <v>3750</v>
      </c>
      <c r="K710" s="11">
        <f t="shared" si="4"/>
        <v>2250.0000000000005</v>
      </c>
      <c r="L710" s="11">
        <f t="shared" si="5"/>
        <v>562.50000000000011</v>
      </c>
      <c r="M710" s="12">
        <v>0.25</v>
      </c>
      <c r="Q710" s="13"/>
      <c r="R710" s="14"/>
    </row>
    <row r="711" spans="1:18" ht="15.75" customHeight="1" x14ac:dyDescent="0.2">
      <c r="A711" s="2"/>
      <c r="B711" s="7" t="s">
        <v>27</v>
      </c>
      <c r="C711" s="7">
        <v>1128299</v>
      </c>
      <c r="D711" s="8">
        <v>44472</v>
      </c>
      <c r="E711" s="7" t="s">
        <v>28</v>
      </c>
      <c r="F711" s="7" t="s">
        <v>43</v>
      </c>
      <c r="G711" s="7" t="s">
        <v>44</v>
      </c>
      <c r="H711" s="7" t="s">
        <v>20</v>
      </c>
      <c r="I711" s="9">
        <v>0.60000000000000009</v>
      </c>
      <c r="J711" s="10">
        <v>3500</v>
      </c>
      <c r="K711" s="11">
        <f t="shared" si="4"/>
        <v>2100.0000000000005</v>
      </c>
      <c r="L711" s="11">
        <f t="shared" si="5"/>
        <v>630.00000000000011</v>
      </c>
      <c r="M711" s="12">
        <v>0.3</v>
      </c>
      <c r="Q711" s="13"/>
      <c r="R711" s="14"/>
    </row>
    <row r="712" spans="1:18" ht="15.75" customHeight="1" x14ac:dyDescent="0.2">
      <c r="A712" s="2"/>
      <c r="B712" s="7" t="s">
        <v>27</v>
      </c>
      <c r="C712" s="7">
        <v>1128299</v>
      </c>
      <c r="D712" s="8">
        <v>44472</v>
      </c>
      <c r="E712" s="7" t="s">
        <v>28</v>
      </c>
      <c r="F712" s="7" t="s">
        <v>43</v>
      </c>
      <c r="G712" s="7" t="s">
        <v>44</v>
      </c>
      <c r="H712" s="7" t="s">
        <v>21</v>
      </c>
      <c r="I712" s="9">
        <v>0.70000000000000007</v>
      </c>
      <c r="J712" s="10">
        <v>3250</v>
      </c>
      <c r="K712" s="11">
        <f t="shared" si="4"/>
        <v>2275</v>
      </c>
      <c r="L712" s="11">
        <f t="shared" si="5"/>
        <v>568.75</v>
      </c>
      <c r="M712" s="12">
        <v>0.25</v>
      </c>
      <c r="Q712" s="13"/>
      <c r="R712" s="14"/>
    </row>
    <row r="713" spans="1:18" ht="15.75" customHeight="1" x14ac:dyDescent="0.2">
      <c r="A713" s="2"/>
      <c r="B713" s="7" t="s">
        <v>27</v>
      </c>
      <c r="C713" s="7">
        <v>1128299</v>
      </c>
      <c r="D713" s="8">
        <v>44472</v>
      </c>
      <c r="E713" s="7" t="s">
        <v>28</v>
      </c>
      <c r="F713" s="7" t="s">
        <v>43</v>
      </c>
      <c r="G713" s="7" t="s">
        <v>44</v>
      </c>
      <c r="H713" s="7" t="s">
        <v>22</v>
      </c>
      <c r="I713" s="9">
        <v>0.75000000000000011</v>
      </c>
      <c r="J713" s="10">
        <v>3750</v>
      </c>
      <c r="K713" s="11">
        <f t="shared" si="4"/>
        <v>2812.5000000000005</v>
      </c>
      <c r="L713" s="11">
        <f t="shared" si="5"/>
        <v>562.50000000000011</v>
      </c>
      <c r="M713" s="12">
        <v>0.2</v>
      </c>
      <c r="Q713" s="13"/>
      <c r="R713" s="14"/>
    </row>
    <row r="714" spans="1:18" ht="15.75" customHeight="1" x14ac:dyDescent="0.2">
      <c r="A714" s="2"/>
      <c r="B714" s="7" t="s">
        <v>27</v>
      </c>
      <c r="C714" s="7">
        <v>1128299</v>
      </c>
      <c r="D714" s="8">
        <v>44503</v>
      </c>
      <c r="E714" s="7" t="s">
        <v>28</v>
      </c>
      <c r="F714" s="7" t="s">
        <v>43</v>
      </c>
      <c r="G714" s="7" t="s">
        <v>44</v>
      </c>
      <c r="H714" s="7" t="s">
        <v>17</v>
      </c>
      <c r="I714" s="9">
        <v>0.60000000000000009</v>
      </c>
      <c r="J714" s="10">
        <v>6000</v>
      </c>
      <c r="K714" s="11">
        <f t="shared" si="4"/>
        <v>3600.0000000000005</v>
      </c>
      <c r="L714" s="11">
        <f t="shared" si="5"/>
        <v>1080</v>
      </c>
      <c r="M714" s="12">
        <v>0.3</v>
      </c>
      <c r="Q714" s="13"/>
      <c r="R714" s="14"/>
    </row>
    <row r="715" spans="1:18" ht="15.75" customHeight="1" x14ac:dyDescent="0.2">
      <c r="A715" s="2"/>
      <c r="B715" s="7" t="s">
        <v>27</v>
      </c>
      <c r="C715" s="7">
        <v>1128299</v>
      </c>
      <c r="D715" s="8">
        <v>44503</v>
      </c>
      <c r="E715" s="7" t="s">
        <v>28</v>
      </c>
      <c r="F715" s="7" t="s">
        <v>43</v>
      </c>
      <c r="G715" s="7" t="s">
        <v>44</v>
      </c>
      <c r="H715" s="7" t="s">
        <v>18</v>
      </c>
      <c r="I715" s="9">
        <v>0.65000000000000013</v>
      </c>
      <c r="J715" s="10">
        <v>6250</v>
      </c>
      <c r="K715" s="11">
        <f t="shared" si="4"/>
        <v>4062.5000000000009</v>
      </c>
      <c r="L715" s="11">
        <f t="shared" si="5"/>
        <v>1015.6250000000002</v>
      </c>
      <c r="M715" s="12">
        <v>0.25</v>
      </c>
      <c r="Q715" s="13"/>
      <c r="R715" s="14"/>
    </row>
    <row r="716" spans="1:18" ht="15.75" customHeight="1" x14ac:dyDescent="0.2">
      <c r="A716" s="2"/>
      <c r="B716" s="7" t="s">
        <v>27</v>
      </c>
      <c r="C716" s="7">
        <v>1128299</v>
      </c>
      <c r="D716" s="8">
        <v>44503</v>
      </c>
      <c r="E716" s="7" t="s">
        <v>28</v>
      </c>
      <c r="F716" s="7" t="s">
        <v>43</v>
      </c>
      <c r="G716" s="7" t="s">
        <v>44</v>
      </c>
      <c r="H716" s="7" t="s">
        <v>19</v>
      </c>
      <c r="I716" s="9">
        <v>0.60000000000000009</v>
      </c>
      <c r="J716" s="10">
        <v>4750</v>
      </c>
      <c r="K716" s="11">
        <f t="shared" si="4"/>
        <v>2850.0000000000005</v>
      </c>
      <c r="L716" s="11">
        <f t="shared" si="5"/>
        <v>712.50000000000011</v>
      </c>
      <c r="M716" s="12">
        <v>0.25</v>
      </c>
      <c r="Q716" s="13"/>
      <c r="R716" s="14"/>
    </row>
    <row r="717" spans="1:18" ht="15.75" customHeight="1" x14ac:dyDescent="0.2">
      <c r="A717" s="2"/>
      <c r="B717" s="7" t="s">
        <v>27</v>
      </c>
      <c r="C717" s="7">
        <v>1128299</v>
      </c>
      <c r="D717" s="8">
        <v>44503</v>
      </c>
      <c r="E717" s="7" t="s">
        <v>28</v>
      </c>
      <c r="F717" s="7" t="s">
        <v>43</v>
      </c>
      <c r="G717" s="7" t="s">
        <v>44</v>
      </c>
      <c r="H717" s="7" t="s">
        <v>20</v>
      </c>
      <c r="I717" s="9">
        <v>0.70000000000000018</v>
      </c>
      <c r="J717" s="10">
        <v>4500</v>
      </c>
      <c r="K717" s="11">
        <f t="shared" si="4"/>
        <v>3150.0000000000009</v>
      </c>
      <c r="L717" s="11">
        <f t="shared" si="5"/>
        <v>945.00000000000023</v>
      </c>
      <c r="M717" s="12">
        <v>0.3</v>
      </c>
      <c r="Q717" s="13"/>
      <c r="R717" s="14"/>
    </row>
    <row r="718" spans="1:18" ht="15.75" customHeight="1" x14ac:dyDescent="0.2">
      <c r="A718" s="2"/>
      <c r="B718" s="7" t="s">
        <v>27</v>
      </c>
      <c r="C718" s="7">
        <v>1128299</v>
      </c>
      <c r="D718" s="8">
        <v>44503</v>
      </c>
      <c r="E718" s="7" t="s">
        <v>28</v>
      </c>
      <c r="F718" s="7" t="s">
        <v>43</v>
      </c>
      <c r="G718" s="7" t="s">
        <v>44</v>
      </c>
      <c r="H718" s="7" t="s">
        <v>21</v>
      </c>
      <c r="I718" s="9">
        <v>0.90000000000000013</v>
      </c>
      <c r="J718" s="10">
        <v>4250</v>
      </c>
      <c r="K718" s="11">
        <f t="shared" si="4"/>
        <v>3825.0000000000005</v>
      </c>
      <c r="L718" s="11">
        <f t="shared" si="5"/>
        <v>956.25000000000011</v>
      </c>
      <c r="M718" s="12">
        <v>0.25</v>
      </c>
      <c r="Q718" s="13"/>
      <c r="R718" s="14"/>
    </row>
    <row r="719" spans="1:18" ht="15.75" customHeight="1" x14ac:dyDescent="0.2">
      <c r="A719" s="2"/>
      <c r="B719" s="7" t="s">
        <v>27</v>
      </c>
      <c r="C719" s="7">
        <v>1128299</v>
      </c>
      <c r="D719" s="8">
        <v>44503</v>
      </c>
      <c r="E719" s="7" t="s">
        <v>28</v>
      </c>
      <c r="F719" s="7" t="s">
        <v>43</v>
      </c>
      <c r="G719" s="7" t="s">
        <v>44</v>
      </c>
      <c r="H719" s="7" t="s">
        <v>22</v>
      </c>
      <c r="I719" s="9">
        <v>0.95000000000000018</v>
      </c>
      <c r="J719" s="10">
        <v>5500</v>
      </c>
      <c r="K719" s="11">
        <f t="shared" si="4"/>
        <v>5225.0000000000009</v>
      </c>
      <c r="L719" s="11">
        <f t="shared" si="5"/>
        <v>1045.0000000000002</v>
      </c>
      <c r="M719" s="12">
        <v>0.2</v>
      </c>
      <c r="Q719" s="13"/>
      <c r="R719" s="14"/>
    </row>
    <row r="720" spans="1:18" ht="15.75" customHeight="1" x14ac:dyDescent="0.2">
      <c r="A720" s="2"/>
      <c r="B720" s="7" t="s">
        <v>27</v>
      </c>
      <c r="C720" s="7">
        <v>1128299</v>
      </c>
      <c r="D720" s="8">
        <v>44532</v>
      </c>
      <c r="E720" s="7" t="s">
        <v>28</v>
      </c>
      <c r="F720" s="7" t="s">
        <v>43</v>
      </c>
      <c r="G720" s="7" t="s">
        <v>44</v>
      </c>
      <c r="H720" s="7" t="s">
        <v>17</v>
      </c>
      <c r="I720" s="9">
        <v>0.80000000000000016</v>
      </c>
      <c r="J720" s="10">
        <v>7500</v>
      </c>
      <c r="K720" s="11">
        <f t="shared" si="4"/>
        <v>6000.0000000000009</v>
      </c>
      <c r="L720" s="11">
        <f t="shared" si="5"/>
        <v>1800.0000000000002</v>
      </c>
      <c r="M720" s="12">
        <v>0.3</v>
      </c>
      <c r="Q720" s="13"/>
      <c r="R720" s="14"/>
    </row>
    <row r="721" spans="1:18" ht="15.75" customHeight="1" x14ac:dyDescent="0.2">
      <c r="A721" s="2"/>
      <c r="B721" s="7" t="s">
        <v>27</v>
      </c>
      <c r="C721" s="7">
        <v>1128299</v>
      </c>
      <c r="D721" s="8">
        <v>44532</v>
      </c>
      <c r="E721" s="7" t="s">
        <v>28</v>
      </c>
      <c r="F721" s="7" t="s">
        <v>43</v>
      </c>
      <c r="G721" s="7" t="s">
        <v>44</v>
      </c>
      <c r="H721" s="7" t="s">
        <v>18</v>
      </c>
      <c r="I721" s="9">
        <v>0.8500000000000002</v>
      </c>
      <c r="J721" s="10">
        <v>7500</v>
      </c>
      <c r="K721" s="11">
        <f t="shared" si="4"/>
        <v>6375.0000000000018</v>
      </c>
      <c r="L721" s="11">
        <f t="shared" si="5"/>
        <v>1593.7500000000005</v>
      </c>
      <c r="M721" s="12">
        <v>0.25</v>
      </c>
      <c r="Q721" s="13"/>
      <c r="R721" s="14"/>
    </row>
    <row r="722" spans="1:18" ht="15.75" customHeight="1" x14ac:dyDescent="0.2">
      <c r="A722" s="2"/>
      <c r="B722" s="7" t="s">
        <v>27</v>
      </c>
      <c r="C722" s="7">
        <v>1128299</v>
      </c>
      <c r="D722" s="8">
        <v>44532</v>
      </c>
      <c r="E722" s="7" t="s">
        <v>28</v>
      </c>
      <c r="F722" s="7" t="s">
        <v>43</v>
      </c>
      <c r="G722" s="7" t="s">
        <v>44</v>
      </c>
      <c r="H722" s="7" t="s">
        <v>19</v>
      </c>
      <c r="I722" s="9">
        <v>0.80000000000000016</v>
      </c>
      <c r="J722" s="10">
        <v>5500</v>
      </c>
      <c r="K722" s="11">
        <f t="shared" si="4"/>
        <v>4400.0000000000009</v>
      </c>
      <c r="L722" s="11">
        <f t="shared" si="5"/>
        <v>1100.0000000000002</v>
      </c>
      <c r="M722" s="12">
        <v>0.25</v>
      </c>
      <c r="Q722" s="13"/>
      <c r="R722" s="14"/>
    </row>
    <row r="723" spans="1:18" ht="15.75" customHeight="1" x14ac:dyDescent="0.2">
      <c r="A723" s="2"/>
      <c r="B723" s="7" t="s">
        <v>27</v>
      </c>
      <c r="C723" s="7">
        <v>1128299</v>
      </c>
      <c r="D723" s="8">
        <v>44532</v>
      </c>
      <c r="E723" s="7" t="s">
        <v>28</v>
      </c>
      <c r="F723" s="7" t="s">
        <v>43</v>
      </c>
      <c r="G723" s="7" t="s">
        <v>44</v>
      </c>
      <c r="H723" s="7" t="s">
        <v>20</v>
      </c>
      <c r="I723" s="9">
        <v>0.80000000000000016</v>
      </c>
      <c r="J723" s="10">
        <v>5500</v>
      </c>
      <c r="K723" s="11">
        <f t="shared" si="4"/>
        <v>4400.0000000000009</v>
      </c>
      <c r="L723" s="11">
        <f t="shared" si="5"/>
        <v>1320.0000000000002</v>
      </c>
      <c r="M723" s="12">
        <v>0.3</v>
      </c>
      <c r="Q723" s="13"/>
      <c r="R723" s="14"/>
    </row>
    <row r="724" spans="1:18" ht="15.75" customHeight="1" x14ac:dyDescent="0.2">
      <c r="A724" s="2"/>
      <c r="B724" s="7" t="s">
        <v>27</v>
      </c>
      <c r="C724" s="7">
        <v>1128299</v>
      </c>
      <c r="D724" s="8">
        <v>44532</v>
      </c>
      <c r="E724" s="7" t="s">
        <v>28</v>
      </c>
      <c r="F724" s="7" t="s">
        <v>43</v>
      </c>
      <c r="G724" s="7" t="s">
        <v>44</v>
      </c>
      <c r="H724" s="7" t="s">
        <v>21</v>
      </c>
      <c r="I724" s="9">
        <v>0.90000000000000013</v>
      </c>
      <c r="J724" s="10">
        <v>4750</v>
      </c>
      <c r="K724" s="11">
        <f t="shared" si="4"/>
        <v>4275.0000000000009</v>
      </c>
      <c r="L724" s="11">
        <f t="shared" si="5"/>
        <v>1068.7500000000002</v>
      </c>
      <c r="M724" s="12">
        <v>0.25</v>
      </c>
      <c r="Q724" s="13"/>
      <c r="R724" s="14"/>
    </row>
    <row r="725" spans="1:18" ht="15.75" customHeight="1" x14ac:dyDescent="0.2">
      <c r="A725" s="2"/>
      <c r="B725" s="7" t="s">
        <v>27</v>
      </c>
      <c r="C725" s="7">
        <v>1128299</v>
      </c>
      <c r="D725" s="8">
        <v>44532</v>
      </c>
      <c r="E725" s="7" t="s">
        <v>28</v>
      </c>
      <c r="F725" s="7" t="s">
        <v>43</v>
      </c>
      <c r="G725" s="7" t="s">
        <v>44</v>
      </c>
      <c r="H725" s="7" t="s">
        <v>22</v>
      </c>
      <c r="I725" s="9">
        <v>0.95000000000000018</v>
      </c>
      <c r="J725" s="10">
        <v>5750</v>
      </c>
      <c r="K725" s="11">
        <f t="shared" si="4"/>
        <v>5462.5000000000009</v>
      </c>
      <c r="L725" s="11">
        <f t="shared" si="5"/>
        <v>1092.5000000000002</v>
      </c>
      <c r="M725" s="12">
        <v>0.2</v>
      </c>
      <c r="Q725" s="13"/>
      <c r="R725" s="14"/>
    </row>
    <row r="726" spans="1:18" ht="15.75" customHeight="1" x14ac:dyDescent="0.2">
      <c r="A726" s="2"/>
      <c r="B726" s="7" t="s">
        <v>14</v>
      </c>
      <c r="C726" s="7">
        <v>1185732</v>
      </c>
      <c r="D726" s="8">
        <v>44208</v>
      </c>
      <c r="E726" s="7" t="s">
        <v>45</v>
      </c>
      <c r="F726" s="7" t="s">
        <v>46</v>
      </c>
      <c r="G726" s="7" t="s">
        <v>47</v>
      </c>
      <c r="H726" s="7" t="s">
        <v>17</v>
      </c>
      <c r="I726" s="9">
        <v>0.45</v>
      </c>
      <c r="J726" s="10">
        <v>10500</v>
      </c>
      <c r="K726" s="11">
        <f t="shared" si="4"/>
        <v>4725</v>
      </c>
      <c r="L726" s="11">
        <f t="shared" si="5"/>
        <v>2126.25</v>
      </c>
      <c r="M726" s="12">
        <v>0.45</v>
      </c>
      <c r="Q726" s="13"/>
      <c r="R726" s="14"/>
    </row>
    <row r="727" spans="1:18" ht="15.75" customHeight="1" x14ac:dyDescent="0.2">
      <c r="A727" s="2"/>
      <c r="B727" s="7" t="s">
        <v>14</v>
      </c>
      <c r="C727" s="7">
        <v>1185732</v>
      </c>
      <c r="D727" s="8">
        <v>44208</v>
      </c>
      <c r="E727" s="7" t="s">
        <v>45</v>
      </c>
      <c r="F727" s="7" t="s">
        <v>46</v>
      </c>
      <c r="G727" s="7" t="s">
        <v>47</v>
      </c>
      <c r="H727" s="7" t="s">
        <v>18</v>
      </c>
      <c r="I727" s="9">
        <v>0.45</v>
      </c>
      <c r="J727" s="10">
        <v>8500</v>
      </c>
      <c r="K727" s="11">
        <f t="shared" si="4"/>
        <v>3825</v>
      </c>
      <c r="L727" s="11">
        <f t="shared" si="5"/>
        <v>1338.75</v>
      </c>
      <c r="M727" s="12">
        <v>0.35</v>
      </c>
      <c r="Q727" s="13"/>
      <c r="R727" s="14"/>
    </row>
    <row r="728" spans="1:18" ht="15.75" customHeight="1" x14ac:dyDescent="0.2">
      <c r="A728" s="2"/>
      <c r="B728" s="7" t="s">
        <v>14</v>
      </c>
      <c r="C728" s="7">
        <v>1185732</v>
      </c>
      <c r="D728" s="8">
        <v>44208</v>
      </c>
      <c r="E728" s="7" t="s">
        <v>45</v>
      </c>
      <c r="F728" s="7" t="s">
        <v>46</v>
      </c>
      <c r="G728" s="7" t="s">
        <v>47</v>
      </c>
      <c r="H728" s="7" t="s">
        <v>19</v>
      </c>
      <c r="I728" s="9">
        <v>0.35000000000000003</v>
      </c>
      <c r="J728" s="10">
        <v>8500</v>
      </c>
      <c r="K728" s="11">
        <f t="shared" si="4"/>
        <v>2975.0000000000005</v>
      </c>
      <c r="L728" s="11">
        <f t="shared" si="5"/>
        <v>743.75000000000011</v>
      </c>
      <c r="M728" s="12">
        <v>0.25</v>
      </c>
      <c r="Q728" s="13"/>
      <c r="R728" s="14"/>
    </row>
    <row r="729" spans="1:18" ht="15.75" customHeight="1" x14ac:dyDescent="0.2">
      <c r="A729" s="2"/>
      <c r="B729" s="7" t="s">
        <v>14</v>
      </c>
      <c r="C729" s="7">
        <v>1185732</v>
      </c>
      <c r="D729" s="8">
        <v>44208</v>
      </c>
      <c r="E729" s="7" t="s">
        <v>45</v>
      </c>
      <c r="F729" s="7" t="s">
        <v>46</v>
      </c>
      <c r="G729" s="7" t="s">
        <v>47</v>
      </c>
      <c r="H729" s="7" t="s">
        <v>20</v>
      </c>
      <c r="I729" s="9">
        <v>0.39999999999999997</v>
      </c>
      <c r="J729" s="10">
        <v>7000</v>
      </c>
      <c r="K729" s="11">
        <f t="shared" si="4"/>
        <v>2799.9999999999995</v>
      </c>
      <c r="L729" s="11">
        <f t="shared" si="5"/>
        <v>839.99999999999989</v>
      </c>
      <c r="M729" s="12">
        <v>0.3</v>
      </c>
      <c r="Q729" s="13"/>
      <c r="R729" s="14"/>
    </row>
    <row r="730" spans="1:18" ht="15.75" customHeight="1" x14ac:dyDescent="0.2">
      <c r="A730" s="2"/>
      <c r="B730" s="7" t="s">
        <v>14</v>
      </c>
      <c r="C730" s="7">
        <v>1185732</v>
      </c>
      <c r="D730" s="8">
        <v>44208</v>
      </c>
      <c r="E730" s="7" t="s">
        <v>45</v>
      </c>
      <c r="F730" s="7" t="s">
        <v>46</v>
      </c>
      <c r="G730" s="7" t="s">
        <v>47</v>
      </c>
      <c r="H730" s="7" t="s">
        <v>21</v>
      </c>
      <c r="I730" s="9">
        <v>0.55000000000000004</v>
      </c>
      <c r="J730" s="10">
        <v>7500</v>
      </c>
      <c r="K730" s="11">
        <f t="shared" si="4"/>
        <v>4125</v>
      </c>
      <c r="L730" s="11">
        <f t="shared" si="5"/>
        <v>1443.75</v>
      </c>
      <c r="M730" s="12">
        <v>0.35</v>
      </c>
      <c r="Q730" s="13"/>
      <c r="R730" s="14"/>
    </row>
    <row r="731" spans="1:18" ht="15.75" customHeight="1" x14ac:dyDescent="0.2">
      <c r="A731" s="2"/>
      <c r="B731" s="7" t="s">
        <v>14</v>
      </c>
      <c r="C731" s="7">
        <v>1185732</v>
      </c>
      <c r="D731" s="8">
        <v>44208</v>
      </c>
      <c r="E731" s="7" t="s">
        <v>45</v>
      </c>
      <c r="F731" s="7" t="s">
        <v>46</v>
      </c>
      <c r="G731" s="7" t="s">
        <v>47</v>
      </c>
      <c r="H731" s="7" t="s">
        <v>22</v>
      </c>
      <c r="I731" s="9">
        <v>0.45</v>
      </c>
      <c r="J731" s="10">
        <v>8500</v>
      </c>
      <c r="K731" s="11">
        <f t="shared" si="4"/>
        <v>3825</v>
      </c>
      <c r="L731" s="11">
        <f t="shared" si="5"/>
        <v>1912.5</v>
      </c>
      <c r="M731" s="12">
        <v>0.5</v>
      </c>
      <c r="Q731" s="13"/>
      <c r="R731" s="14"/>
    </row>
    <row r="732" spans="1:18" ht="15.75" customHeight="1" x14ac:dyDescent="0.2">
      <c r="A732" s="2"/>
      <c r="B732" s="7" t="s">
        <v>14</v>
      </c>
      <c r="C732" s="7">
        <v>1185732</v>
      </c>
      <c r="D732" s="8">
        <v>44237</v>
      </c>
      <c r="E732" s="7" t="s">
        <v>45</v>
      </c>
      <c r="F732" s="7" t="s">
        <v>46</v>
      </c>
      <c r="G732" s="7" t="s">
        <v>47</v>
      </c>
      <c r="H732" s="7" t="s">
        <v>17</v>
      </c>
      <c r="I732" s="9">
        <v>0.45</v>
      </c>
      <c r="J732" s="10">
        <v>11000</v>
      </c>
      <c r="K732" s="11">
        <f t="shared" si="4"/>
        <v>4950</v>
      </c>
      <c r="L732" s="11">
        <f t="shared" si="5"/>
        <v>2227.5</v>
      </c>
      <c r="M732" s="12">
        <v>0.45</v>
      </c>
      <c r="Q732" s="13"/>
      <c r="R732" s="14"/>
    </row>
    <row r="733" spans="1:18" ht="15.75" customHeight="1" x14ac:dyDescent="0.2">
      <c r="A733" s="2"/>
      <c r="B733" s="7" t="s">
        <v>14</v>
      </c>
      <c r="C733" s="7">
        <v>1185732</v>
      </c>
      <c r="D733" s="8">
        <v>44237</v>
      </c>
      <c r="E733" s="7" t="s">
        <v>45</v>
      </c>
      <c r="F733" s="7" t="s">
        <v>46</v>
      </c>
      <c r="G733" s="7" t="s">
        <v>47</v>
      </c>
      <c r="H733" s="7" t="s">
        <v>18</v>
      </c>
      <c r="I733" s="9">
        <v>0.45</v>
      </c>
      <c r="J733" s="10">
        <v>7500</v>
      </c>
      <c r="K733" s="11">
        <f t="shared" si="4"/>
        <v>3375</v>
      </c>
      <c r="L733" s="11">
        <f t="shared" si="5"/>
        <v>1181.25</v>
      </c>
      <c r="M733" s="12">
        <v>0.35</v>
      </c>
      <c r="Q733" s="13"/>
      <c r="R733" s="14"/>
    </row>
    <row r="734" spans="1:18" ht="15.75" customHeight="1" x14ac:dyDescent="0.2">
      <c r="A734" s="2"/>
      <c r="B734" s="7" t="s">
        <v>14</v>
      </c>
      <c r="C734" s="7">
        <v>1185732</v>
      </c>
      <c r="D734" s="8">
        <v>44237</v>
      </c>
      <c r="E734" s="7" t="s">
        <v>45</v>
      </c>
      <c r="F734" s="7" t="s">
        <v>46</v>
      </c>
      <c r="G734" s="7" t="s">
        <v>47</v>
      </c>
      <c r="H734" s="7" t="s">
        <v>19</v>
      </c>
      <c r="I734" s="9">
        <v>0.35000000000000003</v>
      </c>
      <c r="J734" s="10">
        <v>8000</v>
      </c>
      <c r="K734" s="11">
        <f t="shared" si="4"/>
        <v>2800.0000000000005</v>
      </c>
      <c r="L734" s="11">
        <f t="shared" si="5"/>
        <v>700.00000000000011</v>
      </c>
      <c r="M734" s="12">
        <v>0.25</v>
      </c>
      <c r="Q734" s="13"/>
      <c r="R734" s="14"/>
    </row>
    <row r="735" spans="1:18" ht="15.75" customHeight="1" x14ac:dyDescent="0.2">
      <c r="A735" s="2"/>
      <c r="B735" s="7" t="s">
        <v>14</v>
      </c>
      <c r="C735" s="7">
        <v>1185732</v>
      </c>
      <c r="D735" s="8">
        <v>44237</v>
      </c>
      <c r="E735" s="7" t="s">
        <v>45</v>
      </c>
      <c r="F735" s="7" t="s">
        <v>46</v>
      </c>
      <c r="G735" s="7" t="s">
        <v>47</v>
      </c>
      <c r="H735" s="7" t="s">
        <v>20</v>
      </c>
      <c r="I735" s="9">
        <v>0.39999999999999997</v>
      </c>
      <c r="J735" s="10">
        <v>6750</v>
      </c>
      <c r="K735" s="11">
        <f t="shared" si="4"/>
        <v>2700</v>
      </c>
      <c r="L735" s="11">
        <f t="shared" si="5"/>
        <v>810</v>
      </c>
      <c r="M735" s="12">
        <v>0.3</v>
      </c>
      <c r="Q735" s="13"/>
      <c r="R735" s="14"/>
    </row>
    <row r="736" spans="1:18" ht="15.75" customHeight="1" x14ac:dyDescent="0.2">
      <c r="A736" s="2"/>
      <c r="B736" s="7" t="s">
        <v>14</v>
      </c>
      <c r="C736" s="7">
        <v>1185732</v>
      </c>
      <c r="D736" s="8">
        <v>44237</v>
      </c>
      <c r="E736" s="7" t="s">
        <v>45</v>
      </c>
      <c r="F736" s="7" t="s">
        <v>46</v>
      </c>
      <c r="G736" s="7" t="s">
        <v>47</v>
      </c>
      <c r="H736" s="7" t="s">
        <v>21</v>
      </c>
      <c r="I736" s="9">
        <v>0.55000000000000004</v>
      </c>
      <c r="J736" s="10">
        <v>7500</v>
      </c>
      <c r="K736" s="11">
        <f t="shared" si="4"/>
        <v>4125</v>
      </c>
      <c r="L736" s="11">
        <f t="shared" si="5"/>
        <v>1443.75</v>
      </c>
      <c r="M736" s="12">
        <v>0.35</v>
      </c>
      <c r="Q736" s="13"/>
      <c r="R736" s="14"/>
    </row>
    <row r="737" spans="1:18" ht="15.75" customHeight="1" x14ac:dyDescent="0.2">
      <c r="A737" s="2"/>
      <c r="B737" s="7" t="s">
        <v>14</v>
      </c>
      <c r="C737" s="7">
        <v>1185732</v>
      </c>
      <c r="D737" s="8">
        <v>44237</v>
      </c>
      <c r="E737" s="7" t="s">
        <v>45</v>
      </c>
      <c r="F737" s="7" t="s">
        <v>46</v>
      </c>
      <c r="G737" s="7" t="s">
        <v>47</v>
      </c>
      <c r="H737" s="7" t="s">
        <v>22</v>
      </c>
      <c r="I737" s="9">
        <v>0.45</v>
      </c>
      <c r="J737" s="10">
        <v>8500</v>
      </c>
      <c r="K737" s="11">
        <f t="shared" si="4"/>
        <v>3825</v>
      </c>
      <c r="L737" s="11">
        <f t="shared" si="5"/>
        <v>1912.5</v>
      </c>
      <c r="M737" s="12">
        <v>0.5</v>
      </c>
      <c r="Q737" s="13"/>
      <c r="R737" s="14"/>
    </row>
    <row r="738" spans="1:18" ht="15.75" customHeight="1" x14ac:dyDescent="0.2">
      <c r="A738" s="2"/>
      <c r="B738" s="7" t="s">
        <v>14</v>
      </c>
      <c r="C738" s="7">
        <v>1185732</v>
      </c>
      <c r="D738" s="8">
        <v>44263</v>
      </c>
      <c r="E738" s="7" t="s">
        <v>45</v>
      </c>
      <c r="F738" s="7" t="s">
        <v>46</v>
      </c>
      <c r="G738" s="7" t="s">
        <v>47</v>
      </c>
      <c r="H738" s="7" t="s">
        <v>17</v>
      </c>
      <c r="I738" s="9">
        <v>0.45</v>
      </c>
      <c r="J738" s="10">
        <v>10700</v>
      </c>
      <c r="K738" s="11">
        <f t="shared" si="4"/>
        <v>4815</v>
      </c>
      <c r="L738" s="11">
        <f t="shared" si="5"/>
        <v>2166.75</v>
      </c>
      <c r="M738" s="12">
        <v>0.45</v>
      </c>
      <c r="Q738" s="13"/>
      <c r="R738" s="14"/>
    </row>
    <row r="739" spans="1:18" ht="15.75" customHeight="1" x14ac:dyDescent="0.2">
      <c r="A739" s="2"/>
      <c r="B739" s="7" t="s">
        <v>14</v>
      </c>
      <c r="C739" s="7">
        <v>1185732</v>
      </c>
      <c r="D739" s="8">
        <v>44263</v>
      </c>
      <c r="E739" s="7" t="s">
        <v>45</v>
      </c>
      <c r="F739" s="7" t="s">
        <v>46</v>
      </c>
      <c r="G739" s="7" t="s">
        <v>47</v>
      </c>
      <c r="H739" s="7" t="s">
        <v>18</v>
      </c>
      <c r="I739" s="9">
        <v>0.45</v>
      </c>
      <c r="J739" s="10">
        <v>7500</v>
      </c>
      <c r="K739" s="11">
        <f t="shared" si="4"/>
        <v>3375</v>
      </c>
      <c r="L739" s="11">
        <f t="shared" si="5"/>
        <v>1181.25</v>
      </c>
      <c r="M739" s="12">
        <v>0.35</v>
      </c>
      <c r="Q739" s="13"/>
      <c r="R739" s="14"/>
    </row>
    <row r="740" spans="1:18" ht="15.75" customHeight="1" x14ac:dyDescent="0.2">
      <c r="A740" s="2"/>
      <c r="B740" s="7" t="s">
        <v>14</v>
      </c>
      <c r="C740" s="7">
        <v>1185732</v>
      </c>
      <c r="D740" s="8">
        <v>44263</v>
      </c>
      <c r="E740" s="7" t="s">
        <v>45</v>
      </c>
      <c r="F740" s="7" t="s">
        <v>46</v>
      </c>
      <c r="G740" s="7" t="s">
        <v>47</v>
      </c>
      <c r="H740" s="7" t="s">
        <v>19</v>
      </c>
      <c r="I740" s="9">
        <v>0.35000000000000003</v>
      </c>
      <c r="J740" s="10">
        <v>7750</v>
      </c>
      <c r="K740" s="11">
        <f t="shared" si="4"/>
        <v>2712.5000000000005</v>
      </c>
      <c r="L740" s="11">
        <f t="shared" si="5"/>
        <v>678.12500000000011</v>
      </c>
      <c r="M740" s="12">
        <v>0.25</v>
      </c>
      <c r="Q740" s="13"/>
      <c r="R740" s="14"/>
    </row>
    <row r="741" spans="1:18" ht="15.75" customHeight="1" x14ac:dyDescent="0.2">
      <c r="A741" s="2"/>
      <c r="B741" s="7" t="s">
        <v>14</v>
      </c>
      <c r="C741" s="7">
        <v>1185732</v>
      </c>
      <c r="D741" s="8">
        <v>44263</v>
      </c>
      <c r="E741" s="7" t="s">
        <v>45</v>
      </c>
      <c r="F741" s="7" t="s">
        <v>46</v>
      </c>
      <c r="G741" s="7" t="s">
        <v>47</v>
      </c>
      <c r="H741" s="7" t="s">
        <v>20</v>
      </c>
      <c r="I741" s="9">
        <v>0.39999999999999997</v>
      </c>
      <c r="J741" s="10">
        <v>6250</v>
      </c>
      <c r="K741" s="11">
        <f t="shared" si="4"/>
        <v>2500</v>
      </c>
      <c r="L741" s="11">
        <f t="shared" si="5"/>
        <v>750</v>
      </c>
      <c r="M741" s="12">
        <v>0.3</v>
      </c>
      <c r="Q741" s="13"/>
      <c r="R741" s="14"/>
    </row>
    <row r="742" spans="1:18" ht="15.75" customHeight="1" x14ac:dyDescent="0.2">
      <c r="A742" s="2"/>
      <c r="B742" s="7" t="s">
        <v>14</v>
      </c>
      <c r="C742" s="7">
        <v>1185732</v>
      </c>
      <c r="D742" s="8">
        <v>44263</v>
      </c>
      <c r="E742" s="7" t="s">
        <v>45</v>
      </c>
      <c r="F742" s="7" t="s">
        <v>46</v>
      </c>
      <c r="G742" s="7" t="s">
        <v>47</v>
      </c>
      <c r="H742" s="7" t="s">
        <v>21</v>
      </c>
      <c r="I742" s="9">
        <v>0.55000000000000004</v>
      </c>
      <c r="J742" s="10">
        <v>6750</v>
      </c>
      <c r="K742" s="11">
        <f t="shared" si="4"/>
        <v>3712.5000000000005</v>
      </c>
      <c r="L742" s="11">
        <f t="shared" si="5"/>
        <v>1299.375</v>
      </c>
      <c r="M742" s="12">
        <v>0.35</v>
      </c>
      <c r="Q742" s="13"/>
      <c r="R742" s="14"/>
    </row>
    <row r="743" spans="1:18" ht="15.75" customHeight="1" x14ac:dyDescent="0.2">
      <c r="A743" s="2"/>
      <c r="B743" s="7" t="s">
        <v>14</v>
      </c>
      <c r="C743" s="7">
        <v>1185732</v>
      </c>
      <c r="D743" s="8">
        <v>44263</v>
      </c>
      <c r="E743" s="7" t="s">
        <v>45</v>
      </c>
      <c r="F743" s="7" t="s">
        <v>46</v>
      </c>
      <c r="G743" s="7" t="s">
        <v>47</v>
      </c>
      <c r="H743" s="7" t="s">
        <v>22</v>
      </c>
      <c r="I743" s="9">
        <v>0.45</v>
      </c>
      <c r="J743" s="10">
        <v>7750</v>
      </c>
      <c r="K743" s="11">
        <f t="shared" si="4"/>
        <v>3487.5</v>
      </c>
      <c r="L743" s="11">
        <f t="shared" si="5"/>
        <v>1743.75</v>
      </c>
      <c r="M743" s="12">
        <v>0.5</v>
      </c>
      <c r="Q743" s="13"/>
      <c r="R743" s="14"/>
    </row>
    <row r="744" spans="1:18" ht="15.75" customHeight="1" x14ac:dyDescent="0.2">
      <c r="A744" s="2"/>
      <c r="B744" s="7" t="s">
        <v>14</v>
      </c>
      <c r="C744" s="7">
        <v>1185732</v>
      </c>
      <c r="D744" s="8">
        <v>44295</v>
      </c>
      <c r="E744" s="7" t="s">
        <v>45</v>
      </c>
      <c r="F744" s="7" t="s">
        <v>46</v>
      </c>
      <c r="G744" s="7" t="s">
        <v>47</v>
      </c>
      <c r="H744" s="7" t="s">
        <v>17</v>
      </c>
      <c r="I744" s="9">
        <v>0.45</v>
      </c>
      <c r="J744" s="10">
        <v>10250</v>
      </c>
      <c r="K744" s="11">
        <f t="shared" si="4"/>
        <v>4612.5</v>
      </c>
      <c r="L744" s="11">
        <f t="shared" si="5"/>
        <v>2075.625</v>
      </c>
      <c r="M744" s="12">
        <v>0.45</v>
      </c>
      <c r="Q744" s="13"/>
      <c r="R744" s="14"/>
    </row>
    <row r="745" spans="1:18" ht="15.75" customHeight="1" x14ac:dyDescent="0.2">
      <c r="A745" s="2"/>
      <c r="B745" s="7" t="s">
        <v>14</v>
      </c>
      <c r="C745" s="7">
        <v>1185732</v>
      </c>
      <c r="D745" s="8">
        <v>44295</v>
      </c>
      <c r="E745" s="7" t="s">
        <v>45</v>
      </c>
      <c r="F745" s="7" t="s">
        <v>46</v>
      </c>
      <c r="G745" s="7" t="s">
        <v>47</v>
      </c>
      <c r="H745" s="7" t="s">
        <v>18</v>
      </c>
      <c r="I745" s="9">
        <v>0.45</v>
      </c>
      <c r="J745" s="10">
        <v>7250</v>
      </c>
      <c r="K745" s="11">
        <f t="shared" si="4"/>
        <v>3262.5</v>
      </c>
      <c r="L745" s="11">
        <f t="shared" si="5"/>
        <v>1141.875</v>
      </c>
      <c r="M745" s="12">
        <v>0.35</v>
      </c>
      <c r="Q745" s="13"/>
      <c r="R745" s="14"/>
    </row>
    <row r="746" spans="1:18" ht="15.75" customHeight="1" x14ac:dyDescent="0.2">
      <c r="A746" s="2"/>
      <c r="B746" s="7" t="s">
        <v>14</v>
      </c>
      <c r="C746" s="7">
        <v>1185732</v>
      </c>
      <c r="D746" s="8">
        <v>44295</v>
      </c>
      <c r="E746" s="7" t="s">
        <v>45</v>
      </c>
      <c r="F746" s="7" t="s">
        <v>46</v>
      </c>
      <c r="G746" s="7" t="s">
        <v>47</v>
      </c>
      <c r="H746" s="7" t="s">
        <v>19</v>
      </c>
      <c r="I746" s="9">
        <v>0.35000000000000003</v>
      </c>
      <c r="J746" s="10">
        <v>7250</v>
      </c>
      <c r="K746" s="11">
        <f t="shared" si="4"/>
        <v>2537.5000000000005</v>
      </c>
      <c r="L746" s="11">
        <f t="shared" si="5"/>
        <v>634.37500000000011</v>
      </c>
      <c r="M746" s="12">
        <v>0.25</v>
      </c>
      <c r="Q746" s="13"/>
      <c r="R746" s="14"/>
    </row>
    <row r="747" spans="1:18" ht="15.75" customHeight="1" x14ac:dyDescent="0.2">
      <c r="A747" s="2"/>
      <c r="B747" s="7" t="s">
        <v>14</v>
      </c>
      <c r="C747" s="7">
        <v>1185732</v>
      </c>
      <c r="D747" s="8">
        <v>44295</v>
      </c>
      <c r="E747" s="7" t="s">
        <v>45</v>
      </c>
      <c r="F747" s="7" t="s">
        <v>46</v>
      </c>
      <c r="G747" s="7" t="s">
        <v>47</v>
      </c>
      <c r="H747" s="7" t="s">
        <v>20</v>
      </c>
      <c r="I747" s="9">
        <v>0.39999999999999997</v>
      </c>
      <c r="J747" s="10">
        <v>6500</v>
      </c>
      <c r="K747" s="11">
        <f t="shared" si="4"/>
        <v>2600</v>
      </c>
      <c r="L747" s="11">
        <f t="shared" si="5"/>
        <v>780</v>
      </c>
      <c r="M747" s="12">
        <v>0.3</v>
      </c>
      <c r="Q747" s="13"/>
      <c r="R747" s="14"/>
    </row>
    <row r="748" spans="1:18" ht="15.75" customHeight="1" x14ac:dyDescent="0.2">
      <c r="A748" s="2"/>
      <c r="B748" s="7" t="s">
        <v>14</v>
      </c>
      <c r="C748" s="7">
        <v>1185732</v>
      </c>
      <c r="D748" s="8">
        <v>44295</v>
      </c>
      <c r="E748" s="7" t="s">
        <v>45</v>
      </c>
      <c r="F748" s="7" t="s">
        <v>46</v>
      </c>
      <c r="G748" s="7" t="s">
        <v>47</v>
      </c>
      <c r="H748" s="7" t="s">
        <v>21</v>
      </c>
      <c r="I748" s="9">
        <v>0.55000000000000004</v>
      </c>
      <c r="J748" s="10">
        <v>6750</v>
      </c>
      <c r="K748" s="11">
        <f t="shared" si="4"/>
        <v>3712.5000000000005</v>
      </c>
      <c r="L748" s="11">
        <f t="shared" si="5"/>
        <v>1299.375</v>
      </c>
      <c r="M748" s="12">
        <v>0.35</v>
      </c>
      <c r="Q748" s="13"/>
      <c r="R748" s="14"/>
    </row>
    <row r="749" spans="1:18" ht="15.75" customHeight="1" x14ac:dyDescent="0.2">
      <c r="A749" s="2"/>
      <c r="B749" s="7" t="s">
        <v>14</v>
      </c>
      <c r="C749" s="7">
        <v>1185732</v>
      </c>
      <c r="D749" s="8">
        <v>44295</v>
      </c>
      <c r="E749" s="7" t="s">
        <v>45</v>
      </c>
      <c r="F749" s="7" t="s">
        <v>46</v>
      </c>
      <c r="G749" s="7" t="s">
        <v>47</v>
      </c>
      <c r="H749" s="7" t="s">
        <v>22</v>
      </c>
      <c r="I749" s="9">
        <v>0.45</v>
      </c>
      <c r="J749" s="10">
        <v>8000</v>
      </c>
      <c r="K749" s="11">
        <f t="shared" si="4"/>
        <v>3600</v>
      </c>
      <c r="L749" s="11">
        <f t="shared" si="5"/>
        <v>1800</v>
      </c>
      <c r="M749" s="12">
        <v>0.5</v>
      </c>
      <c r="Q749" s="13"/>
      <c r="R749" s="14"/>
    </row>
    <row r="750" spans="1:18" ht="15.75" customHeight="1" x14ac:dyDescent="0.2">
      <c r="A750" s="2"/>
      <c r="B750" s="7" t="s">
        <v>14</v>
      </c>
      <c r="C750" s="7">
        <v>1185732</v>
      </c>
      <c r="D750" s="8">
        <v>44324</v>
      </c>
      <c r="E750" s="7" t="s">
        <v>45</v>
      </c>
      <c r="F750" s="7" t="s">
        <v>46</v>
      </c>
      <c r="G750" s="7" t="s">
        <v>47</v>
      </c>
      <c r="H750" s="7" t="s">
        <v>17</v>
      </c>
      <c r="I750" s="9">
        <v>0.55000000000000004</v>
      </c>
      <c r="J750" s="10">
        <v>10700</v>
      </c>
      <c r="K750" s="11">
        <f t="shared" si="4"/>
        <v>5885.0000000000009</v>
      </c>
      <c r="L750" s="11">
        <f t="shared" si="5"/>
        <v>2648.2500000000005</v>
      </c>
      <c r="M750" s="12">
        <v>0.45</v>
      </c>
      <c r="Q750" s="13"/>
      <c r="R750" s="14"/>
    </row>
    <row r="751" spans="1:18" ht="15.75" customHeight="1" x14ac:dyDescent="0.2">
      <c r="A751" s="2"/>
      <c r="B751" s="7" t="s">
        <v>14</v>
      </c>
      <c r="C751" s="7">
        <v>1185732</v>
      </c>
      <c r="D751" s="8">
        <v>44324</v>
      </c>
      <c r="E751" s="7" t="s">
        <v>45</v>
      </c>
      <c r="F751" s="7" t="s">
        <v>46</v>
      </c>
      <c r="G751" s="7" t="s">
        <v>47</v>
      </c>
      <c r="H751" s="7" t="s">
        <v>18</v>
      </c>
      <c r="I751" s="9">
        <v>0.55000000000000004</v>
      </c>
      <c r="J751" s="10">
        <v>7750</v>
      </c>
      <c r="K751" s="11">
        <f t="shared" si="4"/>
        <v>4262.5</v>
      </c>
      <c r="L751" s="11">
        <f t="shared" si="5"/>
        <v>1491.875</v>
      </c>
      <c r="M751" s="12">
        <v>0.35</v>
      </c>
      <c r="Q751" s="13"/>
      <c r="R751" s="14"/>
    </row>
    <row r="752" spans="1:18" ht="15.75" customHeight="1" x14ac:dyDescent="0.2">
      <c r="A752" s="2"/>
      <c r="B752" s="7" t="s">
        <v>14</v>
      </c>
      <c r="C752" s="7">
        <v>1185732</v>
      </c>
      <c r="D752" s="8">
        <v>44324</v>
      </c>
      <c r="E752" s="7" t="s">
        <v>45</v>
      </c>
      <c r="F752" s="7" t="s">
        <v>46</v>
      </c>
      <c r="G752" s="7" t="s">
        <v>47</v>
      </c>
      <c r="H752" s="7" t="s">
        <v>19</v>
      </c>
      <c r="I752" s="9">
        <v>0.5</v>
      </c>
      <c r="J752" s="10">
        <v>7500</v>
      </c>
      <c r="K752" s="11">
        <f t="shared" si="4"/>
        <v>3750</v>
      </c>
      <c r="L752" s="11">
        <f t="shared" si="5"/>
        <v>937.5</v>
      </c>
      <c r="M752" s="12">
        <v>0.25</v>
      </c>
      <c r="Q752" s="13"/>
      <c r="R752" s="14"/>
    </row>
    <row r="753" spans="1:18" ht="15.75" customHeight="1" x14ac:dyDescent="0.2">
      <c r="A753" s="2"/>
      <c r="B753" s="7" t="s">
        <v>14</v>
      </c>
      <c r="C753" s="7">
        <v>1185732</v>
      </c>
      <c r="D753" s="8">
        <v>44324</v>
      </c>
      <c r="E753" s="7" t="s">
        <v>45</v>
      </c>
      <c r="F753" s="7" t="s">
        <v>46</v>
      </c>
      <c r="G753" s="7" t="s">
        <v>47</v>
      </c>
      <c r="H753" s="7" t="s">
        <v>20</v>
      </c>
      <c r="I753" s="9">
        <v>0.5</v>
      </c>
      <c r="J753" s="10">
        <v>7000</v>
      </c>
      <c r="K753" s="11">
        <f t="shared" si="4"/>
        <v>3500</v>
      </c>
      <c r="L753" s="11">
        <f t="shared" si="5"/>
        <v>1050</v>
      </c>
      <c r="M753" s="12">
        <v>0.3</v>
      </c>
      <c r="Q753" s="13"/>
      <c r="R753" s="14"/>
    </row>
    <row r="754" spans="1:18" ht="15.75" customHeight="1" x14ac:dyDescent="0.2">
      <c r="A754" s="2"/>
      <c r="B754" s="7" t="s">
        <v>14</v>
      </c>
      <c r="C754" s="7">
        <v>1185732</v>
      </c>
      <c r="D754" s="8">
        <v>44324</v>
      </c>
      <c r="E754" s="7" t="s">
        <v>45</v>
      </c>
      <c r="F754" s="7" t="s">
        <v>46</v>
      </c>
      <c r="G754" s="7" t="s">
        <v>47</v>
      </c>
      <c r="H754" s="7" t="s">
        <v>21</v>
      </c>
      <c r="I754" s="9">
        <v>0.6</v>
      </c>
      <c r="J754" s="10">
        <v>7250</v>
      </c>
      <c r="K754" s="11">
        <f t="shared" si="4"/>
        <v>4350</v>
      </c>
      <c r="L754" s="11">
        <f t="shared" si="5"/>
        <v>1522.5</v>
      </c>
      <c r="M754" s="12">
        <v>0.35</v>
      </c>
      <c r="Q754" s="13"/>
      <c r="R754" s="14"/>
    </row>
    <row r="755" spans="1:18" ht="15.75" customHeight="1" x14ac:dyDescent="0.2">
      <c r="A755" s="2"/>
      <c r="B755" s="7" t="s">
        <v>14</v>
      </c>
      <c r="C755" s="7">
        <v>1185732</v>
      </c>
      <c r="D755" s="8">
        <v>44324</v>
      </c>
      <c r="E755" s="7" t="s">
        <v>45</v>
      </c>
      <c r="F755" s="7" t="s">
        <v>46</v>
      </c>
      <c r="G755" s="7" t="s">
        <v>47</v>
      </c>
      <c r="H755" s="7" t="s">
        <v>22</v>
      </c>
      <c r="I755" s="9">
        <v>0.65</v>
      </c>
      <c r="J755" s="10">
        <v>8250</v>
      </c>
      <c r="K755" s="11">
        <f t="shared" si="4"/>
        <v>5362.5</v>
      </c>
      <c r="L755" s="11">
        <f t="shared" si="5"/>
        <v>2681.25</v>
      </c>
      <c r="M755" s="12">
        <v>0.5</v>
      </c>
      <c r="Q755" s="13"/>
      <c r="R755" s="14"/>
    </row>
    <row r="756" spans="1:18" ht="15.75" customHeight="1" x14ac:dyDescent="0.2">
      <c r="A756" s="2"/>
      <c r="B756" s="7" t="s">
        <v>14</v>
      </c>
      <c r="C756" s="7">
        <v>1185732</v>
      </c>
      <c r="D756" s="8">
        <v>44357</v>
      </c>
      <c r="E756" s="7" t="s">
        <v>45</v>
      </c>
      <c r="F756" s="7" t="s">
        <v>46</v>
      </c>
      <c r="G756" s="7" t="s">
        <v>47</v>
      </c>
      <c r="H756" s="7" t="s">
        <v>17</v>
      </c>
      <c r="I756" s="9">
        <v>0.6</v>
      </c>
      <c r="J756" s="10">
        <v>10750</v>
      </c>
      <c r="K756" s="11">
        <f t="shared" si="4"/>
        <v>6450</v>
      </c>
      <c r="L756" s="11">
        <f t="shared" si="5"/>
        <v>2902.5</v>
      </c>
      <c r="M756" s="12">
        <v>0.45</v>
      </c>
      <c r="Q756" s="13"/>
      <c r="R756" s="14"/>
    </row>
    <row r="757" spans="1:18" ht="15.75" customHeight="1" x14ac:dyDescent="0.2">
      <c r="A757" s="2"/>
      <c r="B757" s="7" t="s">
        <v>14</v>
      </c>
      <c r="C757" s="7">
        <v>1185732</v>
      </c>
      <c r="D757" s="8">
        <v>44357</v>
      </c>
      <c r="E757" s="7" t="s">
        <v>45</v>
      </c>
      <c r="F757" s="7" t="s">
        <v>46</v>
      </c>
      <c r="G757" s="7" t="s">
        <v>47</v>
      </c>
      <c r="H757" s="7" t="s">
        <v>18</v>
      </c>
      <c r="I757" s="9">
        <v>0.55000000000000004</v>
      </c>
      <c r="J757" s="10">
        <v>8250</v>
      </c>
      <c r="K757" s="11">
        <f t="shared" si="4"/>
        <v>4537.5</v>
      </c>
      <c r="L757" s="11">
        <f t="shared" si="5"/>
        <v>1588.125</v>
      </c>
      <c r="M757" s="12">
        <v>0.35</v>
      </c>
      <c r="Q757" s="13"/>
      <c r="R757" s="14"/>
    </row>
    <row r="758" spans="1:18" ht="15.75" customHeight="1" x14ac:dyDescent="0.2">
      <c r="A758" s="2"/>
      <c r="B758" s="7" t="s">
        <v>14</v>
      </c>
      <c r="C758" s="7">
        <v>1185732</v>
      </c>
      <c r="D758" s="8">
        <v>44357</v>
      </c>
      <c r="E758" s="7" t="s">
        <v>45</v>
      </c>
      <c r="F758" s="7" t="s">
        <v>46</v>
      </c>
      <c r="G758" s="7" t="s">
        <v>47</v>
      </c>
      <c r="H758" s="7" t="s">
        <v>19</v>
      </c>
      <c r="I758" s="9">
        <v>0.5</v>
      </c>
      <c r="J758" s="10">
        <v>8000</v>
      </c>
      <c r="K758" s="11">
        <f t="shared" si="4"/>
        <v>4000</v>
      </c>
      <c r="L758" s="11">
        <f t="shared" si="5"/>
        <v>1000</v>
      </c>
      <c r="M758" s="12">
        <v>0.25</v>
      </c>
      <c r="Q758" s="13"/>
      <c r="R758" s="14"/>
    </row>
    <row r="759" spans="1:18" ht="15.75" customHeight="1" x14ac:dyDescent="0.2">
      <c r="A759" s="2"/>
      <c r="B759" s="7" t="s">
        <v>14</v>
      </c>
      <c r="C759" s="7">
        <v>1185732</v>
      </c>
      <c r="D759" s="8">
        <v>44357</v>
      </c>
      <c r="E759" s="7" t="s">
        <v>45</v>
      </c>
      <c r="F759" s="7" t="s">
        <v>46</v>
      </c>
      <c r="G759" s="7" t="s">
        <v>47</v>
      </c>
      <c r="H759" s="7" t="s">
        <v>20</v>
      </c>
      <c r="I759" s="9">
        <v>0.5</v>
      </c>
      <c r="J759" s="10">
        <v>7750</v>
      </c>
      <c r="K759" s="11">
        <f t="shared" si="4"/>
        <v>3875</v>
      </c>
      <c r="L759" s="11">
        <f t="shared" si="5"/>
        <v>1162.5</v>
      </c>
      <c r="M759" s="12">
        <v>0.3</v>
      </c>
      <c r="Q759" s="13"/>
      <c r="R759" s="14"/>
    </row>
    <row r="760" spans="1:18" ht="15.75" customHeight="1" x14ac:dyDescent="0.2">
      <c r="A760" s="2"/>
      <c r="B760" s="7" t="s">
        <v>14</v>
      </c>
      <c r="C760" s="7">
        <v>1185732</v>
      </c>
      <c r="D760" s="8">
        <v>44357</v>
      </c>
      <c r="E760" s="7" t="s">
        <v>45</v>
      </c>
      <c r="F760" s="7" t="s">
        <v>46</v>
      </c>
      <c r="G760" s="7" t="s">
        <v>47</v>
      </c>
      <c r="H760" s="7" t="s">
        <v>21</v>
      </c>
      <c r="I760" s="9">
        <v>0.65</v>
      </c>
      <c r="J760" s="10">
        <v>7750</v>
      </c>
      <c r="K760" s="11">
        <f t="shared" si="4"/>
        <v>5037.5</v>
      </c>
      <c r="L760" s="11">
        <f t="shared" si="5"/>
        <v>1763.125</v>
      </c>
      <c r="M760" s="12">
        <v>0.35</v>
      </c>
      <c r="Q760" s="13"/>
      <c r="R760" s="14"/>
    </row>
    <row r="761" spans="1:18" ht="15.75" customHeight="1" x14ac:dyDescent="0.2">
      <c r="A761" s="2"/>
      <c r="B761" s="7" t="s">
        <v>14</v>
      </c>
      <c r="C761" s="7">
        <v>1185732</v>
      </c>
      <c r="D761" s="8">
        <v>44357</v>
      </c>
      <c r="E761" s="7" t="s">
        <v>45</v>
      </c>
      <c r="F761" s="7" t="s">
        <v>46</v>
      </c>
      <c r="G761" s="7" t="s">
        <v>47</v>
      </c>
      <c r="H761" s="7" t="s">
        <v>22</v>
      </c>
      <c r="I761" s="9">
        <v>0.70000000000000007</v>
      </c>
      <c r="J761" s="10">
        <v>9250</v>
      </c>
      <c r="K761" s="11">
        <f t="shared" si="4"/>
        <v>6475.0000000000009</v>
      </c>
      <c r="L761" s="11">
        <f t="shared" si="5"/>
        <v>3237.5000000000005</v>
      </c>
      <c r="M761" s="12">
        <v>0.5</v>
      </c>
      <c r="Q761" s="13"/>
      <c r="R761" s="14"/>
    </row>
    <row r="762" spans="1:18" ht="15.75" customHeight="1" x14ac:dyDescent="0.2">
      <c r="A762" s="2"/>
      <c r="B762" s="7" t="s">
        <v>14</v>
      </c>
      <c r="C762" s="7">
        <v>1185732</v>
      </c>
      <c r="D762" s="8">
        <v>44385</v>
      </c>
      <c r="E762" s="7" t="s">
        <v>45</v>
      </c>
      <c r="F762" s="7" t="s">
        <v>46</v>
      </c>
      <c r="G762" s="7" t="s">
        <v>47</v>
      </c>
      <c r="H762" s="7" t="s">
        <v>17</v>
      </c>
      <c r="I762" s="9">
        <v>0.65</v>
      </c>
      <c r="J762" s="10">
        <v>11500</v>
      </c>
      <c r="K762" s="11">
        <f t="shared" si="4"/>
        <v>7475</v>
      </c>
      <c r="L762" s="11">
        <f t="shared" si="5"/>
        <v>3363.75</v>
      </c>
      <c r="M762" s="12">
        <v>0.45</v>
      </c>
      <c r="Q762" s="13"/>
      <c r="R762" s="14"/>
    </row>
    <row r="763" spans="1:18" ht="15.75" customHeight="1" x14ac:dyDescent="0.2">
      <c r="A763" s="2"/>
      <c r="B763" s="7" t="s">
        <v>14</v>
      </c>
      <c r="C763" s="7">
        <v>1185732</v>
      </c>
      <c r="D763" s="8">
        <v>44385</v>
      </c>
      <c r="E763" s="7" t="s">
        <v>45</v>
      </c>
      <c r="F763" s="7" t="s">
        <v>46</v>
      </c>
      <c r="G763" s="7" t="s">
        <v>47</v>
      </c>
      <c r="H763" s="7" t="s">
        <v>18</v>
      </c>
      <c r="I763" s="9">
        <v>0.60000000000000009</v>
      </c>
      <c r="J763" s="10">
        <v>9000</v>
      </c>
      <c r="K763" s="11">
        <f t="shared" si="4"/>
        <v>5400.0000000000009</v>
      </c>
      <c r="L763" s="11">
        <f t="shared" si="5"/>
        <v>1890.0000000000002</v>
      </c>
      <c r="M763" s="12">
        <v>0.35</v>
      </c>
      <c r="Q763" s="13"/>
      <c r="R763" s="14"/>
    </row>
    <row r="764" spans="1:18" ht="15.75" customHeight="1" x14ac:dyDescent="0.2">
      <c r="A764" s="2"/>
      <c r="B764" s="7" t="s">
        <v>14</v>
      </c>
      <c r="C764" s="7">
        <v>1185732</v>
      </c>
      <c r="D764" s="8">
        <v>44385</v>
      </c>
      <c r="E764" s="7" t="s">
        <v>45</v>
      </c>
      <c r="F764" s="7" t="s">
        <v>46</v>
      </c>
      <c r="G764" s="7" t="s">
        <v>47</v>
      </c>
      <c r="H764" s="7" t="s">
        <v>19</v>
      </c>
      <c r="I764" s="9">
        <v>0.55000000000000004</v>
      </c>
      <c r="J764" s="10">
        <v>8250</v>
      </c>
      <c r="K764" s="11">
        <f t="shared" si="4"/>
        <v>4537.5</v>
      </c>
      <c r="L764" s="11">
        <f t="shared" si="5"/>
        <v>1134.375</v>
      </c>
      <c r="M764" s="12">
        <v>0.25</v>
      </c>
      <c r="Q764" s="13"/>
      <c r="R764" s="14"/>
    </row>
    <row r="765" spans="1:18" ht="15.75" customHeight="1" x14ac:dyDescent="0.2">
      <c r="A765" s="2"/>
      <c r="B765" s="7" t="s">
        <v>14</v>
      </c>
      <c r="C765" s="7">
        <v>1185732</v>
      </c>
      <c r="D765" s="8">
        <v>44385</v>
      </c>
      <c r="E765" s="7" t="s">
        <v>45</v>
      </c>
      <c r="F765" s="7" t="s">
        <v>46</v>
      </c>
      <c r="G765" s="7" t="s">
        <v>47</v>
      </c>
      <c r="H765" s="7" t="s">
        <v>20</v>
      </c>
      <c r="I765" s="9">
        <v>0.55000000000000004</v>
      </c>
      <c r="J765" s="10">
        <v>7750</v>
      </c>
      <c r="K765" s="11">
        <f t="shared" si="4"/>
        <v>4262.5</v>
      </c>
      <c r="L765" s="11">
        <f t="shared" si="5"/>
        <v>1278.75</v>
      </c>
      <c r="M765" s="12">
        <v>0.3</v>
      </c>
      <c r="Q765" s="13"/>
      <c r="R765" s="14"/>
    </row>
    <row r="766" spans="1:18" ht="15.75" customHeight="1" x14ac:dyDescent="0.2">
      <c r="A766" s="2"/>
      <c r="B766" s="7" t="s">
        <v>14</v>
      </c>
      <c r="C766" s="7">
        <v>1185732</v>
      </c>
      <c r="D766" s="8">
        <v>44385</v>
      </c>
      <c r="E766" s="7" t="s">
        <v>45</v>
      </c>
      <c r="F766" s="7" t="s">
        <v>46</v>
      </c>
      <c r="G766" s="7" t="s">
        <v>47</v>
      </c>
      <c r="H766" s="7" t="s">
        <v>21</v>
      </c>
      <c r="I766" s="9">
        <v>0.65</v>
      </c>
      <c r="J766" s="10">
        <v>8000</v>
      </c>
      <c r="K766" s="11">
        <f t="shared" si="4"/>
        <v>5200</v>
      </c>
      <c r="L766" s="11">
        <f t="shared" si="5"/>
        <v>1819.9999999999998</v>
      </c>
      <c r="M766" s="12">
        <v>0.35</v>
      </c>
      <c r="Q766" s="13"/>
      <c r="R766" s="14"/>
    </row>
    <row r="767" spans="1:18" ht="15.75" customHeight="1" x14ac:dyDescent="0.2">
      <c r="A767" s="2"/>
      <c r="B767" s="7" t="s">
        <v>14</v>
      </c>
      <c r="C767" s="7">
        <v>1185732</v>
      </c>
      <c r="D767" s="8">
        <v>44385</v>
      </c>
      <c r="E767" s="7" t="s">
        <v>45</v>
      </c>
      <c r="F767" s="7" t="s">
        <v>46</v>
      </c>
      <c r="G767" s="7" t="s">
        <v>47</v>
      </c>
      <c r="H767" s="7" t="s">
        <v>22</v>
      </c>
      <c r="I767" s="9">
        <v>0.70000000000000007</v>
      </c>
      <c r="J767" s="10">
        <v>9750</v>
      </c>
      <c r="K767" s="11">
        <f t="shared" si="4"/>
        <v>6825.0000000000009</v>
      </c>
      <c r="L767" s="11">
        <f t="shared" si="5"/>
        <v>3412.5000000000005</v>
      </c>
      <c r="M767" s="12">
        <v>0.5</v>
      </c>
      <c r="Q767" s="13"/>
      <c r="R767" s="14"/>
    </row>
    <row r="768" spans="1:18" ht="15.75" customHeight="1" x14ac:dyDescent="0.2">
      <c r="A768" s="2"/>
      <c r="B768" s="7" t="s">
        <v>14</v>
      </c>
      <c r="C768" s="7">
        <v>1185732</v>
      </c>
      <c r="D768" s="8">
        <v>44417</v>
      </c>
      <c r="E768" s="7" t="s">
        <v>45</v>
      </c>
      <c r="F768" s="7" t="s">
        <v>46</v>
      </c>
      <c r="G768" s="7" t="s">
        <v>47</v>
      </c>
      <c r="H768" s="7" t="s">
        <v>17</v>
      </c>
      <c r="I768" s="9">
        <v>0.65</v>
      </c>
      <c r="J768" s="10">
        <v>11250</v>
      </c>
      <c r="K768" s="11">
        <f t="shared" si="4"/>
        <v>7312.5</v>
      </c>
      <c r="L768" s="11">
        <f t="shared" si="5"/>
        <v>3290.625</v>
      </c>
      <c r="M768" s="12">
        <v>0.45</v>
      </c>
      <c r="Q768" s="13"/>
      <c r="R768" s="14"/>
    </row>
    <row r="769" spans="1:18" ht="15.75" customHeight="1" x14ac:dyDescent="0.2">
      <c r="A769" s="2"/>
      <c r="B769" s="7" t="s">
        <v>14</v>
      </c>
      <c r="C769" s="7">
        <v>1185732</v>
      </c>
      <c r="D769" s="8">
        <v>44417</v>
      </c>
      <c r="E769" s="7" t="s">
        <v>45</v>
      </c>
      <c r="F769" s="7" t="s">
        <v>46</v>
      </c>
      <c r="G769" s="7" t="s">
        <v>47</v>
      </c>
      <c r="H769" s="7" t="s">
        <v>18</v>
      </c>
      <c r="I769" s="9">
        <v>0.60000000000000009</v>
      </c>
      <c r="J769" s="10">
        <v>9000</v>
      </c>
      <c r="K769" s="11">
        <f t="shared" si="4"/>
        <v>5400.0000000000009</v>
      </c>
      <c r="L769" s="11">
        <f t="shared" si="5"/>
        <v>1890.0000000000002</v>
      </c>
      <c r="M769" s="12">
        <v>0.35</v>
      </c>
      <c r="Q769" s="13"/>
      <c r="R769" s="14"/>
    </row>
    <row r="770" spans="1:18" ht="15.75" customHeight="1" x14ac:dyDescent="0.2">
      <c r="A770" s="2"/>
      <c r="B770" s="7" t="s">
        <v>14</v>
      </c>
      <c r="C770" s="7">
        <v>1185732</v>
      </c>
      <c r="D770" s="8">
        <v>44417</v>
      </c>
      <c r="E770" s="7" t="s">
        <v>45</v>
      </c>
      <c r="F770" s="7" t="s">
        <v>46</v>
      </c>
      <c r="G770" s="7" t="s">
        <v>47</v>
      </c>
      <c r="H770" s="7" t="s">
        <v>19</v>
      </c>
      <c r="I770" s="9">
        <v>0.55000000000000004</v>
      </c>
      <c r="J770" s="10">
        <v>8250</v>
      </c>
      <c r="K770" s="11">
        <f t="shared" si="4"/>
        <v>4537.5</v>
      </c>
      <c r="L770" s="11">
        <f t="shared" si="5"/>
        <v>1134.375</v>
      </c>
      <c r="M770" s="12">
        <v>0.25</v>
      </c>
      <c r="Q770" s="13"/>
      <c r="R770" s="14"/>
    </row>
    <row r="771" spans="1:18" ht="15.75" customHeight="1" x14ac:dyDescent="0.2">
      <c r="A771" s="2"/>
      <c r="B771" s="7" t="s">
        <v>14</v>
      </c>
      <c r="C771" s="7">
        <v>1185732</v>
      </c>
      <c r="D771" s="8">
        <v>44417</v>
      </c>
      <c r="E771" s="7" t="s">
        <v>45</v>
      </c>
      <c r="F771" s="7" t="s">
        <v>46</v>
      </c>
      <c r="G771" s="7" t="s">
        <v>47</v>
      </c>
      <c r="H771" s="7" t="s">
        <v>20</v>
      </c>
      <c r="I771" s="9">
        <v>0.45</v>
      </c>
      <c r="J771" s="10">
        <v>7750</v>
      </c>
      <c r="K771" s="11">
        <f t="shared" ref="K771:K1025" si="6">I771*J771</f>
        <v>3487.5</v>
      </c>
      <c r="L771" s="11">
        <f t="shared" ref="L771:L1025" si="7">K771*M771</f>
        <v>1046.25</v>
      </c>
      <c r="M771" s="12">
        <v>0.3</v>
      </c>
      <c r="Q771" s="13"/>
      <c r="R771" s="14"/>
    </row>
    <row r="772" spans="1:18" ht="15.75" customHeight="1" x14ac:dyDescent="0.2">
      <c r="A772" s="2"/>
      <c r="B772" s="7" t="s">
        <v>14</v>
      </c>
      <c r="C772" s="7">
        <v>1185732</v>
      </c>
      <c r="D772" s="8">
        <v>44417</v>
      </c>
      <c r="E772" s="7" t="s">
        <v>45</v>
      </c>
      <c r="F772" s="7" t="s">
        <v>46</v>
      </c>
      <c r="G772" s="7" t="s">
        <v>47</v>
      </c>
      <c r="H772" s="7" t="s">
        <v>21</v>
      </c>
      <c r="I772" s="9">
        <v>0.55000000000000004</v>
      </c>
      <c r="J772" s="10">
        <v>7500</v>
      </c>
      <c r="K772" s="11">
        <f t="shared" si="6"/>
        <v>4125</v>
      </c>
      <c r="L772" s="11">
        <f t="shared" si="7"/>
        <v>1443.75</v>
      </c>
      <c r="M772" s="12">
        <v>0.35</v>
      </c>
      <c r="Q772" s="13"/>
      <c r="R772" s="14"/>
    </row>
    <row r="773" spans="1:18" ht="15.75" customHeight="1" x14ac:dyDescent="0.2">
      <c r="A773" s="2"/>
      <c r="B773" s="7" t="s">
        <v>14</v>
      </c>
      <c r="C773" s="7">
        <v>1185732</v>
      </c>
      <c r="D773" s="8">
        <v>44417</v>
      </c>
      <c r="E773" s="7" t="s">
        <v>45</v>
      </c>
      <c r="F773" s="7" t="s">
        <v>46</v>
      </c>
      <c r="G773" s="7" t="s">
        <v>47</v>
      </c>
      <c r="H773" s="7" t="s">
        <v>22</v>
      </c>
      <c r="I773" s="9">
        <v>0.60000000000000009</v>
      </c>
      <c r="J773" s="10">
        <v>9250</v>
      </c>
      <c r="K773" s="11">
        <f t="shared" si="6"/>
        <v>5550.0000000000009</v>
      </c>
      <c r="L773" s="11">
        <f t="shared" si="7"/>
        <v>2775.0000000000005</v>
      </c>
      <c r="M773" s="12">
        <v>0.5</v>
      </c>
      <c r="Q773" s="13"/>
      <c r="R773" s="14"/>
    </row>
    <row r="774" spans="1:18" ht="15.75" customHeight="1" x14ac:dyDescent="0.2">
      <c r="A774" s="2"/>
      <c r="B774" s="7" t="s">
        <v>14</v>
      </c>
      <c r="C774" s="7">
        <v>1185732</v>
      </c>
      <c r="D774" s="8">
        <v>44447</v>
      </c>
      <c r="E774" s="7" t="s">
        <v>45</v>
      </c>
      <c r="F774" s="7" t="s">
        <v>46</v>
      </c>
      <c r="G774" s="7" t="s">
        <v>47</v>
      </c>
      <c r="H774" s="7" t="s">
        <v>17</v>
      </c>
      <c r="I774" s="9">
        <v>0.55000000000000004</v>
      </c>
      <c r="J774" s="10">
        <v>10500</v>
      </c>
      <c r="K774" s="11">
        <f t="shared" si="6"/>
        <v>5775.0000000000009</v>
      </c>
      <c r="L774" s="11">
        <f t="shared" si="7"/>
        <v>2598.7500000000005</v>
      </c>
      <c r="M774" s="12">
        <v>0.45</v>
      </c>
      <c r="Q774" s="13"/>
      <c r="R774" s="14"/>
    </row>
    <row r="775" spans="1:18" ht="15.75" customHeight="1" x14ac:dyDescent="0.2">
      <c r="A775" s="2"/>
      <c r="B775" s="7" t="s">
        <v>14</v>
      </c>
      <c r="C775" s="7">
        <v>1185732</v>
      </c>
      <c r="D775" s="8">
        <v>44447</v>
      </c>
      <c r="E775" s="7" t="s">
        <v>45</v>
      </c>
      <c r="F775" s="7" t="s">
        <v>46</v>
      </c>
      <c r="G775" s="7" t="s">
        <v>47</v>
      </c>
      <c r="H775" s="7" t="s">
        <v>18</v>
      </c>
      <c r="I775" s="9">
        <v>0.50000000000000011</v>
      </c>
      <c r="J775" s="10">
        <v>8500</v>
      </c>
      <c r="K775" s="11">
        <f t="shared" si="6"/>
        <v>4250.0000000000009</v>
      </c>
      <c r="L775" s="11">
        <f t="shared" si="7"/>
        <v>1487.5000000000002</v>
      </c>
      <c r="M775" s="12">
        <v>0.35</v>
      </c>
      <c r="Q775" s="13"/>
      <c r="R775" s="14"/>
    </row>
    <row r="776" spans="1:18" ht="15.75" customHeight="1" x14ac:dyDescent="0.2">
      <c r="A776" s="2"/>
      <c r="B776" s="7" t="s">
        <v>14</v>
      </c>
      <c r="C776" s="7">
        <v>1185732</v>
      </c>
      <c r="D776" s="8">
        <v>44447</v>
      </c>
      <c r="E776" s="7" t="s">
        <v>45</v>
      </c>
      <c r="F776" s="7" t="s">
        <v>46</v>
      </c>
      <c r="G776" s="7" t="s">
        <v>47</v>
      </c>
      <c r="H776" s="7" t="s">
        <v>19</v>
      </c>
      <c r="I776" s="9">
        <v>0.45</v>
      </c>
      <c r="J776" s="10">
        <v>7500</v>
      </c>
      <c r="K776" s="11">
        <f t="shared" si="6"/>
        <v>3375</v>
      </c>
      <c r="L776" s="11">
        <f t="shared" si="7"/>
        <v>843.75</v>
      </c>
      <c r="M776" s="12">
        <v>0.25</v>
      </c>
      <c r="Q776" s="13"/>
      <c r="R776" s="14"/>
    </row>
    <row r="777" spans="1:18" ht="15.75" customHeight="1" x14ac:dyDescent="0.2">
      <c r="A777" s="2"/>
      <c r="B777" s="7" t="s">
        <v>14</v>
      </c>
      <c r="C777" s="7">
        <v>1185732</v>
      </c>
      <c r="D777" s="8">
        <v>44447</v>
      </c>
      <c r="E777" s="7" t="s">
        <v>45</v>
      </c>
      <c r="F777" s="7" t="s">
        <v>46</v>
      </c>
      <c r="G777" s="7" t="s">
        <v>47</v>
      </c>
      <c r="H777" s="7" t="s">
        <v>20</v>
      </c>
      <c r="I777" s="9">
        <v>0.45</v>
      </c>
      <c r="J777" s="10">
        <v>7250</v>
      </c>
      <c r="K777" s="11">
        <f t="shared" si="6"/>
        <v>3262.5</v>
      </c>
      <c r="L777" s="11">
        <f t="shared" si="7"/>
        <v>978.75</v>
      </c>
      <c r="M777" s="12">
        <v>0.3</v>
      </c>
      <c r="Q777" s="13"/>
      <c r="R777" s="14"/>
    </row>
    <row r="778" spans="1:18" ht="15.75" customHeight="1" x14ac:dyDescent="0.2">
      <c r="A778" s="2"/>
      <c r="B778" s="7" t="s">
        <v>14</v>
      </c>
      <c r="C778" s="7">
        <v>1185732</v>
      </c>
      <c r="D778" s="8">
        <v>44447</v>
      </c>
      <c r="E778" s="7" t="s">
        <v>45</v>
      </c>
      <c r="F778" s="7" t="s">
        <v>46</v>
      </c>
      <c r="G778" s="7" t="s">
        <v>47</v>
      </c>
      <c r="H778" s="7" t="s">
        <v>21</v>
      </c>
      <c r="I778" s="9">
        <v>0.55000000000000004</v>
      </c>
      <c r="J778" s="10">
        <v>7250</v>
      </c>
      <c r="K778" s="11">
        <f t="shared" si="6"/>
        <v>3987.5000000000005</v>
      </c>
      <c r="L778" s="11">
        <f t="shared" si="7"/>
        <v>1395.625</v>
      </c>
      <c r="M778" s="12">
        <v>0.35</v>
      </c>
      <c r="Q778" s="13"/>
      <c r="R778" s="14"/>
    </row>
    <row r="779" spans="1:18" ht="15.75" customHeight="1" x14ac:dyDescent="0.2">
      <c r="A779" s="2"/>
      <c r="B779" s="7" t="s">
        <v>14</v>
      </c>
      <c r="C779" s="7">
        <v>1185732</v>
      </c>
      <c r="D779" s="8">
        <v>44447</v>
      </c>
      <c r="E779" s="7" t="s">
        <v>45</v>
      </c>
      <c r="F779" s="7" t="s">
        <v>46</v>
      </c>
      <c r="G779" s="7" t="s">
        <v>47</v>
      </c>
      <c r="H779" s="7" t="s">
        <v>22</v>
      </c>
      <c r="I779" s="9">
        <v>0.60000000000000009</v>
      </c>
      <c r="J779" s="10">
        <v>8250</v>
      </c>
      <c r="K779" s="11">
        <f t="shared" si="6"/>
        <v>4950.0000000000009</v>
      </c>
      <c r="L779" s="11">
        <f t="shared" si="7"/>
        <v>2475.0000000000005</v>
      </c>
      <c r="M779" s="12">
        <v>0.5</v>
      </c>
      <c r="Q779" s="13"/>
      <c r="R779" s="14"/>
    </row>
    <row r="780" spans="1:18" ht="15.75" customHeight="1" x14ac:dyDescent="0.2">
      <c r="A780" s="2"/>
      <c r="B780" s="7" t="s">
        <v>14</v>
      </c>
      <c r="C780" s="7">
        <v>1185732</v>
      </c>
      <c r="D780" s="8">
        <v>44479</v>
      </c>
      <c r="E780" s="7" t="s">
        <v>45</v>
      </c>
      <c r="F780" s="7" t="s">
        <v>46</v>
      </c>
      <c r="G780" s="7" t="s">
        <v>47</v>
      </c>
      <c r="H780" s="7" t="s">
        <v>17</v>
      </c>
      <c r="I780" s="9">
        <v>0.60000000000000009</v>
      </c>
      <c r="J780" s="10">
        <v>10000</v>
      </c>
      <c r="K780" s="11">
        <f t="shared" si="6"/>
        <v>6000.0000000000009</v>
      </c>
      <c r="L780" s="11">
        <f t="shared" si="7"/>
        <v>2700.0000000000005</v>
      </c>
      <c r="M780" s="12">
        <v>0.45</v>
      </c>
      <c r="Q780" s="13"/>
      <c r="R780" s="14"/>
    </row>
    <row r="781" spans="1:18" ht="15.75" customHeight="1" x14ac:dyDescent="0.2">
      <c r="A781" s="2"/>
      <c r="B781" s="7" t="s">
        <v>14</v>
      </c>
      <c r="C781" s="7">
        <v>1185732</v>
      </c>
      <c r="D781" s="8">
        <v>44479</v>
      </c>
      <c r="E781" s="7" t="s">
        <v>45</v>
      </c>
      <c r="F781" s="7" t="s">
        <v>46</v>
      </c>
      <c r="G781" s="7" t="s">
        <v>47</v>
      </c>
      <c r="H781" s="7" t="s">
        <v>18</v>
      </c>
      <c r="I781" s="9">
        <v>0.50000000000000011</v>
      </c>
      <c r="J781" s="10">
        <v>8250</v>
      </c>
      <c r="K781" s="11">
        <f t="shared" si="6"/>
        <v>4125.0000000000009</v>
      </c>
      <c r="L781" s="11">
        <f t="shared" si="7"/>
        <v>1443.7500000000002</v>
      </c>
      <c r="M781" s="12">
        <v>0.35</v>
      </c>
      <c r="Q781" s="13"/>
      <c r="R781" s="14"/>
    </row>
    <row r="782" spans="1:18" ht="15.75" customHeight="1" x14ac:dyDescent="0.2">
      <c r="A782" s="2"/>
      <c r="B782" s="7" t="s">
        <v>14</v>
      </c>
      <c r="C782" s="7">
        <v>1185732</v>
      </c>
      <c r="D782" s="8">
        <v>44479</v>
      </c>
      <c r="E782" s="7" t="s">
        <v>45</v>
      </c>
      <c r="F782" s="7" t="s">
        <v>46</v>
      </c>
      <c r="G782" s="7" t="s">
        <v>47</v>
      </c>
      <c r="H782" s="7" t="s">
        <v>19</v>
      </c>
      <c r="I782" s="9">
        <v>0.50000000000000011</v>
      </c>
      <c r="J782" s="10">
        <v>7250</v>
      </c>
      <c r="K782" s="11">
        <f t="shared" si="6"/>
        <v>3625.0000000000009</v>
      </c>
      <c r="L782" s="11">
        <f t="shared" si="7"/>
        <v>906.25000000000023</v>
      </c>
      <c r="M782" s="12">
        <v>0.25</v>
      </c>
      <c r="Q782" s="13"/>
      <c r="R782" s="14"/>
    </row>
    <row r="783" spans="1:18" ht="15.75" customHeight="1" x14ac:dyDescent="0.2">
      <c r="A783" s="2"/>
      <c r="B783" s="7" t="s">
        <v>14</v>
      </c>
      <c r="C783" s="7">
        <v>1185732</v>
      </c>
      <c r="D783" s="8">
        <v>44479</v>
      </c>
      <c r="E783" s="7" t="s">
        <v>45</v>
      </c>
      <c r="F783" s="7" t="s">
        <v>46</v>
      </c>
      <c r="G783" s="7" t="s">
        <v>47</v>
      </c>
      <c r="H783" s="7" t="s">
        <v>20</v>
      </c>
      <c r="I783" s="9">
        <v>0.50000000000000011</v>
      </c>
      <c r="J783" s="10">
        <v>7000</v>
      </c>
      <c r="K783" s="11">
        <f t="shared" si="6"/>
        <v>3500.0000000000009</v>
      </c>
      <c r="L783" s="11">
        <f t="shared" si="7"/>
        <v>1050.0000000000002</v>
      </c>
      <c r="M783" s="12">
        <v>0.3</v>
      </c>
      <c r="Q783" s="13"/>
      <c r="R783" s="14"/>
    </row>
    <row r="784" spans="1:18" ht="15.75" customHeight="1" x14ac:dyDescent="0.2">
      <c r="A784" s="2"/>
      <c r="B784" s="7" t="s">
        <v>14</v>
      </c>
      <c r="C784" s="7">
        <v>1185732</v>
      </c>
      <c r="D784" s="8">
        <v>44479</v>
      </c>
      <c r="E784" s="7" t="s">
        <v>45</v>
      </c>
      <c r="F784" s="7" t="s">
        <v>46</v>
      </c>
      <c r="G784" s="7" t="s">
        <v>47</v>
      </c>
      <c r="H784" s="7" t="s">
        <v>21</v>
      </c>
      <c r="I784" s="9">
        <v>0.60000000000000009</v>
      </c>
      <c r="J784" s="10">
        <v>7000</v>
      </c>
      <c r="K784" s="11">
        <f t="shared" si="6"/>
        <v>4200.0000000000009</v>
      </c>
      <c r="L784" s="11">
        <f t="shared" si="7"/>
        <v>1470.0000000000002</v>
      </c>
      <c r="M784" s="12">
        <v>0.35</v>
      </c>
      <c r="Q784" s="13"/>
      <c r="R784" s="14"/>
    </row>
    <row r="785" spans="1:18" ht="15.75" customHeight="1" x14ac:dyDescent="0.2">
      <c r="A785" s="2"/>
      <c r="B785" s="7" t="s">
        <v>14</v>
      </c>
      <c r="C785" s="7">
        <v>1185732</v>
      </c>
      <c r="D785" s="8">
        <v>44479</v>
      </c>
      <c r="E785" s="7" t="s">
        <v>45</v>
      </c>
      <c r="F785" s="7" t="s">
        <v>46</v>
      </c>
      <c r="G785" s="7" t="s">
        <v>47</v>
      </c>
      <c r="H785" s="7" t="s">
        <v>22</v>
      </c>
      <c r="I785" s="9">
        <v>0.65</v>
      </c>
      <c r="J785" s="10">
        <v>8250</v>
      </c>
      <c r="K785" s="11">
        <f t="shared" si="6"/>
        <v>5362.5</v>
      </c>
      <c r="L785" s="11">
        <f t="shared" si="7"/>
        <v>2681.25</v>
      </c>
      <c r="M785" s="12">
        <v>0.5</v>
      </c>
      <c r="Q785" s="13"/>
      <c r="R785" s="14"/>
    </row>
    <row r="786" spans="1:18" ht="15.75" customHeight="1" x14ac:dyDescent="0.2">
      <c r="A786" s="2"/>
      <c r="B786" s="7" t="s">
        <v>14</v>
      </c>
      <c r="C786" s="7">
        <v>1185732</v>
      </c>
      <c r="D786" s="8">
        <v>44509</v>
      </c>
      <c r="E786" s="7" t="s">
        <v>45</v>
      </c>
      <c r="F786" s="7" t="s">
        <v>46</v>
      </c>
      <c r="G786" s="7" t="s">
        <v>47</v>
      </c>
      <c r="H786" s="7" t="s">
        <v>17</v>
      </c>
      <c r="I786" s="9">
        <v>0.60000000000000009</v>
      </c>
      <c r="J786" s="10">
        <v>9750</v>
      </c>
      <c r="K786" s="11">
        <f t="shared" si="6"/>
        <v>5850.0000000000009</v>
      </c>
      <c r="L786" s="11">
        <f t="shared" si="7"/>
        <v>2632.5000000000005</v>
      </c>
      <c r="M786" s="12">
        <v>0.45</v>
      </c>
      <c r="Q786" s="13"/>
      <c r="R786" s="14"/>
    </row>
    <row r="787" spans="1:18" ht="15.75" customHeight="1" x14ac:dyDescent="0.2">
      <c r="A787" s="2"/>
      <c r="B787" s="7" t="s">
        <v>14</v>
      </c>
      <c r="C787" s="7">
        <v>1185732</v>
      </c>
      <c r="D787" s="8">
        <v>44509</v>
      </c>
      <c r="E787" s="7" t="s">
        <v>45</v>
      </c>
      <c r="F787" s="7" t="s">
        <v>46</v>
      </c>
      <c r="G787" s="7" t="s">
        <v>47</v>
      </c>
      <c r="H787" s="7" t="s">
        <v>18</v>
      </c>
      <c r="I787" s="9">
        <v>0.50000000000000011</v>
      </c>
      <c r="J787" s="10">
        <v>8000</v>
      </c>
      <c r="K787" s="11">
        <f t="shared" si="6"/>
        <v>4000.0000000000009</v>
      </c>
      <c r="L787" s="11">
        <f t="shared" si="7"/>
        <v>1400.0000000000002</v>
      </c>
      <c r="M787" s="12">
        <v>0.35</v>
      </c>
      <c r="Q787" s="13"/>
      <c r="R787" s="14"/>
    </row>
    <row r="788" spans="1:18" ht="15.75" customHeight="1" x14ac:dyDescent="0.2">
      <c r="A788" s="2"/>
      <c r="B788" s="7" t="s">
        <v>14</v>
      </c>
      <c r="C788" s="7">
        <v>1185732</v>
      </c>
      <c r="D788" s="8">
        <v>44509</v>
      </c>
      <c r="E788" s="7" t="s">
        <v>45</v>
      </c>
      <c r="F788" s="7" t="s">
        <v>46</v>
      </c>
      <c r="G788" s="7" t="s">
        <v>47</v>
      </c>
      <c r="H788" s="7" t="s">
        <v>19</v>
      </c>
      <c r="I788" s="9">
        <v>0.50000000000000011</v>
      </c>
      <c r="J788" s="10">
        <v>7450</v>
      </c>
      <c r="K788" s="11">
        <f t="shared" si="6"/>
        <v>3725.0000000000009</v>
      </c>
      <c r="L788" s="11">
        <f t="shared" si="7"/>
        <v>931.25000000000023</v>
      </c>
      <c r="M788" s="12">
        <v>0.25</v>
      </c>
      <c r="Q788" s="13"/>
      <c r="R788" s="14"/>
    </row>
    <row r="789" spans="1:18" ht="15.75" customHeight="1" x14ac:dyDescent="0.2">
      <c r="A789" s="2"/>
      <c r="B789" s="7" t="s">
        <v>14</v>
      </c>
      <c r="C789" s="7">
        <v>1185732</v>
      </c>
      <c r="D789" s="8">
        <v>44509</v>
      </c>
      <c r="E789" s="7" t="s">
        <v>45</v>
      </c>
      <c r="F789" s="7" t="s">
        <v>46</v>
      </c>
      <c r="G789" s="7" t="s">
        <v>47</v>
      </c>
      <c r="H789" s="7" t="s">
        <v>20</v>
      </c>
      <c r="I789" s="9">
        <v>0.50000000000000011</v>
      </c>
      <c r="J789" s="10">
        <v>7750</v>
      </c>
      <c r="K789" s="11">
        <f t="shared" si="6"/>
        <v>3875.0000000000009</v>
      </c>
      <c r="L789" s="11">
        <f t="shared" si="7"/>
        <v>1162.5000000000002</v>
      </c>
      <c r="M789" s="12">
        <v>0.3</v>
      </c>
      <c r="Q789" s="13"/>
      <c r="R789" s="14"/>
    </row>
    <row r="790" spans="1:18" ht="15.75" customHeight="1" x14ac:dyDescent="0.2">
      <c r="A790" s="2"/>
      <c r="B790" s="7" t="s">
        <v>14</v>
      </c>
      <c r="C790" s="7">
        <v>1185732</v>
      </c>
      <c r="D790" s="8">
        <v>44509</v>
      </c>
      <c r="E790" s="7" t="s">
        <v>45</v>
      </c>
      <c r="F790" s="7" t="s">
        <v>46</v>
      </c>
      <c r="G790" s="7" t="s">
        <v>47</v>
      </c>
      <c r="H790" s="7" t="s">
        <v>21</v>
      </c>
      <c r="I790" s="9">
        <v>0.65</v>
      </c>
      <c r="J790" s="10">
        <v>7500</v>
      </c>
      <c r="K790" s="11">
        <f t="shared" si="6"/>
        <v>4875</v>
      </c>
      <c r="L790" s="11">
        <f t="shared" si="7"/>
        <v>1706.25</v>
      </c>
      <c r="M790" s="12">
        <v>0.35</v>
      </c>
      <c r="Q790" s="13"/>
      <c r="R790" s="14"/>
    </row>
    <row r="791" spans="1:18" ht="15.75" customHeight="1" x14ac:dyDescent="0.2">
      <c r="A791" s="2"/>
      <c r="B791" s="7" t="s">
        <v>14</v>
      </c>
      <c r="C791" s="7">
        <v>1185732</v>
      </c>
      <c r="D791" s="8">
        <v>44509</v>
      </c>
      <c r="E791" s="7" t="s">
        <v>45</v>
      </c>
      <c r="F791" s="7" t="s">
        <v>46</v>
      </c>
      <c r="G791" s="7" t="s">
        <v>47</v>
      </c>
      <c r="H791" s="7" t="s">
        <v>22</v>
      </c>
      <c r="I791" s="9">
        <v>0.7</v>
      </c>
      <c r="J791" s="10">
        <v>8500</v>
      </c>
      <c r="K791" s="11">
        <f t="shared" si="6"/>
        <v>5950</v>
      </c>
      <c r="L791" s="11">
        <f t="shared" si="7"/>
        <v>2975</v>
      </c>
      <c r="M791" s="12">
        <v>0.5</v>
      </c>
      <c r="Q791" s="13"/>
      <c r="R791" s="14"/>
    </row>
    <row r="792" spans="1:18" ht="15.75" customHeight="1" x14ac:dyDescent="0.2">
      <c r="A792" s="2"/>
      <c r="B792" s="7" t="s">
        <v>14</v>
      </c>
      <c r="C792" s="7">
        <v>1185732</v>
      </c>
      <c r="D792" s="8">
        <v>44538</v>
      </c>
      <c r="E792" s="7" t="s">
        <v>45</v>
      </c>
      <c r="F792" s="7" t="s">
        <v>46</v>
      </c>
      <c r="G792" s="7" t="s">
        <v>47</v>
      </c>
      <c r="H792" s="7" t="s">
        <v>17</v>
      </c>
      <c r="I792" s="9">
        <v>0.65</v>
      </c>
      <c r="J792" s="10">
        <v>10750</v>
      </c>
      <c r="K792" s="11">
        <f t="shared" si="6"/>
        <v>6987.5</v>
      </c>
      <c r="L792" s="11">
        <f t="shared" si="7"/>
        <v>3144.375</v>
      </c>
      <c r="M792" s="12">
        <v>0.45</v>
      </c>
      <c r="Q792" s="13"/>
      <c r="R792" s="14"/>
    </row>
    <row r="793" spans="1:18" ht="15.75" customHeight="1" x14ac:dyDescent="0.2">
      <c r="A793" s="2"/>
      <c r="B793" s="7" t="s">
        <v>14</v>
      </c>
      <c r="C793" s="7">
        <v>1185732</v>
      </c>
      <c r="D793" s="8">
        <v>44538</v>
      </c>
      <c r="E793" s="7" t="s">
        <v>45</v>
      </c>
      <c r="F793" s="7" t="s">
        <v>46</v>
      </c>
      <c r="G793" s="7" t="s">
        <v>47</v>
      </c>
      <c r="H793" s="7" t="s">
        <v>18</v>
      </c>
      <c r="I793" s="9">
        <v>0.55000000000000004</v>
      </c>
      <c r="J793" s="10">
        <v>8750</v>
      </c>
      <c r="K793" s="11">
        <f t="shared" si="6"/>
        <v>4812.5</v>
      </c>
      <c r="L793" s="11">
        <f t="shared" si="7"/>
        <v>1684.375</v>
      </c>
      <c r="M793" s="12">
        <v>0.35</v>
      </c>
      <c r="Q793" s="13"/>
      <c r="R793" s="14"/>
    </row>
    <row r="794" spans="1:18" ht="15.75" customHeight="1" x14ac:dyDescent="0.2">
      <c r="A794" s="2"/>
      <c r="B794" s="7" t="s">
        <v>14</v>
      </c>
      <c r="C794" s="7">
        <v>1185732</v>
      </c>
      <c r="D794" s="8">
        <v>44538</v>
      </c>
      <c r="E794" s="7" t="s">
        <v>45</v>
      </c>
      <c r="F794" s="7" t="s">
        <v>46</v>
      </c>
      <c r="G794" s="7" t="s">
        <v>47</v>
      </c>
      <c r="H794" s="7" t="s">
        <v>19</v>
      </c>
      <c r="I794" s="9">
        <v>0.55000000000000004</v>
      </c>
      <c r="J794" s="10">
        <v>8250</v>
      </c>
      <c r="K794" s="11">
        <f t="shared" si="6"/>
        <v>4537.5</v>
      </c>
      <c r="L794" s="11">
        <f t="shared" si="7"/>
        <v>1134.375</v>
      </c>
      <c r="M794" s="12">
        <v>0.25</v>
      </c>
      <c r="Q794" s="13"/>
      <c r="R794" s="14"/>
    </row>
    <row r="795" spans="1:18" ht="15.75" customHeight="1" x14ac:dyDescent="0.2">
      <c r="A795" s="2"/>
      <c r="B795" s="7" t="s">
        <v>14</v>
      </c>
      <c r="C795" s="7">
        <v>1185732</v>
      </c>
      <c r="D795" s="8">
        <v>44538</v>
      </c>
      <c r="E795" s="7" t="s">
        <v>45</v>
      </c>
      <c r="F795" s="7" t="s">
        <v>46</v>
      </c>
      <c r="G795" s="7" t="s">
        <v>47</v>
      </c>
      <c r="H795" s="7" t="s">
        <v>20</v>
      </c>
      <c r="I795" s="9">
        <v>0.55000000000000004</v>
      </c>
      <c r="J795" s="10">
        <v>7750</v>
      </c>
      <c r="K795" s="11">
        <f t="shared" si="6"/>
        <v>4262.5</v>
      </c>
      <c r="L795" s="11">
        <f t="shared" si="7"/>
        <v>1278.75</v>
      </c>
      <c r="M795" s="12">
        <v>0.3</v>
      </c>
      <c r="Q795" s="13"/>
      <c r="R795" s="14"/>
    </row>
    <row r="796" spans="1:18" ht="15.75" customHeight="1" x14ac:dyDescent="0.2">
      <c r="A796" s="2"/>
      <c r="B796" s="7" t="s">
        <v>14</v>
      </c>
      <c r="C796" s="7">
        <v>1185732</v>
      </c>
      <c r="D796" s="8">
        <v>44538</v>
      </c>
      <c r="E796" s="7" t="s">
        <v>45</v>
      </c>
      <c r="F796" s="7" t="s">
        <v>46</v>
      </c>
      <c r="G796" s="7" t="s">
        <v>47</v>
      </c>
      <c r="H796" s="7" t="s">
        <v>21</v>
      </c>
      <c r="I796" s="9">
        <v>0.65</v>
      </c>
      <c r="J796" s="10">
        <v>7750</v>
      </c>
      <c r="K796" s="11">
        <f t="shared" si="6"/>
        <v>5037.5</v>
      </c>
      <c r="L796" s="11">
        <f t="shared" si="7"/>
        <v>1763.125</v>
      </c>
      <c r="M796" s="12">
        <v>0.35</v>
      </c>
      <c r="Q796" s="13"/>
      <c r="R796" s="14"/>
    </row>
    <row r="797" spans="1:18" ht="15.75" customHeight="1" x14ac:dyDescent="0.2">
      <c r="A797" s="2"/>
      <c r="B797" s="7" t="s">
        <v>14</v>
      </c>
      <c r="C797" s="7">
        <v>1185732</v>
      </c>
      <c r="D797" s="8">
        <v>44538</v>
      </c>
      <c r="E797" s="7" t="s">
        <v>45</v>
      </c>
      <c r="F797" s="7" t="s">
        <v>46</v>
      </c>
      <c r="G797" s="7" t="s">
        <v>47</v>
      </c>
      <c r="H797" s="7" t="s">
        <v>22</v>
      </c>
      <c r="I797" s="9">
        <v>0.7</v>
      </c>
      <c r="J797" s="10">
        <v>8750</v>
      </c>
      <c r="K797" s="11">
        <f t="shared" si="6"/>
        <v>6125</v>
      </c>
      <c r="L797" s="11">
        <f t="shared" si="7"/>
        <v>3062.5</v>
      </c>
      <c r="M797" s="12">
        <v>0.5</v>
      </c>
      <c r="Q797" s="13"/>
      <c r="R797" s="14"/>
    </row>
    <row r="798" spans="1:18" ht="15.75" customHeight="1" x14ac:dyDescent="0.2">
      <c r="A798" s="2"/>
      <c r="B798" s="7" t="s">
        <v>14</v>
      </c>
      <c r="C798" s="7">
        <v>1185732</v>
      </c>
      <c r="D798" s="8">
        <v>44209</v>
      </c>
      <c r="E798" s="7" t="s">
        <v>33</v>
      </c>
      <c r="F798" s="7" t="s">
        <v>48</v>
      </c>
      <c r="G798" s="7" t="s">
        <v>49</v>
      </c>
      <c r="H798" s="7" t="s">
        <v>17</v>
      </c>
      <c r="I798" s="9">
        <v>0.35</v>
      </c>
      <c r="J798" s="10">
        <v>4500</v>
      </c>
      <c r="K798" s="11">
        <f t="shared" si="6"/>
        <v>1575</v>
      </c>
      <c r="L798" s="11">
        <f t="shared" si="7"/>
        <v>551.25</v>
      </c>
      <c r="M798" s="12">
        <v>0.35000000000000003</v>
      </c>
      <c r="Q798" s="13"/>
      <c r="R798" s="14"/>
    </row>
    <row r="799" spans="1:18" ht="15.75" customHeight="1" x14ac:dyDescent="0.2">
      <c r="A799" s="2"/>
      <c r="B799" s="7" t="s">
        <v>14</v>
      </c>
      <c r="C799" s="7">
        <v>1185732</v>
      </c>
      <c r="D799" s="8">
        <v>44209</v>
      </c>
      <c r="E799" s="7" t="s">
        <v>33</v>
      </c>
      <c r="F799" s="7" t="s">
        <v>48</v>
      </c>
      <c r="G799" s="7" t="s">
        <v>49</v>
      </c>
      <c r="H799" s="7" t="s">
        <v>18</v>
      </c>
      <c r="I799" s="9">
        <v>0.35</v>
      </c>
      <c r="J799" s="10">
        <v>2500</v>
      </c>
      <c r="K799" s="11">
        <f t="shared" si="6"/>
        <v>875</v>
      </c>
      <c r="L799" s="11">
        <f t="shared" si="7"/>
        <v>262.5</v>
      </c>
      <c r="M799" s="12">
        <v>0.3</v>
      </c>
      <c r="Q799" s="13"/>
      <c r="R799" s="14"/>
    </row>
    <row r="800" spans="1:18" ht="15.75" customHeight="1" x14ac:dyDescent="0.2">
      <c r="A800" s="2"/>
      <c r="B800" s="7" t="s">
        <v>14</v>
      </c>
      <c r="C800" s="7">
        <v>1185732</v>
      </c>
      <c r="D800" s="8">
        <v>44209</v>
      </c>
      <c r="E800" s="7" t="s">
        <v>33</v>
      </c>
      <c r="F800" s="7" t="s">
        <v>48</v>
      </c>
      <c r="G800" s="7" t="s">
        <v>49</v>
      </c>
      <c r="H800" s="7" t="s">
        <v>19</v>
      </c>
      <c r="I800" s="9">
        <v>0.25</v>
      </c>
      <c r="J800" s="10">
        <v>2500</v>
      </c>
      <c r="K800" s="11">
        <f t="shared" si="6"/>
        <v>625</v>
      </c>
      <c r="L800" s="11">
        <f t="shared" si="7"/>
        <v>187.5</v>
      </c>
      <c r="M800" s="12">
        <v>0.3</v>
      </c>
      <c r="Q800" s="13"/>
      <c r="R800" s="14"/>
    </row>
    <row r="801" spans="1:18" ht="15.75" customHeight="1" x14ac:dyDescent="0.2">
      <c r="A801" s="2"/>
      <c r="B801" s="7" t="s">
        <v>14</v>
      </c>
      <c r="C801" s="7">
        <v>1185732</v>
      </c>
      <c r="D801" s="8">
        <v>44209</v>
      </c>
      <c r="E801" s="7" t="s">
        <v>33</v>
      </c>
      <c r="F801" s="7" t="s">
        <v>48</v>
      </c>
      <c r="G801" s="7" t="s">
        <v>49</v>
      </c>
      <c r="H801" s="7" t="s">
        <v>20</v>
      </c>
      <c r="I801" s="9">
        <v>0.30000000000000004</v>
      </c>
      <c r="J801" s="10">
        <v>1000</v>
      </c>
      <c r="K801" s="11">
        <f t="shared" si="6"/>
        <v>300.00000000000006</v>
      </c>
      <c r="L801" s="11">
        <f t="shared" si="7"/>
        <v>105.00000000000003</v>
      </c>
      <c r="M801" s="12">
        <v>0.35000000000000003</v>
      </c>
      <c r="Q801" s="13"/>
      <c r="R801" s="14"/>
    </row>
    <row r="802" spans="1:18" ht="15.75" customHeight="1" x14ac:dyDescent="0.2">
      <c r="A802" s="2"/>
      <c r="B802" s="7" t="s">
        <v>14</v>
      </c>
      <c r="C802" s="7">
        <v>1185732</v>
      </c>
      <c r="D802" s="8">
        <v>44209</v>
      </c>
      <c r="E802" s="7" t="s">
        <v>33</v>
      </c>
      <c r="F802" s="7" t="s">
        <v>48</v>
      </c>
      <c r="G802" s="7" t="s">
        <v>49</v>
      </c>
      <c r="H802" s="7" t="s">
        <v>21</v>
      </c>
      <c r="I802" s="9">
        <v>0.44999999999999996</v>
      </c>
      <c r="J802" s="10">
        <v>1500</v>
      </c>
      <c r="K802" s="11">
        <f t="shared" si="6"/>
        <v>674.99999999999989</v>
      </c>
      <c r="L802" s="11">
        <f t="shared" si="7"/>
        <v>202.49999999999997</v>
      </c>
      <c r="M802" s="12">
        <v>0.3</v>
      </c>
      <c r="Q802" s="13"/>
      <c r="R802" s="14"/>
    </row>
    <row r="803" spans="1:18" ht="15.75" customHeight="1" x14ac:dyDescent="0.2">
      <c r="A803" s="2"/>
      <c r="B803" s="7" t="s">
        <v>14</v>
      </c>
      <c r="C803" s="7">
        <v>1185732</v>
      </c>
      <c r="D803" s="8">
        <v>44209</v>
      </c>
      <c r="E803" s="7" t="s">
        <v>33</v>
      </c>
      <c r="F803" s="7" t="s">
        <v>48</v>
      </c>
      <c r="G803" s="7" t="s">
        <v>49</v>
      </c>
      <c r="H803" s="7" t="s">
        <v>22</v>
      </c>
      <c r="I803" s="9">
        <v>0.35</v>
      </c>
      <c r="J803" s="10">
        <v>2500</v>
      </c>
      <c r="K803" s="11">
        <f t="shared" si="6"/>
        <v>875</v>
      </c>
      <c r="L803" s="11">
        <f t="shared" si="7"/>
        <v>393.75</v>
      </c>
      <c r="M803" s="12">
        <v>0.45</v>
      </c>
      <c r="Q803" s="13"/>
      <c r="R803" s="14"/>
    </row>
    <row r="804" spans="1:18" ht="15.75" customHeight="1" x14ac:dyDescent="0.2">
      <c r="A804" s="2"/>
      <c r="B804" s="7" t="s">
        <v>14</v>
      </c>
      <c r="C804" s="7">
        <v>1185732</v>
      </c>
      <c r="D804" s="8">
        <v>44240</v>
      </c>
      <c r="E804" s="7" t="s">
        <v>33</v>
      </c>
      <c r="F804" s="7" t="s">
        <v>48</v>
      </c>
      <c r="G804" s="7" t="s">
        <v>49</v>
      </c>
      <c r="H804" s="7" t="s">
        <v>17</v>
      </c>
      <c r="I804" s="9">
        <v>0.35</v>
      </c>
      <c r="J804" s="10">
        <v>5000</v>
      </c>
      <c r="K804" s="11">
        <f t="shared" si="6"/>
        <v>1750</v>
      </c>
      <c r="L804" s="11">
        <f t="shared" si="7"/>
        <v>612.50000000000011</v>
      </c>
      <c r="M804" s="12">
        <v>0.35000000000000003</v>
      </c>
      <c r="Q804" s="13"/>
      <c r="R804" s="14"/>
    </row>
    <row r="805" spans="1:18" ht="15.75" customHeight="1" x14ac:dyDescent="0.2">
      <c r="A805" s="2"/>
      <c r="B805" s="7" t="s">
        <v>14</v>
      </c>
      <c r="C805" s="7">
        <v>1185732</v>
      </c>
      <c r="D805" s="8">
        <v>44240</v>
      </c>
      <c r="E805" s="7" t="s">
        <v>33</v>
      </c>
      <c r="F805" s="7" t="s">
        <v>48</v>
      </c>
      <c r="G805" s="7" t="s">
        <v>49</v>
      </c>
      <c r="H805" s="7" t="s">
        <v>18</v>
      </c>
      <c r="I805" s="9">
        <v>0.35</v>
      </c>
      <c r="J805" s="10">
        <v>1500</v>
      </c>
      <c r="K805" s="11">
        <f t="shared" si="6"/>
        <v>525</v>
      </c>
      <c r="L805" s="11">
        <f t="shared" si="7"/>
        <v>157.5</v>
      </c>
      <c r="M805" s="12">
        <v>0.3</v>
      </c>
      <c r="Q805" s="13"/>
      <c r="R805" s="14"/>
    </row>
    <row r="806" spans="1:18" ht="15.75" customHeight="1" x14ac:dyDescent="0.2">
      <c r="A806" s="2"/>
      <c r="B806" s="7" t="s">
        <v>14</v>
      </c>
      <c r="C806" s="7">
        <v>1185732</v>
      </c>
      <c r="D806" s="8">
        <v>44240</v>
      </c>
      <c r="E806" s="7" t="s">
        <v>33</v>
      </c>
      <c r="F806" s="7" t="s">
        <v>48</v>
      </c>
      <c r="G806" s="7" t="s">
        <v>49</v>
      </c>
      <c r="H806" s="7" t="s">
        <v>19</v>
      </c>
      <c r="I806" s="9">
        <v>0.25</v>
      </c>
      <c r="J806" s="10">
        <v>2000</v>
      </c>
      <c r="K806" s="11">
        <f t="shared" si="6"/>
        <v>500</v>
      </c>
      <c r="L806" s="11">
        <f t="shared" si="7"/>
        <v>150</v>
      </c>
      <c r="M806" s="12">
        <v>0.3</v>
      </c>
      <c r="Q806" s="13"/>
      <c r="R806" s="14"/>
    </row>
    <row r="807" spans="1:18" ht="15.75" customHeight="1" x14ac:dyDescent="0.2">
      <c r="A807" s="2"/>
      <c r="B807" s="7" t="s">
        <v>14</v>
      </c>
      <c r="C807" s="7">
        <v>1185732</v>
      </c>
      <c r="D807" s="8">
        <v>44240</v>
      </c>
      <c r="E807" s="7" t="s">
        <v>33</v>
      </c>
      <c r="F807" s="7" t="s">
        <v>48</v>
      </c>
      <c r="G807" s="7" t="s">
        <v>49</v>
      </c>
      <c r="H807" s="7" t="s">
        <v>20</v>
      </c>
      <c r="I807" s="9">
        <v>0.30000000000000004</v>
      </c>
      <c r="J807" s="10">
        <v>750</v>
      </c>
      <c r="K807" s="11">
        <f t="shared" si="6"/>
        <v>225.00000000000003</v>
      </c>
      <c r="L807" s="11">
        <f t="shared" si="7"/>
        <v>78.750000000000014</v>
      </c>
      <c r="M807" s="12">
        <v>0.35000000000000003</v>
      </c>
      <c r="Q807" s="13"/>
      <c r="R807" s="14"/>
    </row>
    <row r="808" spans="1:18" ht="15.75" customHeight="1" x14ac:dyDescent="0.2">
      <c r="A808" s="2"/>
      <c r="B808" s="7" t="s">
        <v>14</v>
      </c>
      <c r="C808" s="7">
        <v>1185732</v>
      </c>
      <c r="D808" s="8">
        <v>44240</v>
      </c>
      <c r="E808" s="7" t="s">
        <v>33</v>
      </c>
      <c r="F808" s="7" t="s">
        <v>48</v>
      </c>
      <c r="G808" s="7" t="s">
        <v>49</v>
      </c>
      <c r="H808" s="7" t="s">
        <v>21</v>
      </c>
      <c r="I808" s="9">
        <v>0.44999999999999996</v>
      </c>
      <c r="J808" s="10">
        <v>1500</v>
      </c>
      <c r="K808" s="11">
        <f t="shared" si="6"/>
        <v>674.99999999999989</v>
      </c>
      <c r="L808" s="11">
        <f t="shared" si="7"/>
        <v>202.49999999999997</v>
      </c>
      <c r="M808" s="12">
        <v>0.3</v>
      </c>
      <c r="Q808" s="13"/>
      <c r="R808" s="14"/>
    </row>
    <row r="809" spans="1:18" ht="15.75" customHeight="1" x14ac:dyDescent="0.2">
      <c r="A809" s="2"/>
      <c r="B809" s="7" t="s">
        <v>14</v>
      </c>
      <c r="C809" s="7">
        <v>1185732</v>
      </c>
      <c r="D809" s="8">
        <v>44240</v>
      </c>
      <c r="E809" s="7" t="s">
        <v>33</v>
      </c>
      <c r="F809" s="7" t="s">
        <v>48</v>
      </c>
      <c r="G809" s="7" t="s">
        <v>49</v>
      </c>
      <c r="H809" s="7" t="s">
        <v>22</v>
      </c>
      <c r="I809" s="9">
        <v>0.35</v>
      </c>
      <c r="J809" s="10">
        <v>2250</v>
      </c>
      <c r="K809" s="11">
        <f t="shared" si="6"/>
        <v>787.5</v>
      </c>
      <c r="L809" s="11">
        <f t="shared" si="7"/>
        <v>354.375</v>
      </c>
      <c r="M809" s="12">
        <v>0.45</v>
      </c>
      <c r="Q809" s="13"/>
      <c r="R809" s="14"/>
    </row>
    <row r="810" spans="1:18" ht="15.75" customHeight="1" x14ac:dyDescent="0.2">
      <c r="A810" s="2"/>
      <c r="B810" s="7" t="s">
        <v>14</v>
      </c>
      <c r="C810" s="7">
        <v>1185732</v>
      </c>
      <c r="D810" s="8">
        <v>44267</v>
      </c>
      <c r="E810" s="7" t="s">
        <v>33</v>
      </c>
      <c r="F810" s="7" t="s">
        <v>48</v>
      </c>
      <c r="G810" s="7" t="s">
        <v>49</v>
      </c>
      <c r="H810" s="7" t="s">
        <v>17</v>
      </c>
      <c r="I810" s="9">
        <v>0.4</v>
      </c>
      <c r="J810" s="10">
        <v>4450</v>
      </c>
      <c r="K810" s="11">
        <f t="shared" si="6"/>
        <v>1780</v>
      </c>
      <c r="L810" s="11">
        <f t="shared" si="7"/>
        <v>623.00000000000011</v>
      </c>
      <c r="M810" s="12">
        <v>0.35000000000000003</v>
      </c>
      <c r="Q810" s="13"/>
      <c r="R810" s="14"/>
    </row>
    <row r="811" spans="1:18" ht="15.75" customHeight="1" x14ac:dyDescent="0.2">
      <c r="A811" s="2"/>
      <c r="B811" s="7" t="s">
        <v>14</v>
      </c>
      <c r="C811" s="7">
        <v>1185732</v>
      </c>
      <c r="D811" s="8">
        <v>44267</v>
      </c>
      <c r="E811" s="7" t="s">
        <v>33</v>
      </c>
      <c r="F811" s="7" t="s">
        <v>48</v>
      </c>
      <c r="G811" s="7" t="s">
        <v>49</v>
      </c>
      <c r="H811" s="7" t="s">
        <v>18</v>
      </c>
      <c r="I811" s="9">
        <v>0.4</v>
      </c>
      <c r="J811" s="10">
        <v>1250</v>
      </c>
      <c r="K811" s="11">
        <f t="shared" si="6"/>
        <v>500</v>
      </c>
      <c r="L811" s="11">
        <f t="shared" si="7"/>
        <v>150</v>
      </c>
      <c r="M811" s="12">
        <v>0.3</v>
      </c>
      <c r="Q811" s="13"/>
      <c r="R811" s="14"/>
    </row>
    <row r="812" spans="1:18" ht="15.75" customHeight="1" x14ac:dyDescent="0.2">
      <c r="A812" s="2"/>
      <c r="B812" s="7" t="s">
        <v>14</v>
      </c>
      <c r="C812" s="7">
        <v>1185732</v>
      </c>
      <c r="D812" s="8">
        <v>44267</v>
      </c>
      <c r="E812" s="7" t="s">
        <v>33</v>
      </c>
      <c r="F812" s="7" t="s">
        <v>48</v>
      </c>
      <c r="G812" s="7" t="s">
        <v>49</v>
      </c>
      <c r="H812" s="7" t="s">
        <v>19</v>
      </c>
      <c r="I812" s="9">
        <v>0.30000000000000004</v>
      </c>
      <c r="J812" s="10">
        <v>1750</v>
      </c>
      <c r="K812" s="11">
        <f t="shared" si="6"/>
        <v>525.00000000000011</v>
      </c>
      <c r="L812" s="11">
        <f t="shared" si="7"/>
        <v>157.50000000000003</v>
      </c>
      <c r="M812" s="12">
        <v>0.3</v>
      </c>
      <c r="Q812" s="13"/>
      <c r="R812" s="14"/>
    </row>
    <row r="813" spans="1:18" ht="15.75" customHeight="1" x14ac:dyDescent="0.2">
      <c r="A813" s="2"/>
      <c r="B813" s="7" t="s">
        <v>14</v>
      </c>
      <c r="C813" s="7">
        <v>1185732</v>
      </c>
      <c r="D813" s="8">
        <v>44267</v>
      </c>
      <c r="E813" s="7" t="s">
        <v>33</v>
      </c>
      <c r="F813" s="7" t="s">
        <v>48</v>
      </c>
      <c r="G813" s="7" t="s">
        <v>49</v>
      </c>
      <c r="H813" s="7" t="s">
        <v>20</v>
      </c>
      <c r="I813" s="9">
        <v>0.35</v>
      </c>
      <c r="J813" s="10">
        <v>250</v>
      </c>
      <c r="K813" s="11">
        <f t="shared" si="6"/>
        <v>87.5</v>
      </c>
      <c r="L813" s="11">
        <f t="shared" si="7"/>
        <v>30.625000000000004</v>
      </c>
      <c r="M813" s="12">
        <v>0.35000000000000003</v>
      </c>
      <c r="Q813" s="13"/>
      <c r="R813" s="14"/>
    </row>
    <row r="814" spans="1:18" ht="15.75" customHeight="1" x14ac:dyDescent="0.2">
      <c r="A814" s="2"/>
      <c r="B814" s="7" t="s">
        <v>14</v>
      </c>
      <c r="C814" s="7">
        <v>1185732</v>
      </c>
      <c r="D814" s="8">
        <v>44267</v>
      </c>
      <c r="E814" s="7" t="s">
        <v>33</v>
      </c>
      <c r="F814" s="7" t="s">
        <v>48</v>
      </c>
      <c r="G814" s="7" t="s">
        <v>49</v>
      </c>
      <c r="H814" s="7" t="s">
        <v>21</v>
      </c>
      <c r="I814" s="9">
        <v>0.5</v>
      </c>
      <c r="J814" s="10">
        <v>750</v>
      </c>
      <c r="K814" s="11">
        <f t="shared" si="6"/>
        <v>375</v>
      </c>
      <c r="L814" s="11">
        <f t="shared" si="7"/>
        <v>112.5</v>
      </c>
      <c r="M814" s="12">
        <v>0.3</v>
      </c>
      <c r="Q814" s="13"/>
      <c r="R814" s="14"/>
    </row>
    <row r="815" spans="1:18" ht="15.75" customHeight="1" x14ac:dyDescent="0.2">
      <c r="A815" s="2"/>
      <c r="B815" s="7" t="s">
        <v>14</v>
      </c>
      <c r="C815" s="7">
        <v>1185732</v>
      </c>
      <c r="D815" s="8">
        <v>44267</v>
      </c>
      <c r="E815" s="7" t="s">
        <v>33</v>
      </c>
      <c r="F815" s="7" t="s">
        <v>48</v>
      </c>
      <c r="G815" s="7" t="s">
        <v>49</v>
      </c>
      <c r="H815" s="7" t="s">
        <v>22</v>
      </c>
      <c r="I815" s="9">
        <v>0.4</v>
      </c>
      <c r="J815" s="10">
        <v>1750</v>
      </c>
      <c r="K815" s="11">
        <f t="shared" si="6"/>
        <v>700</v>
      </c>
      <c r="L815" s="11">
        <f t="shared" si="7"/>
        <v>315</v>
      </c>
      <c r="M815" s="12">
        <v>0.45</v>
      </c>
      <c r="Q815" s="13"/>
      <c r="R815" s="14"/>
    </row>
    <row r="816" spans="1:18" ht="15.75" customHeight="1" x14ac:dyDescent="0.2">
      <c r="A816" s="2"/>
      <c r="B816" s="7" t="s">
        <v>14</v>
      </c>
      <c r="C816" s="7">
        <v>1185732</v>
      </c>
      <c r="D816" s="8">
        <v>44299</v>
      </c>
      <c r="E816" s="7" t="s">
        <v>33</v>
      </c>
      <c r="F816" s="7" t="s">
        <v>48</v>
      </c>
      <c r="G816" s="7" t="s">
        <v>49</v>
      </c>
      <c r="H816" s="7" t="s">
        <v>17</v>
      </c>
      <c r="I816" s="9">
        <v>0.4</v>
      </c>
      <c r="J816" s="10">
        <v>4000</v>
      </c>
      <c r="K816" s="11">
        <f t="shared" si="6"/>
        <v>1600</v>
      </c>
      <c r="L816" s="11">
        <f t="shared" si="7"/>
        <v>560</v>
      </c>
      <c r="M816" s="12">
        <v>0.35000000000000003</v>
      </c>
      <c r="Q816" s="13"/>
      <c r="R816" s="14"/>
    </row>
    <row r="817" spans="1:18" ht="15.75" customHeight="1" x14ac:dyDescent="0.2">
      <c r="A817" s="2"/>
      <c r="B817" s="7" t="s">
        <v>14</v>
      </c>
      <c r="C817" s="7">
        <v>1185732</v>
      </c>
      <c r="D817" s="8">
        <v>44299</v>
      </c>
      <c r="E817" s="7" t="s">
        <v>33</v>
      </c>
      <c r="F817" s="7" t="s">
        <v>48</v>
      </c>
      <c r="G817" s="7" t="s">
        <v>49</v>
      </c>
      <c r="H817" s="7" t="s">
        <v>18</v>
      </c>
      <c r="I817" s="9">
        <v>0.4</v>
      </c>
      <c r="J817" s="10">
        <v>1000</v>
      </c>
      <c r="K817" s="11">
        <f t="shared" si="6"/>
        <v>400</v>
      </c>
      <c r="L817" s="11">
        <f t="shared" si="7"/>
        <v>120</v>
      </c>
      <c r="M817" s="12">
        <v>0.3</v>
      </c>
      <c r="Q817" s="13"/>
      <c r="R817" s="14"/>
    </row>
    <row r="818" spans="1:18" ht="15.75" customHeight="1" x14ac:dyDescent="0.2">
      <c r="A818" s="2"/>
      <c r="B818" s="7" t="s">
        <v>14</v>
      </c>
      <c r="C818" s="7">
        <v>1185732</v>
      </c>
      <c r="D818" s="8">
        <v>44299</v>
      </c>
      <c r="E818" s="7" t="s">
        <v>33</v>
      </c>
      <c r="F818" s="7" t="s">
        <v>48</v>
      </c>
      <c r="G818" s="7" t="s">
        <v>49</v>
      </c>
      <c r="H818" s="7" t="s">
        <v>19</v>
      </c>
      <c r="I818" s="9">
        <v>0.30000000000000004</v>
      </c>
      <c r="J818" s="10">
        <v>1000</v>
      </c>
      <c r="K818" s="11">
        <f t="shared" si="6"/>
        <v>300.00000000000006</v>
      </c>
      <c r="L818" s="11">
        <f t="shared" si="7"/>
        <v>90.000000000000014</v>
      </c>
      <c r="M818" s="12">
        <v>0.3</v>
      </c>
      <c r="Q818" s="13"/>
      <c r="R818" s="14"/>
    </row>
    <row r="819" spans="1:18" ht="15.75" customHeight="1" x14ac:dyDescent="0.2">
      <c r="A819" s="2"/>
      <c r="B819" s="7" t="s">
        <v>14</v>
      </c>
      <c r="C819" s="7">
        <v>1185732</v>
      </c>
      <c r="D819" s="8">
        <v>44299</v>
      </c>
      <c r="E819" s="7" t="s">
        <v>33</v>
      </c>
      <c r="F819" s="7" t="s">
        <v>48</v>
      </c>
      <c r="G819" s="7" t="s">
        <v>49</v>
      </c>
      <c r="H819" s="7" t="s">
        <v>20</v>
      </c>
      <c r="I819" s="9">
        <v>0.35</v>
      </c>
      <c r="J819" s="10">
        <v>250</v>
      </c>
      <c r="K819" s="11">
        <f t="shared" si="6"/>
        <v>87.5</v>
      </c>
      <c r="L819" s="11">
        <f t="shared" si="7"/>
        <v>30.625000000000004</v>
      </c>
      <c r="M819" s="12">
        <v>0.35000000000000003</v>
      </c>
      <c r="Q819" s="13"/>
      <c r="R819" s="14"/>
    </row>
    <row r="820" spans="1:18" ht="15.75" customHeight="1" x14ac:dyDescent="0.2">
      <c r="A820" s="2"/>
      <c r="B820" s="7" t="s">
        <v>14</v>
      </c>
      <c r="C820" s="7">
        <v>1185732</v>
      </c>
      <c r="D820" s="8">
        <v>44299</v>
      </c>
      <c r="E820" s="7" t="s">
        <v>33</v>
      </c>
      <c r="F820" s="7" t="s">
        <v>48</v>
      </c>
      <c r="G820" s="7" t="s">
        <v>49</v>
      </c>
      <c r="H820" s="7" t="s">
        <v>21</v>
      </c>
      <c r="I820" s="9">
        <v>0.5</v>
      </c>
      <c r="J820" s="10">
        <v>500</v>
      </c>
      <c r="K820" s="11">
        <f t="shared" si="6"/>
        <v>250</v>
      </c>
      <c r="L820" s="11">
        <f t="shared" si="7"/>
        <v>75</v>
      </c>
      <c r="M820" s="12">
        <v>0.3</v>
      </c>
      <c r="Q820" s="13"/>
      <c r="R820" s="14"/>
    </row>
    <row r="821" spans="1:18" ht="15.75" customHeight="1" x14ac:dyDescent="0.2">
      <c r="A821" s="2"/>
      <c r="B821" s="7" t="s">
        <v>14</v>
      </c>
      <c r="C821" s="7">
        <v>1185732</v>
      </c>
      <c r="D821" s="8">
        <v>44299</v>
      </c>
      <c r="E821" s="7" t="s">
        <v>33</v>
      </c>
      <c r="F821" s="7" t="s">
        <v>48</v>
      </c>
      <c r="G821" s="7" t="s">
        <v>49</v>
      </c>
      <c r="H821" s="7" t="s">
        <v>22</v>
      </c>
      <c r="I821" s="9">
        <v>0.4</v>
      </c>
      <c r="J821" s="10">
        <v>1750</v>
      </c>
      <c r="K821" s="11">
        <f t="shared" si="6"/>
        <v>700</v>
      </c>
      <c r="L821" s="11">
        <f t="shared" si="7"/>
        <v>315</v>
      </c>
      <c r="M821" s="12">
        <v>0.45</v>
      </c>
      <c r="Q821" s="13"/>
      <c r="R821" s="14"/>
    </row>
    <row r="822" spans="1:18" ht="15.75" customHeight="1" x14ac:dyDescent="0.2">
      <c r="A822" s="2"/>
      <c r="B822" s="7" t="s">
        <v>14</v>
      </c>
      <c r="C822" s="7">
        <v>1185732</v>
      </c>
      <c r="D822" s="8">
        <v>44330</v>
      </c>
      <c r="E822" s="7" t="s">
        <v>33</v>
      </c>
      <c r="F822" s="7" t="s">
        <v>48</v>
      </c>
      <c r="G822" s="7" t="s">
        <v>49</v>
      </c>
      <c r="H822" s="7" t="s">
        <v>17</v>
      </c>
      <c r="I822" s="9">
        <v>0.5</v>
      </c>
      <c r="J822" s="10">
        <v>4450</v>
      </c>
      <c r="K822" s="11">
        <f t="shared" si="6"/>
        <v>2225</v>
      </c>
      <c r="L822" s="11">
        <f t="shared" si="7"/>
        <v>778.75000000000011</v>
      </c>
      <c r="M822" s="12">
        <v>0.35000000000000003</v>
      </c>
      <c r="Q822" s="13"/>
      <c r="R822" s="14"/>
    </row>
    <row r="823" spans="1:18" ht="15.75" customHeight="1" x14ac:dyDescent="0.2">
      <c r="A823" s="2"/>
      <c r="B823" s="7" t="s">
        <v>14</v>
      </c>
      <c r="C823" s="7">
        <v>1185732</v>
      </c>
      <c r="D823" s="8">
        <v>44330</v>
      </c>
      <c r="E823" s="7" t="s">
        <v>33</v>
      </c>
      <c r="F823" s="7" t="s">
        <v>48</v>
      </c>
      <c r="G823" s="7" t="s">
        <v>49</v>
      </c>
      <c r="H823" s="7" t="s">
        <v>18</v>
      </c>
      <c r="I823" s="9">
        <v>0.45000000000000007</v>
      </c>
      <c r="J823" s="10">
        <v>1500</v>
      </c>
      <c r="K823" s="11">
        <f t="shared" si="6"/>
        <v>675.00000000000011</v>
      </c>
      <c r="L823" s="11">
        <f t="shared" si="7"/>
        <v>202.50000000000003</v>
      </c>
      <c r="M823" s="12">
        <v>0.3</v>
      </c>
      <c r="Q823" s="13"/>
      <c r="R823" s="14"/>
    </row>
    <row r="824" spans="1:18" ht="15.75" customHeight="1" x14ac:dyDescent="0.2">
      <c r="A824" s="2"/>
      <c r="B824" s="7" t="s">
        <v>14</v>
      </c>
      <c r="C824" s="7">
        <v>1185732</v>
      </c>
      <c r="D824" s="8">
        <v>44330</v>
      </c>
      <c r="E824" s="7" t="s">
        <v>33</v>
      </c>
      <c r="F824" s="7" t="s">
        <v>48</v>
      </c>
      <c r="G824" s="7" t="s">
        <v>49</v>
      </c>
      <c r="H824" s="7" t="s">
        <v>19</v>
      </c>
      <c r="I824" s="9">
        <v>0.4</v>
      </c>
      <c r="J824" s="10">
        <v>1250</v>
      </c>
      <c r="K824" s="11">
        <f t="shared" si="6"/>
        <v>500</v>
      </c>
      <c r="L824" s="11">
        <f t="shared" si="7"/>
        <v>150</v>
      </c>
      <c r="M824" s="12">
        <v>0.3</v>
      </c>
      <c r="Q824" s="13"/>
      <c r="R824" s="14"/>
    </row>
    <row r="825" spans="1:18" ht="15.75" customHeight="1" x14ac:dyDescent="0.2">
      <c r="A825" s="2"/>
      <c r="B825" s="7" t="s">
        <v>14</v>
      </c>
      <c r="C825" s="7">
        <v>1185732</v>
      </c>
      <c r="D825" s="8">
        <v>44330</v>
      </c>
      <c r="E825" s="7" t="s">
        <v>33</v>
      </c>
      <c r="F825" s="7" t="s">
        <v>48</v>
      </c>
      <c r="G825" s="7" t="s">
        <v>49</v>
      </c>
      <c r="H825" s="7" t="s">
        <v>20</v>
      </c>
      <c r="I825" s="9">
        <v>0.4</v>
      </c>
      <c r="J825" s="10">
        <v>500</v>
      </c>
      <c r="K825" s="11">
        <f t="shared" si="6"/>
        <v>200</v>
      </c>
      <c r="L825" s="11">
        <f t="shared" si="7"/>
        <v>70</v>
      </c>
      <c r="M825" s="12">
        <v>0.35000000000000003</v>
      </c>
      <c r="Q825" s="13"/>
      <c r="R825" s="14"/>
    </row>
    <row r="826" spans="1:18" ht="15.75" customHeight="1" x14ac:dyDescent="0.2">
      <c r="A826" s="2"/>
      <c r="B826" s="7" t="s">
        <v>14</v>
      </c>
      <c r="C826" s="7">
        <v>1185732</v>
      </c>
      <c r="D826" s="8">
        <v>44330</v>
      </c>
      <c r="E826" s="7" t="s">
        <v>33</v>
      </c>
      <c r="F826" s="7" t="s">
        <v>48</v>
      </c>
      <c r="G826" s="7" t="s">
        <v>49</v>
      </c>
      <c r="H826" s="7" t="s">
        <v>21</v>
      </c>
      <c r="I826" s="9">
        <v>0.54999999999999993</v>
      </c>
      <c r="J826" s="10">
        <v>750</v>
      </c>
      <c r="K826" s="11">
        <f t="shared" si="6"/>
        <v>412.49999999999994</v>
      </c>
      <c r="L826" s="11">
        <f t="shared" si="7"/>
        <v>123.74999999999997</v>
      </c>
      <c r="M826" s="12">
        <v>0.3</v>
      </c>
      <c r="Q826" s="13"/>
      <c r="R826" s="14"/>
    </row>
    <row r="827" spans="1:18" ht="15.75" customHeight="1" x14ac:dyDescent="0.2">
      <c r="A827" s="2"/>
      <c r="B827" s="7" t="s">
        <v>14</v>
      </c>
      <c r="C827" s="7">
        <v>1185732</v>
      </c>
      <c r="D827" s="8">
        <v>44330</v>
      </c>
      <c r="E827" s="7" t="s">
        <v>33</v>
      </c>
      <c r="F827" s="7" t="s">
        <v>48</v>
      </c>
      <c r="G827" s="7" t="s">
        <v>49</v>
      </c>
      <c r="H827" s="7" t="s">
        <v>22</v>
      </c>
      <c r="I827" s="9">
        <v>0.6</v>
      </c>
      <c r="J827" s="10">
        <v>1750</v>
      </c>
      <c r="K827" s="11">
        <f t="shared" si="6"/>
        <v>1050</v>
      </c>
      <c r="L827" s="11">
        <f t="shared" si="7"/>
        <v>472.5</v>
      </c>
      <c r="M827" s="12">
        <v>0.45</v>
      </c>
      <c r="Q827" s="13"/>
      <c r="R827" s="14"/>
    </row>
    <row r="828" spans="1:18" ht="15.75" customHeight="1" x14ac:dyDescent="0.2">
      <c r="A828" s="2"/>
      <c r="B828" s="7" t="s">
        <v>14</v>
      </c>
      <c r="C828" s="7">
        <v>1185732</v>
      </c>
      <c r="D828" s="8">
        <v>44360</v>
      </c>
      <c r="E828" s="7" t="s">
        <v>33</v>
      </c>
      <c r="F828" s="7" t="s">
        <v>48</v>
      </c>
      <c r="G828" s="7" t="s">
        <v>49</v>
      </c>
      <c r="H828" s="7" t="s">
        <v>17</v>
      </c>
      <c r="I828" s="9">
        <v>0.45</v>
      </c>
      <c r="J828" s="10">
        <v>4250</v>
      </c>
      <c r="K828" s="11">
        <f t="shared" si="6"/>
        <v>1912.5</v>
      </c>
      <c r="L828" s="11">
        <f t="shared" si="7"/>
        <v>669.37500000000011</v>
      </c>
      <c r="M828" s="12">
        <v>0.35000000000000003</v>
      </c>
      <c r="Q828" s="13"/>
      <c r="R828" s="14"/>
    </row>
    <row r="829" spans="1:18" ht="15.75" customHeight="1" x14ac:dyDescent="0.2">
      <c r="A829" s="2"/>
      <c r="B829" s="7" t="s">
        <v>14</v>
      </c>
      <c r="C829" s="7">
        <v>1185732</v>
      </c>
      <c r="D829" s="8">
        <v>44360</v>
      </c>
      <c r="E829" s="7" t="s">
        <v>33</v>
      </c>
      <c r="F829" s="7" t="s">
        <v>48</v>
      </c>
      <c r="G829" s="7" t="s">
        <v>49</v>
      </c>
      <c r="H829" s="7" t="s">
        <v>18</v>
      </c>
      <c r="I829" s="9">
        <v>0.40000000000000008</v>
      </c>
      <c r="J829" s="10">
        <v>1750</v>
      </c>
      <c r="K829" s="11">
        <f t="shared" si="6"/>
        <v>700.00000000000011</v>
      </c>
      <c r="L829" s="11">
        <f t="shared" si="7"/>
        <v>210.00000000000003</v>
      </c>
      <c r="M829" s="12">
        <v>0.3</v>
      </c>
      <c r="Q829" s="13"/>
      <c r="R829" s="14"/>
    </row>
    <row r="830" spans="1:18" ht="15.75" customHeight="1" x14ac:dyDescent="0.2">
      <c r="A830" s="2"/>
      <c r="B830" s="7" t="s">
        <v>14</v>
      </c>
      <c r="C830" s="7">
        <v>1185732</v>
      </c>
      <c r="D830" s="8">
        <v>44360</v>
      </c>
      <c r="E830" s="7" t="s">
        <v>33</v>
      </c>
      <c r="F830" s="7" t="s">
        <v>48</v>
      </c>
      <c r="G830" s="7" t="s">
        <v>49</v>
      </c>
      <c r="H830" s="7" t="s">
        <v>19</v>
      </c>
      <c r="I830" s="9">
        <v>0.35000000000000003</v>
      </c>
      <c r="J830" s="10">
        <v>1750</v>
      </c>
      <c r="K830" s="11">
        <f t="shared" si="6"/>
        <v>612.50000000000011</v>
      </c>
      <c r="L830" s="11">
        <f t="shared" si="7"/>
        <v>183.75000000000003</v>
      </c>
      <c r="M830" s="12">
        <v>0.3</v>
      </c>
      <c r="Q830" s="13"/>
      <c r="R830" s="14"/>
    </row>
    <row r="831" spans="1:18" ht="15.75" customHeight="1" x14ac:dyDescent="0.2">
      <c r="A831" s="2"/>
      <c r="B831" s="7" t="s">
        <v>14</v>
      </c>
      <c r="C831" s="7">
        <v>1185732</v>
      </c>
      <c r="D831" s="8">
        <v>44360</v>
      </c>
      <c r="E831" s="7" t="s">
        <v>33</v>
      </c>
      <c r="F831" s="7" t="s">
        <v>48</v>
      </c>
      <c r="G831" s="7" t="s">
        <v>49</v>
      </c>
      <c r="H831" s="7" t="s">
        <v>20</v>
      </c>
      <c r="I831" s="9">
        <v>0.35000000000000003</v>
      </c>
      <c r="J831" s="10">
        <v>1500</v>
      </c>
      <c r="K831" s="11">
        <f t="shared" si="6"/>
        <v>525</v>
      </c>
      <c r="L831" s="11">
        <f t="shared" si="7"/>
        <v>183.75000000000003</v>
      </c>
      <c r="M831" s="12">
        <v>0.35000000000000003</v>
      </c>
      <c r="Q831" s="13"/>
      <c r="R831" s="14"/>
    </row>
    <row r="832" spans="1:18" ht="15.75" customHeight="1" x14ac:dyDescent="0.2">
      <c r="A832" s="2"/>
      <c r="B832" s="7" t="s">
        <v>14</v>
      </c>
      <c r="C832" s="7">
        <v>1185732</v>
      </c>
      <c r="D832" s="8">
        <v>44360</v>
      </c>
      <c r="E832" s="7" t="s">
        <v>33</v>
      </c>
      <c r="F832" s="7" t="s">
        <v>48</v>
      </c>
      <c r="G832" s="7" t="s">
        <v>49</v>
      </c>
      <c r="H832" s="7" t="s">
        <v>21</v>
      </c>
      <c r="I832" s="9">
        <v>0.5</v>
      </c>
      <c r="J832" s="10">
        <v>1500</v>
      </c>
      <c r="K832" s="11">
        <f t="shared" si="6"/>
        <v>750</v>
      </c>
      <c r="L832" s="11">
        <f t="shared" si="7"/>
        <v>225</v>
      </c>
      <c r="M832" s="12">
        <v>0.3</v>
      </c>
      <c r="Q832" s="13"/>
      <c r="R832" s="14"/>
    </row>
    <row r="833" spans="1:18" ht="15.75" customHeight="1" x14ac:dyDescent="0.2">
      <c r="A833" s="2"/>
      <c r="B833" s="7" t="s">
        <v>14</v>
      </c>
      <c r="C833" s="7">
        <v>1185732</v>
      </c>
      <c r="D833" s="8">
        <v>44360</v>
      </c>
      <c r="E833" s="7" t="s">
        <v>33</v>
      </c>
      <c r="F833" s="7" t="s">
        <v>48</v>
      </c>
      <c r="G833" s="7" t="s">
        <v>49</v>
      </c>
      <c r="H833" s="7" t="s">
        <v>22</v>
      </c>
      <c r="I833" s="9">
        <v>0.55000000000000004</v>
      </c>
      <c r="J833" s="10">
        <v>3250</v>
      </c>
      <c r="K833" s="11">
        <f t="shared" si="6"/>
        <v>1787.5000000000002</v>
      </c>
      <c r="L833" s="11">
        <f t="shared" si="7"/>
        <v>804.37500000000011</v>
      </c>
      <c r="M833" s="12">
        <v>0.45</v>
      </c>
      <c r="Q833" s="13"/>
      <c r="R833" s="14"/>
    </row>
    <row r="834" spans="1:18" ht="15.75" customHeight="1" x14ac:dyDescent="0.2">
      <c r="A834" s="2"/>
      <c r="B834" s="7" t="s">
        <v>14</v>
      </c>
      <c r="C834" s="7">
        <v>1185732</v>
      </c>
      <c r="D834" s="8">
        <v>44389</v>
      </c>
      <c r="E834" s="7" t="s">
        <v>33</v>
      </c>
      <c r="F834" s="7" t="s">
        <v>48</v>
      </c>
      <c r="G834" s="7" t="s">
        <v>49</v>
      </c>
      <c r="H834" s="7" t="s">
        <v>17</v>
      </c>
      <c r="I834" s="9">
        <v>0.5</v>
      </c>
      <c r="J834" s="10">
        <v>5500</v>
      </c>
      <c r="K834" s="11">
        <f t="shared" si="6"/>
        <v>2750</v>
      </c>
      <c r="L834" s="11">
        <f t="shared" si="7"/>
        <v>962.50000000000011</v>
      </c>
      <c r="M834" s="12">
        <v>0.35000000000000003</v>
      </c>
      <c r="Q834" s="13"/>
      <c r="R834" s="14"/>
    </row>
    <row r="835" spans="1:18" ht="15.75" customHeight="1" x14ac:dyDescent="0.2">
      <c r="A835" s="2"/>
      <c r="B835" s="7" t="s">
        <v>14</v>
      </c>
      <c r="C835" s="7">
        <v>1185732</v>
      </c>
      <c r="D835" s="8">
        <v>44389</v>
      </c>
      <c r="E835" s="7" t="s">
        <v>33</v>
      </c>
      <c r="F835" s="7" t="s">
        <v>48</v>
      </c>
      <c r="G835" s="7" t="s">
        <v>49</v>
      </c>
      <c r="H835" s="7" t="s">
        <v>18</v>
      </c>
      <c r="I835" s="9">
        <v>0.45000000000000007</v>
      </c>
      <c r="J835" s="10">
        <v>3000</v>
      </c>
      <c r="K835" s="11">
        <f t="shared" si="6"/>
        <v>1350.0000000000002</v>
      </c>
      <c r="L835" s="11">
        <f t="shared" si="7"/>
        <v>405.00000000000006</v>
      </c>
      <c r="M835" s="12">
        <v>0.3</v>
      </c>
      <c r="Q835" s="13"/>
      <c r="R835" s="14"/>
    </row>
    <row r="836" spans="1:18" ht="15.75" customHeight="1" x14ac:dyDescent="0.2">
      <c r="A836" s="2"/>
      <c r="B836" s="7" t="s">
        <v>14</v>
      </c>
      <c r="C836" s="7">
        <v>1185732</v>
      </c>
      <c r="D836" s="8">
        <v>44389</v>
      </c>
      <c r="E836" s="7" t="s">
        <v>33</v>
      </c>
      <c r="F836" s="7" t="s">
        <v>48</v>
      </c>
      <c r="G836" s="7" t="s">
        <v>49</v>
      </c>
      <c r="H836" s="7" t="s">
        <v>19</v>
      </c>
      <c r="I836" s="9">
        <v>0.4</v>
      </c>
      <c r="J836" s="10">
        <v>2250</v>
      </c>
      <c r="K836" s="11">
        <f t="shared" si="6"/>
        <v>900</v>
      </c>
      <c r="L836" s="11">
        <f t="shared" si="7"/>
        <v>270</v>
      </c>
      <c r="M836" s="12">
        <v>0.3</v>
      </c>
      <c r="Q836" s="13"/>
      <c r="R836" s="14"/>
    </row>
    <row r="837" spans="1:18" ht="15.75" customHeight="1" x14ac:dyDescent="0.2">
      <c r="A837" s="2"/>
      <c r="B837" s="7" t="s">
        <v>14</v>
      </c>
      <c r="C837" s="7">
        <v>1185732</v>
      </c>
      <c r="D837" s="8">
        <v>44389</v>
      </c>
      <c r="E837" s="7" t="s">
        <v>33</v>
      </c>
      <c r="F837" s="7" t="s">
        <v>48</v>
      </c>
      <c r="G837" s="7" t="s">
        <v>49</v>
      </c>
      <c r="H837" s="7" t="s">
        <v>20</v>
      </c>
      <c r="I837" s="9">
        <v>0.4</v>
      </c>
      <c r="J837" s="10">
        <v>1750</v>
      </c>
      <c r="K837" s="11">
        <f t="shared" si="6"/>
        <v>700</v>
      </c>
      <c r="L837" s="11">
        <f t="shared" si="7"/>
        <v>245.00000000000003</v>
      </c>
      <c r="M837" s="12">
        <v>0.35000000000000003</v>
      </c>
      <c r="Q837" s="13"/>
      <c r="R837" s="14"/>
    </row>
    <row r="838" spans="1:18" ht="15.75" customHeight="1" x14ac:dyDescent="0.2">
      <c r="A838" s="2"/>
      <c r="B838" s="7" t="s">
        <v>14</v>
      </c>
      <c r="C838" s="7">
        <v>1185732</v>
      </c>
      <c r="D838" s="8">
        <v>44389</v>
      </c>
      <c r="E838" s="7" t="s">
        <v>33</v>
      </c>
      <c r="F838" s="7" t="s">
        <v>48</v>
      </c>
      <c r="G838" s="7" t="s">
        <v>49</v>
      </c>
      <c r="H838" s="7" t="s">
        <v>21</v>
      </c>
      <c r="I838" s="9">
        <v>0.5</v>
      </c>
      <c r="J838" s="10">
        <v>2000</v>
      </c>
      <c r="K838" s="11">
        <f t="shared" si="6"/>
        <v>1000</v>
      </c>
      <c r="L838" s="11">
        <f t="shared" si="7"/>
        <v>300</v>
      </c>
      <c r="M838" s="12">
        <v>0.3</v>
      </c>
      <c r="Q838" s="13"/>
      <c r="R838" s="14"/>
    </row>
    <row r="839" spans="1:18" ht="15.75" customHeight="1" x14ac:dyDescent="0.2">
      <c r="A839" s="2"/>
      <c r="B839" s="7" t="s">
        <v>14</v>
      </c>
      <c r="C839" s="7">
        <v>1185732</v>
      </c>
      <c r="D839" s="8">
        <v>44389</v>
      </c>
      <c r="E839" s="7" t="s">
        <v>33</v>
      </c>
      <c r="F839" s="7" t="s">
        <v>48</v>
      </c>
      <c r="G839" s="7" t="s">
        <v>49</v>
      </c>
      <c r="H839" s="7" t="s">
        <v>22</v>
      </c>
      <c r="I839" s="9">
        <v>0.55000000000000004</v>
      </c>
      <c r="J839" s="10">
        <v>3750</v>
      </c>
      <c r="K839" s="11">
        <f t="shared" si="6"/>
        <v>2062.5</v>
      </c>
      <c r="L839" s="11">
        <f t="shared" si="7"/>
        <v>928.125</v>
      </c>
      <c r="M839" s="12">
        <v>0.45</v>
      </c>
      <c r="Q839" s="13"/>
      <c r="R839" s="14"/>
    </row>
    <row r="840" spans="1:18" ht="15.75" customHeight="1" x14ac:dyDescent="0.2">
      <c r="A840" s="2"/>
      <c r="B840" s="7" t="s">
        <v>14</v>
      </c>
      <c r="C840" s="7">
        <v>1185732</v>
      </c>
      <c r="D840" s="8">
        <v>44421</v>
      </c>
      <c r="E840" s="7" t="s">
        <v>33</v>
      </c>
      <c r="F840" s="7" t="s">
        <v>48</v>
      </c>
      <c r="G840" s="7" t="s">
        <v>49</v>
      </c>
      <c r="H840" s="7" t="s">
        <v>17</v>
      </c>
      <c r="I840" s="9">
        <v>0.5</v>
      </c>
      <c r="J840" s="10">
        <v>5250</v>
      </c>
      <c r="K840" s="11">
        <f t="shared" si="6"/>
        <v>2625</v>
      </c>
      <c r="L840" s="11">
        <f t="shared" si="7"/>
        <v>918.75000000000011</v>
      </c>
      <c r="M840" s="12">
        <v>0.35000000000000003</v>
      </c>
      <c r="Q840" s="13"/>
      <c r="R840" s="14"/>
    </row>
    <row r="841" spans="1:18" ht="15.75" customHeight="1" x14ac:dyDescent="0.2">
      <c r="A841" s="2"/>
      <c r="B841" s="7" t="s">
        <v>14</v>
      </c>
      <c r="C841" s="7">
        <v>1185732</v>
      </c>
      <c r="D841" s="8">
        <v>44421</v>
      </c>
      <c r="E841" s="7" t="s">
        <v>33</v>
      </c>
      <c r="F841" s="7" t="s">
        <v>48</v>
      </c>
      <c r="G841" s="7" t="s">
        <v>49</v>
      </c>
      <c r="H841" s="7" t="s">
        <v>18</v>
      </c>
      <c r="I841" s="9">
        <v>0.45000000000000007</v>
      </c>
      <c r="J841" s="10">
        <v>3000</v>
      </c>
      <c r="K841" s="11">
        <f t="shared" si="6"/>
        <v>1350.0000000000002</v>
      </c>
      <c r="L841" s="11">
        <f t="shared" si="7"/>
        <v>405.00000000000006</v>
      </c>
      <c r="M841" s="12">
        <v>0.3</v>
      </c>
      <c r="Q841" s="13"/>
      <c r="R841" s="14"/>
    </row>
    <row r="842" spans="1:18" ht="15.75" customHeight="1" x14ac:dyDescent="0.2">
      <c r="A842" s="2"/>
      <c r="B842" s="7" t="s">
        <v>14</v>
      </c>
      <c r="C842" s="7">
        <v>1185732</v>
      </c>
      <c r="D842" s="8">
        <v>44421</v>
      </c>
      <c r="E842" s="7" t="s">
        <v>33</v>
      </c>
      <c r="F842" s="7" t="s">
        <v>48</v>
      </c>
      <c r="G842" s="7" t="s">
        <v>49</v>
      </c>
      <c r="H842" s="7" t="s">
        <v>19</v>
      </c>
      <c r="I842" s="9">
        <v>0.4</v>
      </c>
      <c r="J842" s="10">
        <v>2250</v>
      </c>
      <c r="K842" s="11">
        <f t="shared" si="6"/>
        <v>900</v>
      </c>
      <c r="L842" s="11">
        <f t="shared" si="7"/>
        <v>270</v>
      </c>
      <c r="M842" s="12">
        <v>0.3</v>
      </c>
      <c r="Q842" s="13"/>
      <c r="R842" s="14"/>
    </row>
    <row r="843" spans="1:18" ht="15.75" customHeight="1" x14ac:dyDescent="0.2">
      <c r="A843" s="2"/>
      <c r="B843" s="7" t="s">
        <v>14</v>
      </c>
      <c r="C843" s="7">
        <v>1185732</v>
      </c>
      <c r="D843" s="8">
        <v>44421</v>
      </c>
      <c r="E843" s="7" t="s">
        <v>33</v>
      </c>
      <c r="F843" s="7" t="s">
        <v>48</v>
      </c>
      <c r="G843" s="7" t="s">
        <v>49</v>
      </c>
      <c r="H843" s="7" t="s">
        <v>20</v>
      </c>
      <c r="I843" s="9">
        <v>0.35000000000000003</v>
      </c>
      <c r="J843" s="10">
        <v>1750</v>
      </c>
      <c r="K843" s="11">
        <f t="shared" si="6"/>
        <v>612.50000000000011</v>
      </c>
      <c r="L843" s="11">
        <f t="shared" si="7"/>
        <v>214.37500000000006</v>
      </c>
      <c r="M843" s="12">
        <v>0.35000000000000003</v>
      </c>
      <c r="Q843" s="13"/>
      <c r="R843" s="14"/>
    </row>
    <row r="844" spans="1:18" ht="15.75" customHeight="1" x14ac:dyDescent="0.2">
      <c r="A844" s="2"/>
      <c r="B844" s="7" t="s">
        <v>14</v>
      </c>
      <c r="C844" s="7">
        <v>1185732</v>
      </c>
      <c r="D844" s="8">
        <v>44421</v>
      </c>
      <c r="E844" s="7" t="s">
        <v>33</v>
      </c>
      <c r="F844" s="7" t="s">
        <v>48</v>
      </c>
      <c r="G844" s="7" t="s">
        <v>49</v>
      </c>
      <c r="H844" s="7" t="s">
        <v>21</v>
      </c>
      <c r="I844" s="9">
        <v>0.45</v>
      </c>
      <c r="J844" s="10">
        <v>1500</v>
      </c>
      <c r="K844" s="11">
        <f t="shared" si="6"/>
        <v>675</v>
      </c>
      <c r="L844" s="11">
        <f t="shared" si="7"/>
        <v>202.5</v>
      </c>
      <c r="M844" s="12">
        <v>0.3</v>
      </c>
      <c r="Q844" s="13"/>
      <c r="R844" s="14"/>
    </row>
    <row r="845" spans="1:18" ht="15.75" customHeight="1" x14ac:dyDescent="0.2">
      <c r="A845" s="2"/>
      <c r="B845" s="7" t="s">
        <v>14</v>
      </c>
      <c r="C845" s="7">
        <v>1185732</v>
      </c>
      <c r="D845" s="8">
        <v>44421</v>
      </c>
      <c r="E845" s="7" t="s">
        <v>33</v>
      </c>
      <c r="F845" s="7" t="s">
        <v>48</v>
      </c>
      <c r="G845" s="7" t="s">
        <v>49</v>
      </c>
      <c r="H845" s="7" t="s">
        <v>22</v>
      </c>
      <c r="I845" s="9">
        <v>0.5</v>
      </c>
      <c r="J845" s="10">
        <v>3250</v>
      </c>
      <c r="K845" s="11">
        <f t="shared" si="6"/>
        <v>1625</v>
      </c>
      <c r="L845" s="11">
        <f t="shared" si="7"/>
        <v>731.25</v>
      </c>
      <c r="M845" s="12">
        <v>0.45</v>
      </c>
      <c r="Q845" s="13"/>
      <c r="R845" s="14"/>
    </row>
    <row r="846" spans="1:18" ht="15.75" customHeight="1" x14ac:dyDescent="0.2">
      <c r="A846" s="2"/>
      <c r="B846" s="7" t="s">
        <v>14</v>
      </c>
      <c r="C846" s="7">
        <v>1185732</v>
      </c>
      <c r="D846" s="8">
        <v>44453</v>
      </c>
      <c r="E846" s="7" t="s">
        <v>33</v>
      </c>
      <c r="F846" s="7" t="s">
        <v>48</v>
      </c>
      <c r="G846" s="7" t="s">
        <v>49</v>
      </c>
      <c r="H846" s="7" t="s">
        <v>17</v>
      </c>
      <c r="I846" s="9">
        <v>0.45</v>
      </c>
      <c r="J846" s="10">
        <v>4500</v>
      </c>
      <c r="K846" s="11">
        <f t="shared" si="6"/>
        <v>2025</v>
      </c>
      <c r="L846" s="11">
        <f t="shared" si="7"/>
        <v>708.75000000000011</v>
      </c>
      <c r="M846" s="12">
        <v>0.35000000000000003</v>
      </c>
      <c r="Q846" s="13"/>
      <c r="R846" s="14"/>
    </row>
    <row r="847" spans="1:18" ht="15.75" customHeight="1" x14ac:dyDescent="0.2">
      <c r="A847" s="2"/>
      <c r="B847" s="7" t="s">
        <v>14</v>
      </c>
      <c r="C847" s="7">
        <v>1185732</v>
      </c>
      <c r="D847" s="8">
        <v>44453</v>
      </c>
      <c r="E847" s="7" t="s">
        <v>33</v>
      </c>
      <c r="F847" s="7" t="s">
        <v>48</v>
      </c>
      <c r="G847" s="7" t="s">
        <v>49</v>
      </c>
      <c r="H847" s="7" t="s">
        <v>18</v>
      </c>
      <c r="I847" s="9">
        <v>0.40000000000000008</v>
      </c>
      <c r="J847" s="10">
        <v>2500</v>
      </c>
      <c r="K847" s="11">
        <f t="shared" si="6"/>
        <v>1000.0000000000002</v>
      </c>
      <c r="L847" s="11">
        <f t="shared" si="7"/>
        <v>300.00000000000006</v>
      </c>
      <c r="M847" s="12">
        <v>0.3</v>
      </c>
      <c r="Q847" s="13"/>
      <c r="R847" s="14"/>
    </row>
    <row r="848" spans="1:18" ht="15.75" customHeight="1" x14ac:dyDescent="0.2">
      <c r="A848" s="2"/>
      <c r="B848" s="7" t="s">
        <v>14</v>
      </c>
      <c r="C848" s="7">
        <v>1185732</v>
      </c>
      <c r="D848" s="8">
        <v>44453</v>
      </c>
      <c r="E848" s="7" t="s">
        <v>33</v>
      </c>
      <c r="F848" s="7" t="s">
        <v>48</v>
      </c>
      <c r="G848" s="7" t="s">
        <v>49</v>
      </c>
      <c r="H848" s="7" t="s">
        <v>19</v>
      </c>
      <c r="I848" s="9">
        <v>0.25</v>
      </c>
      <c r="J848" s="10">
        <v>1500</v>
      </c>
      <c r="K848" s="11">
        <f t="shared" si="6"/>
        <v>375</v>
      </c>
      <c r="L848" s="11">
        <f t="shared" si="7"/>
        <v>112.5</v>
      </c>
      <c r="M848" s="12">
        <v>0.3</v>
      </c>
      <c r="Q848" s="13"/>
      <c r="R848" s="14"/>
    </row>
    <row r="849" spans="1:18" ht="15.75" customHeight="1" x14ac:dyDescent="0.2">
      <c r="A849" s="2"/>
      <c r="B849" s="7" t="s">
        <v>14</v>
      </c>
      <c r="C849" s="7">
        <v>1185732</v>
      </c>
      <c r="D849" s="8">
        <v>44453</v>
      </c>
      <c r="E849" s="7" t="s">
        <v>33</v>
      </c>
      <c r="F849" s="7" t="s">
        <v>48</v>
      </c>
      <c r="G849" s="7" t="s">
        <v>49</v>
      </c>
      <c r="H849" s="7" t="s">
        <v>20</v>
      </c>
      <c r="I849" s="9">
        <v>0.25</v>
      </c>
      <c r="J849" s="10">
        <v>1250</v>
      </c>
      <c r="K849" s="11">
        <f t="shared" si="6"/>
        <v>312.5</v>
      </c>
      <c r="L849" s="11">
        <f t="shared" si="7"/>
        <v>109.37500000000001</v>
      </c>
      <c r="M849" s="12">
        <v>0.35000000000000003</v>
      </c>
      <c r="Q849" s="13"/>
      <c r="R849" s="14"/>
    </row>
    <row r="850" spans="1:18" ht="15.75" customHeight="1" x14ac:dyDescent="0.2">
      <c r="A850" s="2"/>
      <c r="B850" s="7" t="s">
        <v>14</v>
      </c>
      <c r="C850" s="7">
        <v>1185732</v>
      </c>
      <c r="D850" s="8">
        <v>44453</v>
      </c>
      <c r="E850" s="7" t="s">
        <v>33</v>
      </c>
      <c r="F850" s="7" t="s">
        <v>48</v>
      </c>
      <c r="G850" s="7" t="s">
        <v>49</v>
      </c>
      <c r="H850" s="7" t="s">
        <v>21</v>
      </c>
      <c r="I850" s="9">
        <v>0.35</v>
      </c>
      <c r="J850" s="10">
        <v>1250</v>
      </c>
      <c r="K850" s="11">
        <f t="shared" si="6"/>
        <v>437.5</v>
      </c>
      <c r="L850" s="11">
        <f t="shared" si="7"/>
        <v>131.25</v>
      </c>
      <c r="M850" s="12">
        <v>0.3</v>
      </c>
      <c r="Q850" s="13"/>
      <c r="R850" s="14"/>
    </row>
    <row r="851" spans="1:18" ht="15.75" customHeight="1" x14ac:dyDescent="0.2">
      <c r="A851" s="2"/>
      <c r="B851" s="7" t="s">
        <v>14</v>
      </c>
      <c r="C851" s="7">
        <v>1185732</v>
      </c>
      <c r="D851" s="8">
        <v>44453</v>
      </c>
      <c r="E851" s="7" t="s">
        <v>33</v>
      </c>
      <c r="F851" s="7" t="s">
        <v>48</v>
      </c>
      <c r="G851" s="7" t="s">
        <v>49</v>
      </c>
      <c r="H851" s="7" t="s">
        <v>22</v>
      </c>
      <c r="I851" s="9">
        <v>0.4</v>
      </c>
      <c r="J851" s="10">
        <v>2000</v>
      </c>
      <c r="K851" s="11">
        <f t="shared" si="6"/>
        <v>800</v>
      </c>
      <c r="L851" s="11">
        <f t="shared" si="7"/>
        <v>360</v>
      </c>
      <c r="M851" s="12">
        <v>0.45</v>
      </c>
      <c r="Q851" s="13"/>
      <c r="R851" s="14"/>
    </row>
    <row r="852" spans="1:18" ht="15.75" customHeight="1" x14ac:dyDescent="0.2">
      <c r="A852" s="2"/>
      <c r="B852" s="7" t="s">
        <v>14</v>
      </c>
      <c r="C852" s="7">
        <v>1185732</v>
      </c>
      <c r="D852" s="8">
        <v>44482</v>
      </c>
      <c r="E852" s="7" t="s">
        <v>33</v>
      </c>
      <c r="F852" s="7" t="s">
        <v>48</v>
      </c>
      <c r="G852" s="7" t="s">
        <v>49</v>
      </c>
      <c r="H852" s="7" t="s">
        <v>17</v>
      </c>
      <c r="I852" s="9">
        <v>0.44999999999999996</v>
      </c>
      <c r="J852" s="10">
        <v>3750</v>
      </c>
      <c r="K852" s="11">
        <f t="shared" si="6"/>
        <v>1687.4999999999998</v>
      </c>
      <c r="L852" s="11">
        <f t="shared" si="7"/>
        <v>590.625</v>
      </c>
      <c r="M852" s="12">
        <v>0.35000000000000003</v>
      </c>
      <c r="Q852" s="13"/>
      <c r="R852" s="14"/>
    </row>
    <row r="853" spans="1:18" ht="15.75" customHeight="1" x14ac:dyDescent="0.2">
      <c r="A853" s="2"/>
      <c r="B853" s="7" t="s">
        <v>14</v>
      </c>
      <c r="C853" s="7">
        <v>1185732</v>
      </c>
      <c r="D853" s="8">
        <v>44482</v>
      </c>
      <c r="E853" s="7" t="s">
        <v>33</v>
      </c>
      <c r="F853" s="7" t="s">
        <v>48</v>
      </c>
      <c r="G853" s="7" t="s">
        <v>49</v>
      </c>
      <c r="H853" s="7" t="s">
        <v>18</v>
      </c>
      <c r="I853" s="9">
        <v>0.35</v>
      </c>
      <c r="J853" s="10">
        <v>2000</v>
      </c>
      <c r="K853" s="11">
        <f t="shared" si="6"/>
        <v>700</v>
      </c>
      <c r="L853" s="11">
        <f t="shared" si="7"/>
        <v>210</v>
      </c>
      <c r="M853" s="12">
        <v>0.3</v>
      </c>
      <c r="Q853" s="13"/>
      <c r="R853" s="14"/>
    </row>
    <row r="854" spans="1:18" ht="15.75" customHeight="1" x14ac:dyDescent="0.2">
      <c r="A854" s="2"/>
      <c r="B854" s="7" t="s">
        <v>14</v>
      </c>
      <c r="C854" s="7">
        <v>1185732</v>
      </c>
      <c r="D854" s="8">
        <v>44482</v>
      </c>
      <c r="E854" s="7" t="s">
        <v>33</v>
      </c>
      <c r="F854" s="7" t="s">
        <v>48</v>
      </c>
      <c r="G854" s="7" t="s">
        <v>49</v>
      </c>
      <c r="H854" s="7" t="s">
        <v>19</v>
      </c>
      <c r="I854" s="9">
        <v>0.35</v>
      </c>
      <c r="J854" s="10">
        <v>1000</v>
      </c>
      <c r="K854" s="11">
        <f t="shared" si="6"/>
        <v>350</v>
      </c>
      <c r="L854" s="11">
        <f t="shared" si="7"/>
        <v>105</v>
      </c>
      <c r="M854" s="12">
        <v>0.3</v>
      </c>
      <c r="Q854" s="13"/>
      <c r="R854" s="14"/>
    </row>
    <row r="855" spans="1:18" ht="15.75" customHeight="1" x14ac:dyDescent="0.2">
      <c r="A855" s="2"/>
      <c r="B855" s="7" t="s">
        <v>14</v>
      </c>
      <c r="C855" s="7">
        <v>1185732</v>
      </c>
      <c r="D855" s="8">
        <v>44482</v>
      </c>
      <c r="E855" s="7" t="s">
        <v>33</v>
      </c>
      <c r="F855" s="7" t="s">
        <v>48</v>
      </c>
      <c r="G855" s="7" t="s">
        <v>49</v>
      </c>
      <c r="H855" s="7" t="s">
        <v>20</v>
      </c>
      <c r="I855" s="9">
        <v>0.35</v>
      </c>
      <c r="J855" s="10">
        <v>750</v>
      </c>
      <c r="K855" s="11">
        <f t="shared" si="6"/>
        <v>262.5</v>
      </c>
      <c r="L855" s="11">
        <f t="shared" si="7"/>
        <v>91.875000000000014</v>
      </c>
      <c r="M855" s="12">
        <v>0.35000000000000003</v>
      </c>
      <c r="Q855" s="13"/>
      <c r="R855" s="14"/>
    </row>
    <row r="856" spans="1:18" ht="15.75" customHeight="1" x14ac:dyDescent="0.2">
      <c r="A856" s="2"/>
      <c r="B856" s="7" t="s">
        <v>14</v>
      </c>
      <c r="C856" s="7">
        <v>1185732</v>
      </c>
      <c r="D856" s="8">
        <v>44482</v>
      </c>
      <c r="E856" s="7" t="s">
        <v>33</v>
      </c>
      <c r="F856" s="7" t="s">
        <v>48</v>
      </c>
      <c r="G856" s="7" t="s">
        <v>49</v>
      </c>
      <c r="H856" s="7" t="s">
        <v>21</v>
      </c>
      <c r="I856" s="9">
        <v>0.44999999999999996</v>
      </c>
      <c r="J856" s="10">
        <v>750</v>
      </c>
      <c r="K856" s="11">
        <f t="shared" si="6"/>
        <v>337.49999999999994</v>
      </c>
      <c r="L856" s="11">
        <f t="shared" si="7"/>
        <v>101.24999999999999</v>
      </c>
      <c r="M856" s="12">
        <v>0.3</v>
      </c>
      <c r="Q856" s="13"/>
      <c r="R856" s="14"/>
    </row>
    <row r="857" spans="1:18" ht="15.75" customHeight="1" x14ac:dyDescent="0.2">
      <c r="A857" s="2"/>
      <c r="B857" s="7" t="s">
        <v>14</v>
      </c>
      <c r="C857" s="7">
        <v>1185732</v>
      </c>
      <c r="D857" s="8">
        <v>44482</v>
      </c>
      <c r="E857" s="7" t="s">
        <v>33</v>
      </c>
      <c r="F857" s="7" t="s">
        <v>48</v>
      </c>
      <c r="G857" s="7" t="s">
        <v>49</v>
      </c>
      <c r="H857" s="7" t="s">
        <v>22</v>
      </c>
      <c r="I857" s="9">
        <v>0.49999999999999989</v>
      </c>
      <c r="J857" s="10">
        <v>2000</v>
      </c>
      <c r="K857" s="11">
        <f t="shared" si="6"/>
        <v>999.99999999999977</v>
      </c>
      <c r="L857" s="11">
        <f t="shared" si="7"/>
        <v>449.99999999999989</v>
      </c>
      <c r="M857" s="12">
        <v>0.45</v>
      </c>
      <c r="Q857" s="13"/>
      <c r="R857" s="14"/>
    </row>
    <row r="858" spans="1:18" ht="15.75" customHeight="1" x14ac:dyDescent="0.2">
      <c r="A858" s="2"/>
      <c r="B858" s="7" t="s">
        <v>14</v>
      </c>
      <c r="C858" s="7">
        <v>1185732</v>
      </c>
      <c r="D858" s="8">
        <v>44513</v>
      </c>
      <c r="E858" s="7" t="s">
        <v>33</v>
      </c>
      <c r="F858" s="7" t="s">
        <v>48</v>
      </c>
      <c r="G858" s="7" t="s">
        <v>49</v>
      </c>
      <c r="H858" s="7" t="s">
        <v>17</v>
      </c>
      <c r="I858" s="9">
        <v>0.5</v>
      </c>
      <c r="J858" s="10">
        <v>3500</v>
      </c>
      <c r="K858" s="11">
        <f t="shared" si="6"/>
        <v>1750</v>
      </c>
      <c r="L858" s="11">
        <f t="shared" si="7"/>
        <v>612.50000000000011</v>
      </c>
      <c r="M858" s="12">
        <v>0.35000000000000003</v>
      </c>
      <c r="Q858" s="13"/>
      <c r="R858" s="14"/>
    </row>
    <row r="859" spans="1:18" ht="15.75" customHeight="1" x14ac:dyDescent="0.2">
      <c r="A859" s="2"/>
      <c r="B859" s="7" t="s">
        <v>14</v>
      </c>
      <c r="C859" s="7">
        <v>1185732</v>
      </c>
      <c r="D859" s="8">
        <v>44513</v>
      </c>
      <c r="E859" s="7" t="s">
        <v>33</v>
      </c>
      <c r="F859" s="7" t="s">
        <v>48</v>
      </c>
      <c r="G859" s="7" t="s">
        <v>49</v>
      </c>
      <c r="H859" s="7" t="s">
        <v>18</v>
      </c>
      <c r="I859" s="9">
        <v>0.4</v>
      </c>
      <c r="J859" s="10">
        <v>2000</v>
      </c>
      <c r="K859" s="11">
        <f t="shared" si="6"/>
        <v>800</v>
      </c>
      <c r="L859" s="11">
        <f t="shared" si="7"/>
        <v>240</v>
      </c>
      <c r="M859" s="12">
        <v>0.3</v>
      </c>
      <c r="Q859" s="13"/>
      <c r="R859" s="14"/>
    </row>
    <row r="860" spans="1:18" ht="15.75" customHeight="1" x14ac:dyDescent="0.2">
      <c r="A860" s="2"/>
      <c r="B860" s="7" t="s">
        <v>14</v>
      </c>
      <c r="C860" s="7">
        <v>1185732</v>
      </c>
      <c r="D860" s="8">
        <v>44513</v>
      </c>
      <c r="E860" s="7" t="s">
        <v>33</v>
      </c>
      <c r="F860" s="7" t="s">
        <v>48</v>
      </c>
      <c r="G860" s="7" t="s">
        <v>49</v>
      </c>
      <c r="H860" s="7" t="s">
        <v>19</v>
      </c>
      <c r="I860" s="9">
        <v>0.4</v>
      </c>
      <c r="J860" s="10">
        <v>1450</v>
      </c>
      <c r="K860" s="11">
        <f t="shared" si="6"/>
        <v>580</v>
      </c>
      <c r="L860" s="11">
        <f t="shared" si="7"/>
        <v>174</v>
      </c>
      <c r="M860" s="12">
        <v>0.3</v>
      </c>
      <c r="Q860" s="13"/>
      <c r="R860" s="14"/>
    </row>
    <row r="861" spans="1:18" ht="15.75" customHeight="1" x14ac:dyDescent="0.2">
      <c r="A861" s="2"/>
      <c r="B861" s="7" t="s">
        <v>14</v>
      </c>
      <c r="C861" s="7">
        <v>1185732</v>
      </c>
      <c r="D861" s="8">
        <v>44513</v>
      </c>
      <c r="E861" s="7" t="s">
        <v>33</v>
      </c>
      <c r="F861" s="7" t="s">
        <v>48</v>
      </c>
      <c r="G861" s="7" t="s">
        <v>49</v>
      </c>
      <c r="H861" s="7" t="s">
        <v>20</v>
      </c>
      <c r="I861" s="9">
        <v>0.4</v>
      </c>
      <c r="J861" s="10">
        <v>1500</v>
      </c>
      <c r="K861" s="11">
        <f t="shared" si="6"/>
        <v>600</v>
      </c>
      <c r="L861" s="11">
        <f t="shared" si="7"/>
        <v>210.00000000000003</v>
      </c>
      <c r="M861" s="12">
        <v>0.35000000000000003</v>
      </c>
      <c r="Q861" s="13"/>
      <c r="R861" s="14"/>
    </row>
    <row r="862" spans="1:18" ht="15.75" customHeight="1" x14ac:dyDescent="0.2">
      <c r="A862" s="2"/>
      <c r="B862" s="7" t="s">
        <v>14</v>
      </c>
      <c r="C862" s="7">
        <v>1185732</v>
      </c>
      <c r="D862" s="8">
        <v>44513</v>
      </c>
      <c r="E862" s="7" t="s">
        <v>33</v>
      </c>
      <c r="F862" s="7" t="s">
        <v>48</v>
      </c>
      <c r="G862" s="7" t="s">
        <v>49</v>
      </c>
      <c r="H862" s="7" t="s">
        <v>21</v>
      </c>
      <c r="I862" s="9">
        <v>0.54999999999999993</v>
      </c>
      <c r="J862" s="10">
        <v>1250</v>
      </c>
      <c r="K862" s="11">
        <f t="shared" si="6"/>
        <v>687.49999999999989</v>
      </c>
      <c r="L862" s="11">
        <f t="shared" si="7"/>
        <v>206.24999999999997</v>
      </c>
      <c r="M862" s="12">
        <v>0.3</v>
      </c>
      <c r="Q862" s="13"/>
      <c r="R862" s="14"/>
    </row>
    <row r="863" spans="1:18" ht="15.75" customHeight="1" x14ac:dyDescent="0.2">
      <c r="A863" s="2"/>
      <c r="B863" s="7" t="s">
        <v>14</v>
      </c>
      <c r="C863" s="7">
        <v>1185732</v>
      </c>
      <c r="D863" s="8">
        <v>44513</v>
      </c>
      <c r="E863" s="7" t="s">
        <v>33</v>
      </c>
      <c r="F863" s="7" t="s">
        <v>48</v>
      </c>
      <c r="G863" s="7" t="s">
        <v>49</v>
      </c>
      <c r="H863" s="7" t="s">
        <v>22</v>
      </c>
      <c r="I863" s="9">
        <v>0.59999999999999987</v>
      </c>
      <c r="J863" s="10">
        <v>2250</v>
      </c>
      <c r="K863" s="11">
        <f t="shared" si="6"/>
        <v>1349.9999999999998</v>
      </c>
      <c r="L863" s="11">
        <f t="shared" si="7"/>
        <v>607.49999999999989</v>
      </c>
      <c r="M863" s="12">
        <v>0.45</v>
      </c>
      <c r="Q863" s="13"/>
      <c r="R863" s="14"/>
    </row>
    <row r="864" spans="1:18" ht="15.75" customHeight="1" x14ac:dyDescent="0.2">
      <c r="A864" s="2"/>
      <c r="B864" s="7" t="s">
        <v>14</v>
      </c>
      <c r="C864" s="7">
        <v>1185732</v>
      </c>
      <c r="D864" s="8">
        <v>44542</v>
      </c>
      <c r="E864" s="7" t="s">
        <v>33</v>
      </c>
      <c r="F864" s="7" t="s">
        <v>48</v>
      </c>
      <c r="G864" s="7" t="s">
        <v>49</v>
      </c>
      <c r="H864" s="7" t="s">
        <v>17</v>
      </c>
      <c r="I864" s="9">
        <v>0.54999999999999993</v>
      </c>
      <c r="J864" s="10">
        <v>4750</v>
      </c>
      <c r="K864" s="11">
        <f t="shared" si="6"/>
        <v>2612.4999999999995</v>
      </c>
      <c r="L864" s="11">
        <f t="shared" si="7"/>
        <v>914.37499999999989</v>
      </c>
      <c r="M864" s="12">
        <v>0.35000000000000003</v>
      </c>
      <c r="Q864" s="13"/>
      <c r="R864" s="14"/>
    </row>
    <row r="865" spans="1:18" ht="15.75" customHeight="1" x14ac:dyDescent="0.2">
      <c r="A865" s="2"/>
      <c r="B865" s="7" t="s">
        <v>14</v>
      </c>
      <c r="C865" s="7">
        <v>1185732</v>
      </c>
      <c r="D865" s="8">
        <v>44542</v>
      </c>
      <c r="E865" s="7" t="s">
        <v>33</v>
      </c>
      <c r="F865" s="7" t="s">
        <v>48</v>
      </c>
      <c r="G865" s="7" t="s">
        <v>49</v>
      </c>
      <c r="H865" s="7" t="s">
        <v>18</v>
      </c>
      <c r="I865" s="9">
        <v>0.45</v>
      </c>
      <c r="J865" s="10">
        <v>2750</v>
      </c>
      <c r="K865" s="11">
        <f t="shared" si="6"/>
        <v>1237.5</v>
      </c>
      <c r="L865" s="11">
        <f t="shared" si="7"/>
        <v>371.25</v>
      </c>
      <c r="M865" s="12">
        <v>0.3</v>
      </c>
      <c r="Q865" s="13"/>
      <c r="R865" s="14"/>
    </row>
    <row r="866" spans="1:18" ht="15.75" customHeight="1" x14ac:dyDescent="0.2">
      <c r="A866" s="2"/>
      <c r="B866" s="7" t="s">
        <v>14</v>
      </c>
      <c r="C866" s="7">
        <v>1185732</v>
      </c>
      <c r="D866" s="8">
        <v>44542</v>
      </c>
      <c r="E866" s="7" t="s">
        <v>33</v>
      </c>
      <c r="F866" s="7" t="s">
        <v>48</v>
      </c>
      <c r="G866" s="7" t="s">
        <v>49</v>
      </c>
      <c r="H866" s="7" t="s">
        <v>19</v>
      </c>
      <c r="I866" s="9">
        <v>0.45</v>
      </c>
      <c r="J866" s="10">
        <v>2250</v>
      </c>
      <c r="K866" s="11">
        <f t="shared" si="6"/>
        <v>1012.5</v>
      </c>
      <c r="L866" s="11">
        <f t="shared" si="7"/>
        <v>303.75</v>
      </c>
      <c r="M866" s="12">
        <v>0.3</v>
      </c>
      <c r="Q866" s="13"/>
      <c r="R866" s="14"/>
    </row>
    <row r="867" spans="1:18" ht="15.75" customHeight="1" x14ac:dyDescent="0.2">
      <c r="A867" s="2"/>
      <c r="B867" s="7" t="s">
        <v>14</v>
      </c>
      <c r="C867" s="7">
        <v>1185732</v>
      </c>
      <c r="D867" s="8">
        <v>44542</v>
      </c>
      <c r="E867" s="7" t="s">
        <v>33</v>
      </c>
      <c r="F867" s="7" t="s">
        <v>48</v>
      </c>
      <c r="G867" s="7" t="s">
        <v>49</v>
      </c>
      <c r="H867" s="7" t="s">
        <v>20</v>
      </c>
      <c r="I867" s="9">
        <v>0.45</v>
      </c>
      <c r="J867" s="10">
        <v>1750</v>
      </c>
      <c r="K867" s="11">
        <f t="shared" si="6"/>
        <v>787.5</v>
      </c>
      <c r="L867" s="11">
        <f t="shared" si="7"/>
        <v>275.625</v>
      </c>
      <c r="M867" s="12">
        <v>0.35000000000000003</v>
      </c>
      <c r="Q867" s="13"/>
      <c r="R867" s="14"/>
    </row>
    <row r="868" spans="1:18" ht="15.75" customHeight="1" x14ac:dyDescent="0.2">
      <c r="A868" s="2"/>
      <c r="B868" s="7" t="s">
        <v>14</v>
      </c>
      <c r="C868" s="7">
        <v>1185732</v>
      </c>
      <c r="D868" s="8">
        <v>44542</v>
      </c>
      <c r="E868" s="7" t="s">
        <v>33</v>
      </c>
      <c r="F868" s="7" t="s">
        <v>48</v>
      </c>
      <c r="G868" s="7" t="s">
        <v>49</v>
      </c>
      <c r="H868" s="7" t="s">
        <v>21</v>
      </c>
      <c r="I868" s="9">
        <v>0.54999999999999993</v>
      </c>
      <c r="J868" s="10">
        <v>1750</v>
      </c>
      <c r="K868" s="11">
        <f t="shared" si="6"/>
        <v>962.49999999999989</v>
      </c>
      <c r="L868" s="11">
        <f t="shared" si="7"/>
        <v>288.74999999999994</v>
      </c>
      <c r="M868" s="12">
        <v>0.3</v>
      </c>
      <c r="Q868" s="13"/>
      <c r="R868" s="14"/>
    </row>
    <row r="869" spans="1:18" ht="15.75" customHeight="1" x14ac:dyDescent="0.2">
      <c r="A869" s="2"/>
      <c r="B869" s="7" t="s">
        <v>14</v>
      </c>
      <c r="C869" s="7">
        <v>1185732</v>
      </c>
      <c r="D869" s="8">
        <v>44542</v>
      </c>
      <c r="E869" s="7" t="s">
        <v>33</v>
      </c>
      <c r="F869" s="7" t="s">
        <v>48</v>
      </c>
      <c r="G869" s="7" t="s">
        <v>49</v>
      </c>
      <c r="H869" s="7" t="s">
        <v>22</v>
      </c>
      <c r="I869" s="9">
        <v>0.59999999999999987</v>
      </c>
      <c r="J869" s="10">
        <v>2750</v>
      </c>
      <c r="K869" s="11">
        <f t="shared" si="6"/>
        <v>1649.9999999999995</v>
      </c>
      <c r="L869" s="11">
        <f t="shared" si="7"/>
        <v>742.49999999999977</v>
      </c>
      <c r="M869" s="12">
        <v>0.45</v>
      </c>
      <c r="Q869" s="13"/>
      <c r="R869" s="14"/>
    </row>
    <row r="870" spans="1:18" ht="15.75" customHeight="1" x14ac:dyDescent="0.2">
      <c r="A870" s="2"/>
      <c r="B870" s="7" t="s">
        <v>31</v>
      </c>
      <c r="C870" s="7">
        <v>1189833</v>
      </c>
      <c r="D870" s="8">
        <v>44213</v>
      </c>
      <c r="E870" s="7" t="s">
        <v>33</v>
      </c>
      <c r="F870" s="7" t="s">
        <v>50</v>
      </c>
      <c r="G870" s="7" t="s">
        <v>51</v>
      </c>
      <c r="H870" s="7" t="s">
        <v>17</v>
      </c>
      <c r="I870" s="9">
        <v>0.35</v>
      </c>
      <c r="J870" s="10">
        <v>4750</v>
      </c>
      <c r="K870" s="11">
        <f t="shared" si="6"/>
        <v>1662.5</v>
      </c>
      <c r="L870" s="11">
        <f t="shared" si="7"/>
        <v>748.125</v>
      </c>
      <c r="M870" s="12">
        <v>0.45</v>
      </c>
      <c r="Q870" s="13"/>
      <c r="R870" s="14"/>
    </row>
    <row r="871" spans="1:18" ht="15.75" customHeight="1" x14ac:dyDescent="0.2">
      <c r="A871" s="2"/>
      <c r="B871" s="7" t="s">
        <v>31</v>
      </c>
      <c r="C871" s="7">
        <v>1189833</v>
      </c>
      <c r="D871" s="8">
        <v>44213</v>
      </c>
      <c r="E871" s="7" t="s">
        <v>33</v>
      </c>
      <c r="F871" s="7" t="s">
        <v>50</v>
      </c>
      <c r="G871" s="7" t="s">
        <v>51</v>
      </c>
      <c r="H871" s="7" t="s">
        <v>18</v>
      </c>
      <c r="I871" s="9">
        <v>0.45</v>
      </c>
      <c r="J871" s="10">
        <v>4750</v>
      </c>
      <c r="K871" s="11">
        <f t="shared" si="6"/>
        <v>2137.5</v>
      </c>
      <c r="L871" s="11">
        <f t="shared" si="7"/>
        <v>641.25</v>
      </c>
      <c r="M871" s="12">
        <v>0.3</v>
      </c>
      <c r="Q871" s="13"/>
      <c r="R871" s="14"/>
    </row>
    <row r="872" spans="1:18" ht="15.75" customHeight="1" x14ac:dyDescent="0.2">
      <c r="A872" s="2"/>
      <c r="B872" s="7" t="s">
        <v>31</v>
      </c>
      <c r="C872" s="7">
        <v>1189833</v>
      </c>
      <c r="D872" s="8">
        <v>44213</v>
      </c>
      <c r="E872" s="7" t="s">
        <v>33</v>
      </c>
      <c r="F872" s="7" t="s">
        <v>50</v>
      </c>
      <c r="G872" s="7" t="s">
        <v>51</v>
      </c>
      <c r="H872" s="7" t="s">
        <v>19</v>
      </c>
      <c r="I872" s="9">
        <v>0.45</v>
      </c>
      <c r="J872" s="10">
        <v>4750</v>
      </c>
      <c r="K872" s="11">
        <f t="shared" si="6"/>
        <v>2137.5</v>
      </c>
      <c r="L872" s="11">
        <f t="shared" si="7"/>
        <v>961.875</v>
      </c>
      <c r="M872" s="12">
        <v>0.45</v>
      </c>
      <c r="Q872" s="13"/>
      <c r="R872" s="14"/>
    </row>
    <row r="873" spans="1:18" ht="15.75" customHeight="1" x14ac:dyDescent="0.2">
      <c r="A873" s="2"/>
      <c r="B873" s="7" t="s">
        <v>31</v>
      </c>
      <c r="C873" s="7">
        <v>1189833</v>
      </c>
      <c r="D873" s="8">
        <v>44213</v>
      </c>
      <c r="E873" s="7" t="s">
        <v>33</v>
      </c>
      <c r="F873" s="7" t="s">
        <v>50</v>
      </c>
      <c r="G873" s="7" t="s">
        <v>51</v>
      </c>
      <c r="H873" s="7" t="s">
        <v>20</v>
      </c>
      <c r="I873" s="9">
        <v>0.45</v>
      </c>
      <c r="J873" s="10">
        <v>3250</v>
      </c>
      <c r="K873" s="11">
        <f t="shared" si="6"/>
        <v>1462.5</v>
      </c>
      <c r="L873" s="11">
        <f t="shared" si="7"/>
        <v>585</v>
      </c>
      <c r="M873" s="12">
        <v>0.39999999999999997</v>
      </c>
      <c r="Q873" s="13"/>
      <c r="R873" s="14"/>
    </row>
    <row r="874" spans="1:18" ht="15.75" customHeight="1" x14ac:dyDescent="0.2">
      <c r="A874" s="2"/>
      <c r="B874" s="7" t="s">
        <v>31</v>
      </c>
      <c r="C874" s="7">
        <v>1189833</v>
      </c>
      <c r="D874" s="8">
        <v>44213</v>
      </c>
      <c r="E874" s="7" t="s">
        <v>33</v>
      </c>
      <c r="F874" s="7" t="s">
        <v>50</v>
      </c>
      <c r="G874" s="7" t="s">
        <v>51</v>
      </c>
      <c r="H874" s="7" t="s">
        <v>21</v>
      </c>
      <c r="I874" s="9">
        <v>0.5</v>
      </c>
      <c r="J874" s="10">
        <v>2750</v>
      </c>
      <c r="K874" s="11">
        <f t="shared" si="6"/>
        <v>1375</v>
      </c>
      <c r="L874" s="11">
        <f t="shared" si="7"/>
        <v>825.00000000000011</v>
      </c>
      <c r="M874" s="12">
        <v>0.60000000000000009</v>
      </c>
      <c r="Q874" s="13"/>
      <c r="R874" s="14"/>
    </row>
    <row r="875" spans="1:18" ht="15.75" customHeight="1" x14ac:dyDescent="0.2">
      <c r="A875" s="2"/>
      <c r="B875" s="7" t="s">
        <v>31</v>
      </c>
      <c r="C875" s="7">
        <v>1189833</v>
      </c>
      <c r="D875" s="8">
        <v>44213</v>
      </c>
      <c r="E875" s="7" t="s">
        <v>33</v>
      </c>
      <c r="F875" s="7" t="s">
        <v>50</v>
      </c>
      <c r="G875" s="7" t="s">
        <v>51</v>
      </c>
      <c r="H875" s="7" t="s">
        <v>22</v>
      </c>
      <c r="I875" s="9">
        <v>0.45</v>
      </c>
      <c r="J875" s="10">
        <v>4750</v>
      </c>
      <c r="K875" s="11">
        <f t="shared" si="6"/>
        <v>2137.5</v>
      </c>
      <c r="L875" s="11">
        <f t="shared" si="7"/>
        <v>534.375</v>
      </c>
      <c r="M875" s="12">
        <v>0.25</v>
      </c>
      <c r="Q875" s="13"/>
      <c r="R875" s="14"/>
    </row>
    <row r="876" spans="1:18" ht="15.75" customHeight="1" x14ac:dyDescent="0.2">
      <c r="A876" s="2"/>
      <c r="B876" s="7" t="s">
        <v>31</v>
      </c>
      <c r="C876" s="7">
        <v>1189833</v>
      </c>
      <c r="D876" s="8">
        <v>44244</v>
      </c>
      <c r="E876" s="7" t="s">
        <v>33</v>
      </c>
      <c r="F876" s="7" t="s">
        <v>50</v>
      </c>
      <c r="G876" s="7" t="s">
        <v>51</v>
      </c>
      <c r="H876" s="7" t="s">
        <v>17</v>
      </c>
      <c r="I876" s="9">
        <v>0.35</v>
      </c>
      <c r="J876" s="10">
        <v>5250</v>
      </c>
      <c r="K876" s="11">
        <f t="shared" si="6"/>
        <v>1837.4999999999998</v>
      </c>
      <c r="L876" s="11">
        <f t="shared" si="7"/>
        <v>826.87499999999989</v>
      </c>
      <c r="M876" s="12">
        <v>0.45</v>
      </c>
      <c r="Q876" s="13"/>
      <c r="R876" s="14"/>
    </row>
    <row r="877" spans="1:18" ht="15.75" customHeight="1" x14ac:dyDescent="0.2">
      <c r="A877" s="2"/>
      <c r="B877" s="7" t="s">
        <v>31</v>
      </c>
      <c r="C877" s="7">
        <v>1189833</v>
      </c>
      <c r="D877" s="8">
        <v>44244</v>
      </c>
      <c r="E877" s="7" t="s">
        <v>33</v>
      </c>
      <c r="F877" s="7" t="s">
        <v>50</v>
      </c>
      <c r="G877" s="7" t="s">
        <v>51</v>
      </c>
      <c r="H877" s="7" t="s">
        <v>18</v>
      </c>
      <c r="I877" s="9">
        <v>0.45</v>
      </c>
      <c r="J877" s="10">
        <v>4250</v>
      </c>
      <c r="K877" s="11">
        <f t="shared" si="6"/>
        <v>1912.5</v>
      </c>
      <c r="L877" s="11">
        <f t="shared" si="7"/>
        <v>573.75</v>
      </c>
      <c r="M877" s="12">
        <v>0.3</v>
      </c>
      <c r="Q877" s="13"/>
      <c r="R877" s="14"/>
    </row>
    <row r="878" spans="1:18" ht="15.75" customHeight="1" x14ac:dyDescent="0.2">
      <c r="A878" s="2"/>
      <c r="B878" s="7" t="s">
        <v>31</v>
      </c>
      <c r="C878" s="7">
        <v>1189833</v>
      </c>
      <c r="D878" s="8">
        <v>44244</v>
      </c>
      <c r="E878" s="7" t="s">
        <v>33</v>
      </c>
      <c r="F878" s="7" t="s">
        <v>50</v>
      </c>
      <c r="G878" s="7" t="s">
        <v>51</v>
      </c>
      <c r="H878" s="7" t="s">
        <v>19</v>
      </c>
      <c r="I878" s="9">
        <v>0.45</v>
      </c>
      <c r="J878" s="10">
        <v>4500</v>
      </c>
      <c r="K878" s="11">
        <f t="shared" si="6"/>
        <v>2025</v>
      </c>
      <c r="L878" s="11">
        <f t="shared" si="7"/>
        <v>911.25</v>
      </c>
      <c r="M878" s="12">
        <v>0.45</v>
      </c>
      <c r="Q878" s="13"/>
      <c r="R878" s="14"/>
    </row>
    <row r="879" spans="1:18" ht="15.75" customHeight="1" x14ac:dyDescent="0.2">
      <c r="A879" s="2"/>
      <c r="B879" s="7" t="s">
        <v>31</v>
      </c>
      <c r="C879" s="7">
        <v>1189833</v>
      </c>
      <c r="D879" s="8">
        <v>44244</v>
      </c>
      <c r="E879" s="7" t="s">
        <v>33</v>
      </c>
      <c r="F879" s="7" t="s">
        <v>50</v>
      </c>
      <c r="G879" s="7" t="s">
        <v>51</v>
      </c>
      <c r="H879" s="7" t="s">
        <v>20</v>
      </c>
      <c r="I879" s="9">
        <v>0.45</v>
      </c>
      <c r="J879" s="10">
        <v>3000</v>
      </c>
      <c r="K879" s="11">
        <f t="shared" si="6"/>
        <v>1350</v>
      </c>
      <c r="L879" s="11">
        <f t="shared" si="7"/>
        <v>540</v>
      </c>
      <c r="M879" s="12">
        <v>0.39999999999999997</v>
      </c>
      <c r="Q879" s="13"/>
      <c r="R879" s="14"/>
    </row>
    <row r="880" spans="1:18" ht="15.75" customHeight="1" x14ac:dyDescent="0.2">
      <c r="A880" s="2"/>
      <c r="B880" s="7" t="s">
        <v>31</v>
      </c>
      <c r="C880" s="7">
        <v>1189833</v>
      </c>
      <c r="D880" s="8">
        <v>44244</v>
      </c>
      <c r="E880" s="7" t="s">
        <v>33</v>
      </c>
      <c r="F880" s="7" t="s">
        <v>50</v>
      </c>
      <c r="G880" s="7" t="s">
        <v>51</v>
      </c>
      <c r="H880" s="7" t="s">
        <v>21</v>
      </c>
      <c r="I880" s="9">
        <v>0.5</v>
      </c>
      <c r="J880" s="10">
        <v>2250</v>
      </c>
      <c r="K880" s="11">
        <f t="shared" si="6"/>
        <v>1125</v>
      </c>
      <c r="L880" s="11">
        <f t="shared" si="7"/>
        <v>675.00000000000011</v>
      </c>
      <c r="M880" s="12">
        <v>0.60000000000000009</v>
      </c>
      <c r="Q880" s="13"/>
      <c r="R880" s="14"/>
    </row>
    <row r="881" spans="1:18" ht="15.75" customHeight="1" x14ac:dyDescent="0.2">
      <c r="A881" s="2"/>
      <c r="B881" s="7" t="s">
        <v>31</v>
      </c>
      <c r="C881" s="7">
        <v>1189833</v>
      </c>
      <c r="D881" s="8">
        <v>44244</v>
      </c>
      <c r="E881" s="7" t="s">
        <v>33</v>
      </c>
      <c r="F881" s="7" t="s">
        <v>50</v>
      </c>
      <c r="G881" s="7" t="s">
        <v>51</v>
      </c>
      <c r="H881" s="7" t="s">
        <v>22</v>
      </c>
      <c r="I881" s="9">
        <v>0.45</v>
      </c>
      <c r="J881" s="10">
        <v>4250</v>
      </c>
      <c r="K881" s="11">
        <f t="shared" si="6"/>
        <v>1912.5</v>
      </c>
      <c r="L881" s="11">
        <f t="shared" si="7"/>
        <v>478.125</v>
      </c>
      <c r="M881" s="12">
        <v>0.25</v>
      </c>
      <c r="Q881" s="13"/>
      <c r="R881" s="14"/>
    </row>
    <row r="882" spans="1:18" ht="15.75" customHeight="1" x14ac:dyDescent="0.2">
      <c r="A882" s="2"/>
      <c r="B882" s="7" t="s">
        <v>31</v>
      </c>
      <c r="C882" s="7">
        <v>1189833</v>
      </c>
      <c r="D882" s="8">
        <v>44271</v>
      </c>
      <c r="E882" s="7" t="s">
        <v>33</v>
      </c>
      <c r="F882" s="7" t="s">
        <v>50</v>
      </c>
      <c r="G882" s="7" t="s">
        <v>51</v>
      </c>
      <c r="H882" s="7" t="s">
        <v>17</v>
      </c>
      <c r="I882" s="9">
        <v>0.35</v>
      </c>
      <c r="J882" s="10">
        <v>5750</v>
      </c>
      <c r="K882" s="11">
        <f t="shared" si="6"/>
        <v>2012.4999999999998</v>
      </c>
      <c r="L882" s="11">
        <f t="shared" si="7"/>
        <v>905.62499999999989</v>
      </c>
      <c r="M882" s="12">
        <v>0.45</v>
      </c>
      <c r="Q882" s="13"/>
      <c r="R882" s="14"/>
    </row>
    <row r="883" spans="1:18" ht="15.75" customHeight="1" x14ac:dyDescent="0.2">
      <c r="A883" s="2"/>
      <c r="B883" s="7" t="s">
        <v>31</v>
      </c>
      <c r="C883" s="7">
        <v>1189833</v>
      </c>
      <c r="D883" s="8">
        <v>44271</v>
      </c>
      <c r="E883" s="7" t="s">
        <v>33</v>
      </c>
      <c r="F883" s="7" t="s">
        <v>50</v>
      </c>
      <c r="G883" s="7" t="s">
        <v>51</v>
      </c>
      <c r="H883" s="7" t="s">
        <v>18</v>
      </c>
      <c r="I883" s="9">
        <v>0.45</v>
      </c>
      <c r="J883" s="10">
        <v>4250</v>
      </c>
      <c r="K883" s="11">
        <f t="shared" si="6"/>
        <v>1912.5</v>
      </c>
      <c r="L883" s="11">
        <f t="shared" si="7"/>
        <v>573.75</v>
      </c>
      <c r="M883" s="12">
        <v>0.3</v>
      </c>
      <c r="Q883" s="13"/>
      <c r="R883" s="14"/>
    </row>
    <row r="884" spans="1:18" ht="15.75" customHeight="1" x14ac:dyDescent="0.2">
      <c r="A884" s="2"/>
      <c r="B884" s="7" t="s">
        <v>31</v>
      </c>
      <c r="C884" s="7">
        <v>1189833</v>
      </c>
      <c r="D884" s="8">
        <v>44271</v>
      </c>
      <c r="E884" s="7" t="s">
        <v>33</v>
      </c>
      <c r="F884" s="7" t="s">
        <v>50</v>
      </c>
      <c r="G884" s="7" t="s">
        <v>51</v>
      </c>
      <c r="H884" s="7" t="s">
        <v>19</v>
      </c>
      <c r="I884" s="9">
        <v>0.45</v>
      </c>
      <c r="J884" s="10">
        <v>4250</v>
      </c>
      <c r="K884" s="11">
        <f t="shared" si="6"/>
        <v>1912.5</v>
      </c>
      <c r="L884" s="11">
        <f t="shared" si="7"/>
        <v>860.625</v>
      </c>
      <c r="M884" s="12">
        <v>0.45</v>
      </c>
      <c r="Q884" s="13"/>
      <c r="R884" s="14"/>
    </row>
    <row r="885" spans="1:18" ht="15.75" customHeight="1" x14ac:dyDescent="0.2">
      <c r="A885" s="2"/>
      <c r="B885" s="7" t="s">
        <v>31</v>
      </c>
      <c r="C885" s="7">
        <v>1189833</v>
      </c>
      <c r="D885" s="8">
        <v>44271</v>
      </c>
      <c r="E885" s="7" t="s">
        <v>33</v>
      </c>
      <c r="F885" s="7" t="s">
        <v>50</v>
      </c>
      <c r="G885" s="7" t="s">
        <v>51</v>
      </c>
      <c r="H885" s="7" t="s">
        <v>20</v>
      </c>
      <c r="I885" s="9">
        <v>0.45</v>
      </c>
      <c r="J885" s="10">
        <v>3250</v>
      </c>
      <c r="K885" s="11">
        <f t="shared" si="6"/>
        <v>1462.5</v>
      </c>
      <c r="L885" s="11">
        <f t="shared" si="7"/>
        <v>585</v>
      </c>
      <c r="M885" s="12">
        <v>0.39999999999999997</v>
      </c>
      <c r="Q885" s="13"/>
      <c r="R885" s="14"/>
    </row>
    <row r="886" spans="1:18" ht="15.75" customHeight="1" x14ac:dyDescent="0.2">
      <c r="A886" s="2"/>
      <c r="B886" s="7" t="s">
        <v>31</v>
      </c>
      <c r="C886" s="7">
        <v>1189833</v>
      </c>
      <c r="D886" s="8">
        <v>44271</v>
      </c>
      <c r="E886" s="7" t="s">
        <v>33</v>
      </c>
      <c r="F886" s="7" t="s">
        <v>50</v>
      </c>
      <c r="G886" s="7" t="s">
        <v>51</v>
      </c>
      <c r="H886" s="7" t="s">
        <v>21</v>
      </c>
      <c r="I886" s="9">
        <v>0.5</v>
      </c>
      <c r="J886" s="10">
        <v>2000</v>
      </c>
      <c r="K886" s="11">
        <f t="shared" si="6"/>
        <v>1000</v>
      </c>
      <c r="L886" s="11">
        <f t="shared" si="7"/>
        <v>600.00000000000011</v>
      </c>
      <c r="M886" s="12">
        <v>0.60000000000000009</v>
      </c>
      <c r="Q886" s="13"/>
      <c r="R886" s="14"/>
    </row>
    <row r="887" spans="1:18" ht="15.75" customHeight="1" x14ac:dyDescent="0.2">
      <c r="A887" s="2"/>
      <c r="B887" s="7" t="s">
        <v>31</v>
      </c>
      <c r="C887" s="7">
        <v>1189833</v>
      </c>
      <c r="D887" s="8">
        <v>44271</v>
      </c>
      <c r="E887" s="7" t="s">
        <v>33</v>
      </c>
      <c r="F887" s="7" t="s">
        <v>50</v>
      </c>
      <c r="G887" s="7" t="s">
        <v>51</v>
      </c>
      <c r="H887" s="7" t="s">
        <v>22</v>
      </c>
      <c r="I887" s="9">
        <v>0.45</v>
      </c>
      <c r="J887" s="10">
        <v>4000</v>
      </c>
      <c r="K887" s="11">
        <f t="shared" si="6"/>
        <v>1800</v>
      </c>
      <c r="L887" s="11">
        <f t="shared" si="7"/>
        <v>450</v>
      </c>
      <c r="M887" s="12">
        <v>0.25</v>
      </c>
      <c r="Q887" s="13"/>
      <c r="R887" s="14"/>
    </row>
    <row r="888" spans="1:18" ht="15.75" customHeight="1" x14ac:dyDescent="0.2">
      <c r="A888" s="2"/>
      <c r="B888" s="7" t="s">
        <v>31</v>
      </c>
      <c r="C888" s="7">
        <v>1189833</v>
      </c>
      <c r="D888" s="8">
        <v>44303</v>
      </c>
      <c r="E888" s="7" t="s">
        <v>33</v>
      </c>
      <c r="F888" s="7" t="s">
        <v>50</v>
      </c>
      <c r="G888" s="7" t="s">
        <v>51</v>
      </c>
      <c r="H888" s="7" t="s">
        <v>17</v>
      </c>
      <c r="I888" s="9">
        <v>0.45</v>
      </c>
      <c r="J888" s="10">
        <v>5750</v>
      </c>
      <c r="K888" s="11">
        <f t="shared" si="6"/>
        <v>2587.5</v>
      </c>
      <c r="L888" s="11">
        <f t="shared" si="7"/>
        <v>1164.375</v>
      </c>
      <c r="M888" s="12">
        <v>0.45</v>
      </c>
      <c r="Q888" s="13"/>
      <c r="R888" s="14"/>
    </row>
    <row r="889" spans="1:18" ht="15.75" customHeight="1" x14ac:dyDescent="0.2">
      <c r="A889" s="2"/>
      <c r="B889" s="7" t="s">
        <v>31</v>
      </c>
      <c r="C889" s="7">
        <v>1189833</v>
      </c>
      <c r="D889" s="8">
        <v>44303</v>
      </c>
      <c r="E889" s="7" t="s">
        <v>33</v>
      </c>
      <c r="F889" s="7" t="s">
        <v>50</v>
      </c>
      <c r="G889" s="7" t="s">
        <v>51</v>
      </c>
      <c r="H889" s="7" t="s">
        <v>18</v>
      </c>
      <c r="I889" s="9">
        <v>0.45</v>
      </c>
      <c r="J889" s="10">
        <v>3750</v>
      </c>
      <c r="K889" s="11">
        <f t="shared" si="6"/>
        <v>1687.5</v>
      </c>
      <c r="L889" s="11">
        <f t="shared" si="7"/>
        <v>506.25</v>
      </c>
      <c r="M889" s="12">
        <v>0.3</v>
      </c>
      <c r="Q889" s="13"/>
      <c r="R889" s="14"/>
    </row>
    <row r="890" spans="1:18" ht="15.75" customHeight="1" x14ac:dyDescent="0.2">
      <c r="A890" s="2"/>
      <c r="B890" s="7" t="s">
        <v>31</v>
      </c>
      <c r="C890" s="7">
        <v>1189833</v>
      </c>
      <c r="D890" s="8">
        <v>44303</v>
      </c>
      <c r="E890" s="7" t="s">
        <v>33</v>
      </c>
      <c r="F890" s="7" t="s">
        <v>50</v>
      </c>
      <c r="G890" s="7" t="s">
        <v>51</v>
      </c>
      <c r="H890" s="7" t="s">
        <v>19</v>
      </c>
      <c r="I890" s="9">
        <v>0.45</v>
      </c>
      <c r="J890" s="10">
        <v>4000</v>
      </c>
      <c r="K890" s="11">
        <f t="shared" si="6"/>
        <v>1800</v>
      </c>
      <c r="L890" s="11">
        <f t="shared" si="7"/>
        <v>810</v>
      </c>
      <c r="M890" s="12">
        <v>0.45</v>
      </c>
      <c r="Q890" s="13"/>
      <c r="R890" s="14"/>
    </row>
    <row r="891" spans="1:18" ht="15.75" customHeight="1" x14ac:dyDescent="0.2">
      <c r="A891" s="2"/>
      <c r="B891" s="7" t="s">
        <v>31</v>
      </c>
      <c r="C891" s="7">
        <v>1189833</v>
      </c>
      <c r="D891" s="8">
        <v>44303</v>
      </c>
      <c r="E891" s="7" t="s">
        <v>33</v>
      </c>
      <c r="F891" s="7" t="s">
        <v>50</v>
      </c>
      <c r="G891" s="7" t="s">
        <v>51</v>
      </c>
      <c r="H891" s="7" t="s">
        <v>20</v>
      </c>
      <c r="I891" s="9">
        <v>0.4</v>
      </c>
      <c r="J891" s="10">
        <v>3000</v>
      </c>
      <c r="K891" s="11">
        <f t="shared" si="6"/>
        <v>1200</v>
      </c>
      <c r="L891" s="11">
        <f t="shared" si="7"/>
        <v>479.99999999999994</v>
      </c>
      <c r="M891" s="12">
        <v>0.39999999999999997</v>
      </c>
      <c r="Q891" s="13"/>
      <c r="R891" s="14"/>
    </row>
    <row r="892" spans="1:18" ht="15.75" customHeight="1" x14ac:dyDescent="0.2">
      <c r="A892" s="2"/>
      <c r="B892" s="7" t="s">
        <v>31</v>
      </c>
      <c r="C892" s="7">
        <v>1189833</v>
      </c>
      <c r="D892" s="8">
        <v>44303</v>
      </c>
      <c r="E892" s="7" t="s">
        <v>33</v>
      </c>
      <c r="F892" s="7" t="s">
        <v>50</v>
      </c>
      <c r="G892" s="7" t="s">
        <v>51</v>
      </c>
      <c r="H892" s="7" t="s">
        <v>21</v>
      </c>
      <c r="I892" s="9">
        <v>0.45</v>
      </c>
      <c r="J892" s="10">
        <v>2000</v>
      </c>
      <c r="K892" s="11">
        <f t="shared" si="6"/>
        <v>900</v>
      </c>
      <c r="L892" s="11">
        <f t="shared" si="7"/>
        <v>540.00000000000011</v>
      </c>
      <c r="M892" s="12">
        <v>0.60000000000000009</v>
      </c>
      <c r="Q892" s="13"/>
      <c r="R892" s="14"/>
    </row>
    <row r="893" spans="1:18" ht="15.75" customHeight="1" x14ac:dyDescent="0.2">
      <c r="A893" s="2"/>
      <c r="B893" s="7" t="s">
        <v>31</v>
      </c>
      <c r="C893" s="7">
        <v>1189833</v>
      </c>
      <c r="D893" s="8">
        <v>44303</v>
      </c>
      <c r="E893" s="7" t="s">
        <v>33</v>
      </c>
      <c r="F893" s="7" t="s">
        <v>50</v>
      </c>
      <c r="G893" s="7" t="s">
        <v>51</v>
      </c>
      <c r="H893" s="7" t="s">
        <v>22</v>
      </c>
      <c r="I893" s="9">
        <v>0.6</v>
      </c>
      <c r="J893" s="10">
        <v>3750</v>
      </c>
      <c r="K893" s="11">
        <f t="shared" si="6"/>
        <v>2250</v>
      </c>
      <c r="L893" s="11">
        <f t="shared" si="7"/>
        <v>562.5</v>
      </c>
      <c r="M893" s="12">
        <v>0.25</v>
      </c>
      <c r="Q893" s="13"/>
      <c r="R893" s="14"/>
    </row>
    <row r="894" spans="1:18" ht="15.75" customHeight="1" x14ac:dyDescent="0.2">
      <c r="A894" s="2"/>
      <c r="B894" s="7" t="s">
        <v>31</v>
      </c>
      <c r="C894" s="7">
        <v>1189833</v>
      </c>
      <c r="D894" s="8">
        <v>44334</v>
      </c>
      <c r="E894" s="7" t="s">
        <v>33</v>
      </c>
      <c r="F894" s="7" t="s">
        <v>50</v>
      </c>
      <c r="G894" s="7" t="s">
        <v>51</v>
      </c>
      <c r="H894" s="7" t="s">
        <v>17</v>
      </c>
      <c r="I894" s="9">
        <v>0.4</v>
      </c>
      <c r="J894" s="10">
        <v>5750</v>
      </c>
      <c r="K894" s="11">
        <f t="shared" si="6"/>
        <v>2300</v>
      </c>
      <c r="L894" s="11">
        <f t="shared" si="7"/>
        <v>1035</v>
      </c>
      <c r="M894" s="12">
        <v>0.45</v>
      </c>
      <c r="Q894" s="13"/>
      <c r="R894" s="14"/>
    </row>
    <row r="895" spans="1:18" ht="15.75" customHeight="1" x14ac:dyDescent="0.2">
      <c r="A895" s="2"/>
      <c r="B895" s="7" t="s">
        <v>31</v>
      </c>
      <c r="C895" s="7">
        <v>1189833</v>
      </c>
      <c r="D895" s="8">
        <v>44334</v>
      </c>
      <c r="E895" s="7" t="s">
        <v>33</v>
      </c>
      <c r="F895" s="7" t="s">
        <v>50</v>
      </c>
      <c r="G895" s="7" t="s">
        <v>51</v>
      </c>
      <c r="H895" s="7" t="s">
        <v>18</v>
      </c>
      <c r="I895" s="9">
        <v>0.45</v>
      </c>
      <c r="J895" s="10">
        <v>4250</v>
      </c>
      <c r="K895" s="11">
        <f t="shared" si="6"/>
        <v>1912.5</v>
      </c>
      <c r="L895" s="11">
        <f t="shared" si="7"/>
        <v>573.75</v>
      </c>
      <c r="M895" s="12">
        <v>0.3</v>
      </c>
      <c r="Q895" s="13"/>
      <c r="R895" s="14"/>
    </row>
    <row r="896" spans="1:18" ht="15.75" customHeight="1" x14ac:dyDescent="0.2">
      <c r="A896" s="2"/>
      <c r="B896" s="7" t="s">
        <v>31</v>
      </c>
      <c r="C896" s="7">
        <v>1189833</v>
      </c>
      <c r="D896" s="8">
        <v>44334</v>
      </c>
      <c r="E896" s="7" t="s">
        <v>33</v>
      </c>
      <c r="F896" s="7" t="s">
        <v>50</v>
      </c>
      <c r="G896" s="7" t="s">
        <v>51</v>
      </c>
      <c r="H896" s="7" t="s">
        <v>19</v>
      </c>
      <c r="I896" s="9">
        <v>0.45</v>
      </c>
      <c r="J896" s="10">
        <v>4250</v>
      </c>
      <c r="K896" s="11">
        <f t="shared" si="6"/>
        <v>1912.5</v>
      </c>
      <c r="L896" s="11">
        <f t="shared" si="7"/>
        <v>860.625</v>
      </c>
      <c r="M896" s="12">
        <v>0.45</v>
      </c>
      <c r="Q896" s="13"/>
      <c r="R896" s="14"/>
    </row>
    <row r="897" spans="1:18" ht="15.75" customHeight="1" x14ac:dyDescent="0.2">
      <c r="A897" s="2"/>
      <c r="B897" s="7" t="s">
        <v>31</v>
      </c>
      <c r="C897" s="7">
        <v>1189833</v>
      </c>
      <c r="D897" s="8">
        <v>44334</v>
      </c>
      <c r="E897" s="7" t="s">
        <v>33</v>
      </c>
      <c r="F897" s="7" t="s">
        <v>50</v>
      </c>
      <c r="G897" s="7" t="s">
        <v>51</v>
      </c>
      <c r="H897" s="7" t="s">
        <v>20</v>
      </c>
      <c r="I897" s="9">
        <v>0.4</v>
      </c>
      <c r="J897" s="10">
        <v>3250</v>
      </c>
      <c r="K897" s="11">
        <f t="shared" si="6"/>
        <v>1300</v>
      </c>
      <c r="L897" s="11">
        <f t="shared" si="7"/>
        <v>520</v>
      </c>
      <c r="M897" s="12">
        <v>0.39999999999999997</v>
      </c>
      <c r="Q897" s="13"/>
      <c r="R897" s="14"/>
    </row>
    <row r="898" spans="1:18" ht="15.75" customHeight="1" x14ac:dyDescent="0.2">
      <c r="A898" s="2"/>
      <c r="B898" s="7" t="s">
        <v>31</v>
      </c>
      <c r="C898" s="7">
        <v>1189833</v>
      </c>
      <c r="D898" s="8">
        <v>44334</v>
      </c>
      <c r="E898" s="7" t="s">
        <v>33</v>
      </c>
      <c r="F898" s="7" t="s">
        <v>50</v>
      </c>
      <c r="G898" s="7" t="s">
        <v>51</v>
      </c>
      <c r="H898" s="7" t="s">
        <v>21</v>
      </c>
      <c r="I898" s="9">
        <v>0.45</v>
      </c>
      <c r="J898" s="10">
        <v>2250</v>
      </c>
      <c r="K898" s="11">
        <f t="shared" si="6"/>
        <v>1012.5</v>
      </c>
      <c r="L898" s="11">
        <f t="shared" si="7"/>
        <v>607.50000000000011</v>
      </c>
      <c r="M898" s="12">
        <v>0.60000000000000009</v>
      </c>
      <c r="Q898" s="13"/>
      <c r="R898" s="14"/>
    </row>
    <row r="899" spans="1:18" ht="15.75" customHeight="1" x14ac:dyDescent="0.2">
      <c r="A899" s="2"/>
      <c r="B899" s="7" t="s">
        <v>31</v>
      </c>
      <c r="C899" s="7">
        <v>1189833</v>
      </c>
      <c r="D899" s="8">
        <v>44334</v>
      </c>
      <c r="E899" s="7" t="s">
        <v>33</v>
      </c>
      <c r="F899" s="7" t="s">
        <v>50</v>
      </c>
      <c r="G899" s="7" t="s">
        <v>51</v>
      </c>
      <c r="H899" s="7" t="s">
        <v>22</v>
      </c>
      <c r="I899" s="9">
        <v>0.6</v>
      </c>
      <c r="J899" s="10">
        <v>4000</v>
      </c>
      <c r="K899" s="11">
        <f t="shared" si="6"/>
        <v>2400</v>
      </c>
      <c r="L899" s="11">
        <f t="shared" si="7"/>
        <v>600</v>
      </c>
      <c r="M899" s="12">
        <v>0.25</v>
      </c>
      <c r="Q899" s="13"/>
      <c r="R899" s="14"/>
    </row>
    <row r="900" spans="1:18" ht="15.75" customHeight="1" x14ac:dyDescent="0.2">
      <c r="A900" s="2"/>
      <c r="B900" s="7" t="s">
        <v>31</v>
      </c>
      <c r="C900" s="7">
        <v>1189833</v>
      </c>
      <c r="D900" s="8">
        <v>44364</v>
      </c>
      <c r="E900" s="7" t="s">
        <v>33</v>
      </c>
      <c r="F900" s="7" t="s">
        <v>50</v>
      </c>
      <c r="G900" s="7" t="s">
        <v>51</v>
      </c>
      <c r="H900" s="7" t="s">
        <v>17</v>
      </c>
      <c r="I900" s="9">
        <v>0.4</v>
      </c>
      <c r="J900" s="10">
        <v>6750</v>
      </c>
      <c r="K900" s="11">
        <f t="shared" si="6"/>
        <v>2700</v>
      </c>
      <c r="L900" s="11">
        <f t="shared" si="7"/>
        <v>1215</v>
      </c>
      <c r="M900" s="12">
        <v>0.45</v>
      </c>
      <c r="Q900" s="13"/>
      <c r="R900" s="14"/>
    </row>
    <row r="901" spans="1:18" ht="15.75" customHeight="1" x14ac:dyDescent="0.2">
      <c r="A901" s="2"/>
      <c r="B901" s="7" t="s">
        <v>31</v>
      </c>
      <c r="C901" s="7">
        <v>1189833</v>
      </c>
      <c r="D901" s="8">
        <v>44364</v>
      </c>
      <c r="E901" s="7" t="s">
        <v>33</v>
      </c>
      <c r="F901" s="7" t="s">
        <v>50</v>
      </c>
      <c r="G901" s="7" t="s">
        <v>51</v>
      </c>
      <c r="H901" s="7" t="s">
        <v>18</v>
      </c>
      <c r="I901" s="9">
        <v>0.45</v>
      </c>
      <c r="J901" s="10">
        <v>5250</v>
      </c>
      <c r="K901" s="11">
        <f t="shared" si="6"/>
        <v>2362.5</v>
      </c>
      <c r="L901" s="11">
        <f t="shared" si="7"/>
        <v>708.75</v>
      </c>
      <c r="M901" s="12">
        <v>0.3</v>
      </c>
      <c r="Q901" s="13"/>
      <c r="R901" s="14"/>
    </row>
    <row r="902" spans="1:18" ht="15.75" customHeight="1" x14ac:dyDescent="0.2">
      <c r="A902" s="2"/>
      <c r="B902" s="7" t="s">
        <v>31</v>
      </c>
      <c r="C902" s="7">
        <v>1189833</v>
      </c>
      <c r="D902" s="8">
        <v>44364</v>
      </c>
      <c r="E902" s="7" t="s">
        <v>33</v>
      </c>
      <c r="F902" s="7" t="s">
        <v>50</v>
      </c>
      <c r="G902" s="7" t="s">
        <v>51</v>
      </c>
      <c r="H902" s="7" t="s">
        <v>19</v>
      </c>
      <c r="I902" s="9">
        <v>0.45</v>
      </c>
      <c r="J902" s="10">
        <v>5500</v>
      </c>
      <c r="K902" s="11">
        <f t="shared" si="6"/>
        <v>2475</v>
      </c>
      <c r="L902" s="11">
        <f t="shared" si="7"/>
        <v>1113.75</v>
      </c>
      <c r="M902" s="12">
        <v>0.45</v>
      </c>
      <c r="Q902" s="13"/>
      <c r="R902" s="14"/>
    </row>
    <row r="903" spans="1:18" ht="15.75" customHeight="1" x14ac:dyDescent="0.2">
      <c r="A903" s="2"/>
      <c r="B903" s="7" t="s">
        <v>31</v>
      </c>
      <c r="C903" s="7">
        <v>1189833</v>
      </c>
      <c r="D903" s="8">
        <v>44364</v>
      </c>
      <c r="E903" s="7" t="s">
        <v>33</v>
      </c>
      <c r="F903" s="7" t="s">
        <v>50</v>
      </c>
      <c r="G903" s="7" t="s">
        <v>51</v>
      </c>
      <c r="H903" s="7" t="s">
        <v>20</v>
      </c>
      <c r="I903" s="9">
        <v>0.4</v>
      </c>
      <c r="J903" s="10">
        <v>4250</v>
      </c>
      <c r="K903" s="11">
        <f t="shared" si="6"/>
        <v>1700</v>
      </c>
      <c r="L903" s="11">
        <f t="shared" si="7"/>
        <v>680</v>
      </c>
      <c r="M903" s="12">
        <v>0.39999999999999997</v>
      </c>
      <c r="Q903" s="13"/>
      <c r="R903" s="14"/>
    </row>
    <row r="904" spans="1:18" ht="15.75" customHeight="1" x14ac:dyDescent="0.2">
      <c r="A904" s="2"/>
      <c r="B904" s="7" t="s">
        <v>31</v>
      </c>
      <c r="C904" s="7">
        <v>1189833</v>
      </c>
      <c r="D904" s="8">
        <v>44364</v>
      </c>
      <c r="E904" s="7" t="s">
        <v>33</v>
      </c>
      <c r="F904" s="7" t="s">
        <v>50</v>
      </c>
      <c r="G904" s="7" t="s">
        <v>51</v>
      </c>
      <c r="H904" s="7" t="s">
        <v>21</v>
      </c>
      <c r="I904" s="9">
        <v>0.45</v>
      </c>
      <c r="J904" s="10">
        <v>3000</v>
      </c>
      <c r="K904" s="11">
        <f t="shared" si="6"/>
        <v>1350</v>
      </c>
      <c r="L904" s="11">
        <f t="shared" si="7"/>
        <v>810.00000000000011</v>
      </c>
      <c r="M904" s="12">
        <v>0.60000000000000009</v>
      </c>
      <c r="Q904" s="13"/>
      <c r="R904" s="14"/>
    </row>
    <row r="905" spans="1:18" ht="15.75" customHeight="1" x14ac:dyDescent="0.2">
      <c r="A905" s="2"/>
      <c r="B905" s="7" t="s">
        <v>31</v>
      </c>
      <c r="C905" s="7">
        <v>1189833</v>
      </c>
      <c r="D905" s="8">
        <v>44364</v>
      </c>
      <c r="E905" s="7" t="s">
        <v>33</v>
      </c>
      <c r="F905" s="7" t="s">
        <v>50</v>
      </c>
      <c r="G905" s="7" t="s">
        <v>51</v>
      </c>
      <c r="H905" s="7" t="s">
        <v>22</v>
      </c>
      <c r="I905" s="9">
        <v>0.6</v>
      </c>
      <c r="J905" s="10">
        <v>6000</v>
      </c>
      <c r="K905" s="11">
        <f t="shared" si="6"/>
        <v>3600</v>
      </c>
      <c r="L905" s="11">
        <f t="shared" si="7"/>
        <v>900</v>
      </c>
      <c r="M905" s="12">
        <v>0.25</v>
      </c>
      <c r="Q905" s="13"/>
      <c r="R905" s="14"/>
    </row>
    <row r="906" spans="1:18" ht="15.75" customHeight="1" x14ac:dyDescent="0.2">
      <c r="A906" s="2"/>
      <c r="B906" s="7" t="s">
        <v>31</v>
      </c>
      <c r="C906" s="7">
        <v>1189833</v>
      </c>
      <c r="D906" s="8">
        <v>44393</v>
      </c>
      <c r="E906" s="7" t="s">
        <v>33</v>
      </c>
      <c r="F906" s="7" t="s">
        <v>50</v>
      </c>
      <c r="G906" s="7" t="s">
        <v>51</v>
      </c>
      <c r="H906" s="7" t="s">
        <v>17</v>
      </c>
      <c r="I906" s="9">
        <v>0.4</v>
      </c>
      <c r="J906" s="10">
        <v>7500</v>
      </c>
      <c r="K906" s="11">
        <f t="shared" si="6"/>
        <v>3000</v>
      </c>
      <c r="L906" s="11">
        <f t="shared" si="7"/>
        <v>1350</v>
      </c>
      <c r="M906" s="12">
        <v>0.45</v>
      </c>
      <c r="Q906" s="13"/>
      <c r="R906" s="14"/>
    </row>
    <row r="907" spans="1:18" ht="15.75" customHeight="1" x14ac:dyDescent="0.2">
      <c r="A907" s="2"/>
      <c r="B907" s="7" t="s">
        <v>31</v>
      </c>
      <c r="C907" s="7">
        <v>1189833</v>
      </c>
      <c r="D907" s="8">
        <v>44393</v>
      </c>
      <c r="E907" s="7" t="s">
        <v>33</v>
      </c>
      <c r="F907" s="7" t="s">
        <v>50</v>
      </c>
      <c r="G907" s="7" t="s">
        <v>51</v>
      </c>
      <c r="H907" s="7" t="s">
        <v>18</v>
      </c>
      <c r="I907" s="9">
        <v>0.45</v>
      </c>
      <c r="J907" s="10">
        <v>6000</v>
      </c>
      <c r="K907" s="11">
        <f t="shared" si="6"/>
        <v>2700</v>
      </c>
      <c r="L907" s="11">
        <f t="shared" si="7"/>
        <v>810</v>
      </c>
      <c r="M907" s="12">
        <v>0.3</v>
      </c>
      <c r="Q907" s="13"/>
      <c r="R907" s="14"/>
    </row>
    <row r="908" spans="1:18" ht="15.75" customHeight="1" x14ac:dyDescent="0.2">
      <c r="A908" s="2"/>
      <c r="B908" s="7" t="s">
        <v>31</v>
      </c>
      <c r="C908" s="7">
        <v>1189833</v>
      </c>
      <c r="D908" s="8">
        <v>44393</v>
      </c>
      <c r="E908" s="7" t="s">
        <v>33</v>
      </c>
      <c r="F908" s="7" t="s">
        <v>50</v>
      </c>
      <c r="G908" s="7" t="s">
        <v>51</v>
      </c>
      <c r="H908" s="7" t="s">
        <v>19</v>
      </c>
      <c r="I908" s="9">
        <v>0.45</v>
      </c>
      <c r="J908" s="10">
        <v>5500</v>
      </c>
      <c r="K908" s="11">
        <f t="shared" si="6"/>
        <v>2475</v>
      </c>
      <c r="L908" s="11">
        <f t="shared" si="7"/>
        <v>1113.75</v>
      </c>
      <c r="M908" s="12">
        <v>0.45</v>
      </c>
      <c r="Q908" s="13"/>
      <c r="R908" s="14"/>
    </row>
    <row r="909" spans="1:18" ht="15.75" customHeight="1" x14ac:dyDescent="0.2">
      <c r="A909" s="2"/>
      <c r="B909" s="7" t="s">
        <v>31</v>
      </c>
      <c r="C909" s="7">
        <v>1189833</v>
      </c>
      <c r="D909" s="8">
        <v>44393</v>
      </c>
      <c r="E909" s="7" t="s">
        <v>33</v>
      </c>
      <c r="F909" s="7" t="s">
        <v>50</v>
      </c>
      <c r="G909" s="7" t="s">
        <v>51</v>
      </c>
      <c r="H909" s="7" t="s">
        <v>20</v>
      </c>
      <c r="I909" s="9">
        <v>0.4</v>
      </c>
      <c r="J909" s="10">
        <v>4500</v>
      </c>
      <c r="K909" s="11">
        <f t="shared" si="6"/>
        <v>1800</v>
      </c>
      <c r="L909" s="11">
        <f t="shared" si="7"/>
        <v>719.99999999999989</v>
      </c>
      <c r="M909" s="12">
        <v>0.39999999999999997</v>
      </c>
      <c r="Q909" s="13"/>
      <c r="R909" s="14"/>
    </row>
    <row r="910" spans="1:18" ht="15.75" customHeight="1" x14ac:dyDescent="0.2">
      <c r="A910" s="2"/>
      <c r="B910" s="7" t="s">
        <v>31</v>
      </c>
      <c r="C910" s="7">
        <v>1189833</v>
      </c>
      <c r="D910" s="8">
        <v>44393</v>
      </c>
      <c r="E910" s="7" t="s">
        <v>33</v>
      </c>
      <c r="F910" s="7" t="s">
        <v>50</v>
      </c>
      <c r="G910" s="7" t="s">
        <v>51</v>
      </c>
      <c r="H910" s="7" t="s">
        <v>21</v>
      </c>
      <c r="I910" s="9">
        <v>0.45</v>
      </c>
      <c r="J910" s="10">
        <v>4750</v>
      </c>
      <c r="K910" s="11">
        <f t="shared" si="6"/>
        <v>2137.5</v>
      </c>
      <c r="L910" s="11">
        <f t="shared" si="7"/>
        <v>1282.5000000000002</v>
      </c>
      <c r="M910" s="12">
        <v>0.60000000000000009</v>
      </c>
      <c r="Q910" s="13"/>
      <c r="R910" s="14"/>
    </row>
    <row r="911" spans="1:18" ht="15.75" customHeight="1" x14ac:dyDescent="0.2">
      <c r="A911" s="2"/>
      <c r="B911" s="7" t="s">
        <v>31</v>
      </c>
      <c r="C911" s="7">
        <v>1189833</v>
      </c>
      <c r="D911" s="8">
        <v>44393</v>
      </c>
      <c r="E911" s="7" t="s">
        <v>33</v>
      </c>
      <c r="F911" s="7" t="s">
        <v>50</v>
      </c>
      <c r="G911" s="7" t="s">
        <v>51</v>
      </c>
      <c r="H911" s="7" t="s">
        <v>22</v>
      </c>
      <c r="I911" s="9">
        <v>0.6</v>
      </c>
      <c r="J911" s="10">
        <v>4750</v>
      </c>
      <c r="K911" s="11">
        <f t="shared" si="6"/>
        <v>2850</v>
      </c>
      <c r="L911" s="11">
        <f t="shared" si="7"/>
        <v>712.5</v>
      </c>
      <c r="M911" s="12">
        <v>0.25</v>
      </c>
      <c r="Q911" s="13"/>
      <c r="R911" s="14"/>
    </row>
    <row r="912" spans="1:18" ht="15.75" customHeight="1" x14ac:dyDescent="0.2">
      <c r="A912" s="2"/>
      <c r="B912" s="7" t="s">
        <v>31</v>
      </c>
      <c r="C912" s="7">
        <v>1189833</v>
      </c>
      <c r="D912" s="8">
        <v>44425</v>
      </c>
      <c r="E912" s="7" t="s">
        <v>33</v>
      </c>
      <c r="F912" s="7" t="s">
        <v>50</v>
      </c>
      <c r="G912" s="7" t="s">
        <v>51</v>
      </c>
      <c r="H912" s="7" t="s">
        <v>17</v>
      </c>
      <c r="I912" s="9">
        <v>0.45</v>
      </c>
      <c r="J912" s="10">
        <v>6750</v>
      </c>
      <c r="K912" s="11">
        <f t="shared" si="6"/>
        <v>3037.5</v>
      </c>
      <c r="L912" s="11">
        <f t="shared" si="7"/>
        <v>1366.875</v>
      </c>
      <c r="M912" s="12">
        <v>0.45</v>
      </c>
      <c r="Q912" s="13"/>
      <c r="R912" s="14"/>
    </row>
    <row r="913" spans="1:18" ht="15.75" customHeight="1" x14ac:dyDescent="0.2">
      <c r="A913" s="2"/>
      <c r="B913" s="7" t="s">
        <v>31</v>
      </c>
      <c r="C913" s="7">
        <v>1189833</v>
      </c>
      <c r="D913" s="8">
        <v>44425</v>
      </c>
      <c r="E913" s="7" t="s">
        <v>33</v>
      </c>
      <c r="F913" s="7" t="s">
        <v>50</v>
      </c>
      <c r="G913" s="7" t="s">
        <v>51</v>
      </c>
      <c r="H913" s="7" t="s">
        <v>18</v>
      </c>
      <c r="I913" s="9">
        <v>0.55000000000000004</v>
      </c>
      <c r="J913" s="10">
        <v>6250</v>
      </c>
      <c r="K913" s="11">
        <f t="shared" si="6"/>
        <v>3437.5000000000005</v>
      </c>
      <c r="L913" s="11">
        <f t="shared" si="7"/>
        <v>1031.25</v>
      </c>
      <c r="M913" s="12">
        <v>0.3</v>
      </c>
      <c r="Q913" s="13"/>
      <c r="R913" s="14"/>
    </row>
    <row r="914" spans="1:18" ht="15.75" customHeight="1" x14ac:dyDescent="0.2">
      <c r="A914" s="2"/>
      <c r="B914" s="7" t="s">
        <v>31</v>
      </c>
      <c r="C914" s="7">
        <v>1189833</v>
      </c>
      <c r="D914" s="8">
        <v>44425</v>
      </c>
      <c r="E914" s="7" t="s">
        <v>33</v>
      </c>
      <c r="F914" s="7" t="s">
        <v>50</v>
      </c>
      <c r="G914" s="7" t="s">
        <v>51</v>
      </c>
      <c r="H914" s="7" t="s">
        <v>19</v>
      </c>
      <c r="I914" s="9">
        <v>0.5</v>
      </c>
      <c r="J914" s="10">
        <v>5000</v>
      </c>
      <c r="K914" s="11">
        <f t="shared" si="6"/>
        <v>2500</v>
      </c>
      <c r="L914" s="11">
        <f t="shared" si="7"/>
        <v>1125</v>
      </c>
      <c r="M914" s="12">
        <v>0.45</v>
      </c>
      <c r="Q914" s="13"/>
      <c r="R914" s="14"/>
    </row>
    <row r="915" spans="1:18" ht="15.75" customHeight="1" x14ac:dyDescent="0.2">
      <c r="A915" s="2"/>
      <c r="B915" s="7" t="s">
        <v>31</v>
      </c>
      <c r="C915" s="7">
        <v>1189833</v>
      </c>
      <c r="D915" s="8">
        <v>44425</v>
      </c>
      <c r="E915" s="7" t="s">
        <v>33</v>
      </c>
      <c r="F915" s="7" t="s">
        <v>50</v>
      </c>
      <c r="G915" s="7" t="s">
        <v>51</v>
      </c>
      <c r="H915" s="7" t="s">
        <v>20</v>
      </c>
      <c r="I915" s="9">
        <v>0.45</v>
      </c>
      <c r="J915" s="10">
        <v>4250</v>
      </c>
      <c r="K915" s="11">
        <f t="shared" si="6"/>
        <v>1912.5</v>
      </c>
      <c r="L915" s="11">
        <f t="shared" si="7"/>
        <v>764.99999999999989</v>
      </c>
      <c r="M915" s="12">
        <v>0.39999999999999997</v>
      </c>
      <c r="Q915" s="13"/>
      <c r="R915" s="14"/>
    </row>
    <row r="916" spans="1:18" ht="15.75" customHeight="1" x14ac:dyDescent="0.2">
      <c r="A916" s="2"/>
      <c r="B916" s="7" t="s">
        <v>31</v>
      </c>
      <c r="C916" s="7">
        <v>1189833</v>
      </c>
      <c r="D916" s="8">
        <v>44425</v>
      </c>
      <c r="E916" s="7" t="s">
        <v>33</v>
      </c>
      <c r="F916" s="7" t="s">
        <v>50</v>
      </c>
      <c r="G916" s="7" t="s">
        <v>51</v>
      </c>
      <c r="H916" s="7" t="s">
        <v>21</v>
      </c>
      <c r="I916" s="9">
        <v>0.54999999999999993</v>
      </c>
      <c r="J916" s="10">
        <v>4250</v>
      </c>
      <c r="K916" s="11">
        <f t="shared" si="6"/>
        <v>2337.4999999999995</v>
      </c>
      <c r="L916" s="11">
        <f t="shared" si="7"/>
        <v>1402.5</v>
      </c>
      <c r="M916" s="12">
        <v>0.60000000000000009</v>
      </c>
      <c r="Q916" s="13"/>
      <c r="R916" s="14"/>
    </row>
    <row r="917" spans="1:18" ht="15.75" customHeight="1" x14ac:dyDescent="0.2">
      <c r="A917" s="2"/>
      <c r="B917" s="7" t="s">
        <v>31</v>
      </c>
      <c r="C917" s="7">
        <v>1189833</v>
      </c>
      <c r="D917" s="8">
        <v>44425</v>
      </c>
      <c r="E917" s="7" t="s">
        <v>33</v>
      </c>
      <c r="F917" s="7" t="s">
        <v>50</v>
      </c>
      <c r="G917" s="7" t="s">
        <v>51</v>
      </c>
      <c r="H917" s="7" t="s">
        <v>22</v>
      </c>
      <c r="I917" s="9">
        <v>0.6</v>
      </c>
      <c r="J917" s="10">
        <v>4000</v>
      </c>
      <c r="K917" s="11">
        <f t="shared" si="6"/>
        <v>2400</v>
      </c>
      <c r="L917" s="11">
        <f t="shared" si="7"/>
        <v>600</v>
      </c>
      <c r="M917" s="12">
        <v>0.25</v>
      </c>
      <c r="Q917" s="13"/>
      <c r="R917" s="14"/>
    </row>
    <row r="918" spans="1:18" ht="15.75" customHeight="1" x14ac:dyDescent="0.2">
      <c r="A918" s="2"/>
      <c r="B918" s="7" t="s">
        <v>31</v>
      </c>
      <c r="C918" s="7">
        <v>1189833</v>
      </c>
      <c r="D918" s="8">
        <v>44457</v>
      </c>
      <c r="E918" s="7" t="s">
        <v>33</v>
      </c>
      <c r="F918" s="7" t="s">
        <v>50</v>
      </c>
      <c r="G918" s="7" t="s">
        <v>51</v>
      </c>
      <c r="H918" s="7" t="s">
        <v>17</v>
      </c>
      <c r="I918" s="9">
        <v>0.45</v>
      </c>
      <c r="J918" s="10">
        <v>6000</v>
      </c>
      <c r="K918" s="11">
        <f t="shared" si="6"/>
        <v>2700</v>
      </c>
      <c r="L918" s="11">
        <f t="shared" si="7"/>
        <v>1215</v>
      </c>
      <c r="M918" s="12">
        <v>0.45</v>
      </c>
      <c r="Q918" s="13"/>
      <c r="R918" s="14"/>
    </row>
    <row r="919" spans="1:18" ht="15.75" customHeight="1" x14ac:dyDescent="0.2">
      <c r="A919" s="2"/>
      <c r="B919" s="7" t="s">
        <v>31</v>
      </c>
      <c r="C919" s="7">
        <v>1189833</v>
      </c>
      <c r="D919" s="8">
        <v>44457</v>
      </c>
      <c r="E919" s="7" t="s">
        <v>33</v>
      </c>
      <c r="F919" s="7" t="s">
        <v>50</v>
      </c>
      <c r="G919" s="7" t="s">
        <v>51</v>
      </c>
      <c r="H919" s="7" t="s">
        <v>18</v>
      </c>
      <c r="I919" s="9">
        <v>0.5</v>
      </c>
      <c r="J919" s="10">
        <v>6000</v>
      </c>
      <c r="K919" s="11">
        <f t="shared" si="6"/>
        <v>3000</v>
      </c>
      <c r="L919" s="11">
        <f t="shared" si="7"/>
        <v>900</v>
      </c>
      <c r="M919" s="12">
        <v>0.3</v>
      </c>
      <c r="Q919" s="13"/>
      <c r="R919" s="14"/>
    </row>
    <row r="920" spans="1:18" ht="15.75" customHeight="1" x14ac:dyDescent="0.2">
      <c r="A920" s="2"/>
      <c r="B920" s="7" t="s">
        <v>31</v>
      </c>
      <c r="C920" s="7">
        <v>1189833</v>
      </c>
      <c r="D920" s="8">
        <v>44457</v>
      </c>
      <c r="E920" s="7" t="s">
        <v>33</v>
      </c>
      <c r="F920" s="7" t="s">
        <v>50</v>
      </c>
      <c r="G920" s="7" t="s">
        <v>51</v>
      </c>
      <c r="H920" s="7" t="s">
        <v>19</v>
      </c>
      <c r="I920" s="9">
        <v>0.45</v>
      </c>
      <c r="J920" s="10">
        <v>4500</v>
      </c>
      <c r="K920" s="11">
        <f t="shared" si="6"/>
        <v>2025</v>
      </c>
      <c r="L920" s="11">
        <f t="shared" si="7"/>
        <v>911.25</v>
      </c>
      <c r="M920" s="12">
        <v>0.45</v>
      </c>
      <c r="Q920" s="13"/>
      <c r="R920" s="14"/>
    </row>
    <row r="921" spans="1:18" ht="15.75" customHeight="1" x14ac:dyDescent="0.2">
      <c r="A921" s="2"/>
      <c r="B921" s="7" t="s">
        <v>31</v>
      </c>
      <c r="C921" s="7">
        <v>1189833</v>
      </c>
      <c r="D921" s="8">
        <v>44457</v>
      </c>
      <c r="E921" s="7" t="s">
        <v>33</v>
      </c>
      <c r="F921" s="7" t="s">
        <v>50</v>
      </c>
      <c r="G921" s="7" t="s">
        <v>51</v>
      </c>
      <c r="H921" s="7" t="s">
        <v>20</v>
      </c>
      <c r="I921" s="9">
        <v>0.45</v>
      </c>
      <c r="J921" s="10">
        <v>4000</v>
      </c>
      <c r="K921" s="11">
        <f t="shared" si="6"/>
        <v>1800</v>
      </c>
      <c r="L921" s="11">
        <f t="shared" si="7"/>
        <v>719.99999999999989</v>
      </c>
      <c r="M921" s="12">
        <v>0.39999999999999997</v>
      </c>
      <c r="Q921" s="13"/>
      <c r="R921" s="14"/>
    </row>
    <row r="922" spans="1:18" ht="15.75" customHeight="1" x14ac:dyDescent="0.2">
      <c r="A922" s="2"/>
      <c r="B922" s="7" t="s">
        <v>31</v>
      </c>
      <c r="C922" s="7">
        <v>1189833</v>
      </c>
      <c r="D922" s="8">
        <v>44457</v>
      </c>
      <c r="E922" s="7" t="s">
        <v>33</v>
      </c>
      <c r="F922" s="7" t="s">
        <v>50</v>
      </c>
      <c r="G922" s="7" t="s">
        <v>51</v>
      </c>
      <c r="H922" s="7" t="s">
        <v>21</v>
      </c>
      <c r="I922" s="9">
        <v>0.54999999999999993</v>
      </c>
      <c r="J922" s="10">
        <v>4000</v>
      </c>
      <c r="K922" s="11">
        <f t="shared" si="6"/>
        <v>2199.9999999999995</v>
      </c>
      <c r="L922" s="11">
        <f t="shared" si="7"/>
        <v>1320</v>
      </c>
      <c r="M922" s="12">
        <v>0.60000000000000009</v>
      </c>
      <c r="Q922" s="13"/>
      <c r="R922" s="14"/>
    </row>
    <row r="923" spans="1:18" ht="15.75" customHeight="1" x14ac:dyDescent="0.2">
      <c r="A923" s="2"/>
      <c r="B923" s="7" t="s">
        <v>31</v>
      </c>
      <c r="C923" s="7">
        <v>1189833</v>
      </c>
      <c r="D923" s="8">
        <v>44457</v>
      </c>
      <c r="E923" s="7" t="s">
        <v>33</v>
      </c>
      <c r="F923" s="7" t="s">
        <v>50</v>
      </c>
      <c r="G923" s="7" t="s">
        <v>51</v>
      </c>
      <c r="H923" s="7" t="s">
        <v>22</v>
      </c>
      <c r="I923" s="9">
        <v>0.6</v>
      </c>
      <c r="J923" s="10">
        <v>4500</v>
      </c>
      <c r="K923" s="11">
        <f t="shared" si="6"/>
        <v>2700</v>
      </c>
      <c r="L923" s="11">
        <f t="shared" si="7"/>
        <v>675</v>
      </c>
      <c r="M923" s="12">
        <v>0.25</v>
      </c>
      <c r="Q923" s="13"/>
      <c r="R923" s="14"/>
    </row>
    <row r="924" spans="1:18" ht="15.75" customHeight="1" x14ac:dyDescent="0.2">
      <c r="A924" s="2"/>
      <c r="B924" s="7" t="s">
        <v>31</v>
      </c>
      <c r="C924" s="7">
        <v>1189833</v>
      </c>
      <c r="D924" s="8">
        <v>44486</v>
      </c>
      <c r="E924" s="7" t="s">
        <v>33</v>
      </c>
      <c r="F924" s="7" t="s">
        <v>50</v>
      </c>
      <c r="G924" s="7" t="s">
        <v>51</v>
      </c>
      <c r="H924" s="7" t="s">
        <v>17</v>
      </c>
      <c r="I924" s="9">
        <v>0.45</v>
      </c>
      <c r="J924" s="10">
        <v>5500</v>
      </c>
      <c r="K924" s="11">
        <f t="shared" si="6"/>
        <v>2475</v>
      </c>
      <c r="L924" s="11">
        <f t="shared" si="7"/>
        <v>1113.75</v>
      </c>
      <c r="M924" s="12">
        <v>0.45</v>
      </c>
      <c r="Q924" s="13"/>
      <c r="R924" s="14"/>
    </row>
    <row r="925" spans="1:18" ht="15.75" customHeight="1" x14ac:dyDescent="0.2">
      <c r="A925" s="2"/>
      <c r="B925" s="7" t="s">
        <v>31</v>
      </c>
      <c r="C925" s="7">
        <v>1189833</v>
      </c>
      <c r="D925" s="8">
        <v>44486</v>
      </c>
      <c r="E925" s="7" t="s">
        <v>33</v>
      </c>
      <c r="F925" s="7" t="s">
        <v>50</v>
      </c>
      <c r="G925" s="7" t="s">
        <v>51</v>
      </c>
      <c r="H925" s="7" t="s">
        <v>18</v>
      </c>
      <c r="I925" s="9">
        <v>0.5</v>
      </c>
      <c r="J925" s="10">
        <v>5500</v>
      </c>
      <c r="K925" s="11">
        <f t="shared" si="6"/>
        <v>2750</v>
      </c>
      <c r="L925" s="11">
        <f t="shared" si="7"/>
        <v>825</v>
      </c>
      <c r="M925" s="12">
        <v>0.3</v>
      </c>
      <c r="Q925" s="13"/>
      <c r="R925" s="14"/>
    </row>
    <row r="926" spans="1:18" ht="15.75" customHeight="1" x14ac:dyDescent="0.2">
      <c r="A926" s="2"/>
      <c r="B926" s="7" t="s">
        <v>31</v>
      </c>
      <c r="C926" s="7">
        <v>1189833</v>
      </c>
      <c r="D926" s="8">
        <v>44486</v>
      </c>
      <c r="E926" s="7" t="s">
        <v>33</v>
      </c>
      <c r="F926" s="7" t="s">
        <v>50</v>
      </c>
      <c r="G926" s="7" t="s">
        <v>51</v>
      </c>
      <c r="H926" s="7" t="s">
        <v>19</v>
      </c>
      <c r="I926" s="9">
        <v>0.45</v>
      </c>
      <c r="J926" s="10">
        <v>4000</v>
      </c>
      <c r="K926" s="11">
        <f t="shared" si="6"/>
        <v>1800</v>
      </c>
      <c r="L926" s="11">
        <f t="shared" si="7"/>
        <v>810</v>
      </c>
      <c r="M926" s="12">
        <v>0.45</v>
      </c>
      <c r="Q926" s="13"/>
      <c r="R926" s="14"/>
    </row>
    <row r="927" spans="1:18" ht="15.75" customHeight="1" x14ac:dyDescent="0.2">
      <c r="A927" s="2"/>
      <c r="B927" s="7" t="s">
        <v>31</v>
      </c>
      <c r="C927" s="7">
        <v>1189833</v>
      </c>
      <c r="D927" s="8">
        <v>44486</v>
      </c>
      <c r="E927" s="7" t="s">
        <v>33</v>
      </c>
      <c r="F927" s="7" t="s">
        <v>50</v>
      </c>
      <c r="G927" s="7" t="s">
        <v>51</v>
      </c>
      <c r="H927" s="7" t="s">
        <v>20</v>
      </c>
      <c r="I927" s="9">
        <v>0.45</v>
      </c>
      <c r="J927" s="10">
        <v>3750</v>
      </c>
      <c r="K927" s="11">
        <f t="shared" si="6"/>
        <v>1687.5</v>
      </c>
      <c r="L927" s="11">
        <f t="shared" si="7"/>
        <v>675</v>
      </c>
      <c r="M927" s="12">
        <v>0.39999999999999997</v>
      </c>
      <c r="Q927" s="13"/>
      <c r="R927" s="14"/>
    </row>
    <row r="928" spans="1:18" ht="15.75" customHeight="1" x14ac:dyDescent="0.2">
      <c r="A928" s="2"/>
      <c r="B928" s="7" t="s">
        <v>31</v>
      </c>
      <c r="C928" s="7">
        <v>1189833</v>
      </c>
      <c r="D928" s="8">
        <v>44486</v>
      </c>
      <c r="E928" s="7" t="s">
        <v>33</v>
      </c>
      <c r="F928" s="7" t="s">
        <v>50</v>
      </c>
      <c r="G928" s="7" t="s">
        <v>51</v>
      </c>
      <c r="H928" s="7" t="s">
        <v>21</v>
      </c>
      <c r="I928" s="9">
        <v>0.54999999999999993</v>
      </c>
      <c r="J928" s="10">
        <v>3500</v>
      </c>
      <c r="K928" s="11">
        <f t="shared" si="6"/>
        <v>1924.9999999999998</v>
      </c>
      <c r="L928" s="11">
        <f t="shared" si="7"/>
        <v>1155</v>
      </c>
      <c r="M928" s="12">
        <v>0.60000000000000009</v>
      </c>
      <c r="Q928" s="13"/>
      <c r="R928" s="14"/>
    </row>
    <row r="929" spans="1:18" ht="15.75" customHeight="1" x14ac:dyDescent="0.2">
      <c r="A929" s="2"/>
      <c r="B929" s="7" t="s">
        <v>31</v>
      </c>
      <c r="C929" s="7">
        <v>1189833</v>
      </c>
      <c r="D929" s="8">
        <v>44486</v>
      </c>
      <c r="E929" s="7" t="s">
        <v>33</v>
      </c>
      <c r="F929" s="7" t="s">
        <v>50</v>
      </c>
      <c r="G929" s="7" t="s">
        <v>51</v>
      </c>
      <c r="H929" s="7" t="s">
        <v>22</v>
      </c>
      <c r="I929" s="9">
        <v>0.6</v>
      </c>
      <c r="J929" s="10">
        <v>4000</v>
      </c>
      <c r="K929" s="11">
        <f t="shared" si="6"/>
        <v>2400</v>
      </c>
      <c r="L929" s="11">
        <f t="shared" si="7"/>
        <v>600</v>
      </c>
      <c r="M929" s="12">
        <v>0.25</v>
      </c>
      <c r="Q929" s="13"/>
      <c r="R929" s="14"/>
    </row>
    <row r="930" spans="1:18" ht="15.75" customHeight="1" x14ac:dyDescent="0.2">
      <c r="A930" s="2"/>
      <c r="B930" s="7" t="s">
        <v>31</v>
      </c>
      <c r="C930" s="7">
        <v>1189833</v>
      </c>
      <c r="D930" s="8">
        <v>44517</v>
      </c>
      <c r="E930" s="7" t="s">
        <v>33</v>
      </c>
      <c r="F930" s="7" t="s">
        <v>50</v>
      </c>
      <c r="G930" s="7" t="s">
        <v>51</v>
      </c>
      <c r="H930" s="7" t="s">
        <v>17</v>
      </c>
      <c r="I930" s="9">
        <v>0.4</v>
      </c>
      <c r="J930" s="10">
        <v>5750</v>
      </c>
      <c r="K930" s="11">
        <f t="shared" si="6"/>
        <v>2300</v>
      </c>
      <c r="L930" s="11">
        <f t="shared" si="7"/>
        <v>1035</v>
      </c>
      <c r="M930" s="12">
        <v>0.45</v>
      </c>
      <c r="Q930" s="13"/>
      <c r="R930" s="14"/>
    </row>
    <row r="931" spans="1:18" ht="15.75" customHeight="1" x14ac:dyDescent="0.2">
      <c r="A931" s="2"/>
      <c r="B931" s="7" t="s">
        <v>31</v>
      </c>
      <c r="C931" s="7">
        <v>1189833</v>
      </c>
      <c r="D931" s="8">
        <v>44517</v>
      </c>
      <c r="E931" s="7" t="s">
        <v>33</v>
      </c>
      <c r="F931" s="7" t="s">
        <v>50</v>
      </c>
      <c r="G931" s="7" t="s">
        <v>51</v>
      </c>
      <c r="H931" s="7" t="s">
        <v>18</v>
      </c>
      <c r="I931" s="9">
        <v>0.45000000000000007</v>
      </c>
      <c r="J931" s="10">
        <v>5750</v>
      </c>
      <c r="K931" s="11">
        <f t="shared" si="6"/>
        <v>2587.5000000000005</v>
      </c>
      <c r="L931" s="11">
        <f t="shared" si="7"/>
        <v>776.25000000000011</v>
      </c>
      <c r="M931" s="12">
        <v>0.3</v>
      </c>
      <c r="Q931" s="13"/>
      <c r="R931" s="14"/>
    </row>
    <row r="932" spans="1:18" ht="15.75" customHeight="1" x14ac:dyDescent="0.2">
      <c r="A932" s="2"/>
      <c r="B932" s="7" t="s">
        <v>31</v>
      </c>
      <c r="C932" s="7">
        <v>1189833</v>
      </c>
      <c r="D932" s="8">
        <v>44517</v>
      </c>
      <c r="E932" s="7" t="s">
        <v>33</v>
      </c>
      <c r="F932" s="7" t="s">
        <v>50</v>
      </c>
      <c r="G932" s="7" t="s">
        <v>51</v>
      </c>
      <c r="H932" s="7" t="s">
        <v>19</v>
      </c>
      <c r="I932" s="9">
        <v>0.4</v>
      </c>
      <c r="J932" s="10">
        <v>4250</v>
      </c>
      <c r="K932" s="11">
        <f t="shared" si="6"/>
        <v>1700</v>
      </c>
      <c r="L932" s="11">
        <f t="shared" si="7"/>
        <v>765</v>
      </c>
      <c r="M932" s="12">
        <v>0.45</v>
      </c>
      <c r="Q932" s="13"/>
      <c r="R932" s="14"/>
    </row>
    <row r="933" spans="1:18" ht="15.75" customHeight="1" x14ac:dyDescent="0.2">
      <c r="A933" s="2"/>
      <c r="B933" s="7" t="s">
        <v>31</v>
      </c>
      <c r="C933" s="7">
        <v>1189833</v>
      </c>
      <c r="D933" s="8">
        <v>44517</v>
      </c>
      <c r="E933" s="7" t="s">
        <v>33</v>
      </c>
      <c r="F933" s="7" t="s">
        <v>50</v>
      </c>
      <c r="G933" s="7" t="s">
        <v>51</v>
      </c>
      <c r="H933" s="7" t="s">
        <v>20</v>
      </c>
      <c r="I933" s="9">
        <v>0.4</v>
      </c>
      <c r="J933" s="10">
        <v>4250</v>
      </c>
      <c r="K933" s="11">
        <f t="shared" si="6"/>
        <v>1700</v>
      </c>
      <c r="L933" s="11">
        <f t="shared" si="7"/>
        <v>680</v>
      </c>
      <c r="M933" s="12">
        <v>0.39999999999999997</v>
      </c>
      <c r="Q933" s="13"/>
      <c r="R933" s="14"/>
    </row>
    <row r="934" spans="1:18" ht="15.75" customHeight="1" x14ac:dyDescent="0.2">
      <c r="A934" s="2"/>
      <c r="B934" s="7" t="s">
        <v>31</v>
      </c>
      <c r="C934" s="7">
        <v>1189833</v>
      </c>
      <c r="D934" s="8">
        <v>44517</v>
      </c>
      <c r="E934" s="7" t="s">
        <v>33</v>
      </c>
      <c r="F934" s="7" t="s">
        <v>50</v>
      </c>
      <c r="G934" s="7" t="s">
        <v>51</v>
      </c>
      <c r="H934" s="7" t="s">
        <v>21</v>
      </c>
      <c r="I934" s="9">
        <v>0.54999999999999993</v>
      </c>
      <c r="J934" s="10">
        <v>3750</v>
      </c>
      <c r="K934" s="11">
        <f t="shared" si="6"/>
        <v>2062.4999999999995</v>
      </c>
      <c r="L934" s="11">
        <f t="shared" si="7"/>
        <v>1237.5</v>
      </c>
      <c r="M934" s="12">
        <v>0.60000000000000009</v>
      </c>
      <c r="Q934" s="13"/>
      <c r="R934" s="14"/>
    </row>
    <row r="935" spans="1:18" ht="15.75" customHeight="1" x14ac:dyDescent="0.2">
      <c r="A935" s="2"/>
      <c r="B935" s="7" t="s">
        <v>31</v>
      </c>
      <c r="C935" s="7">
        <v>1189833</v>
      </c>
      <c r="D935" s="8">
        <v>44517</v>
      </c>
      <c r="E935" s="7" t="s">
        <v>33</v>
      </c>
      <c r="F935" s="7" t="s">
        <v>50</v>
      </c>
      <c r="G935" s="7" t="s">
        <v>51</v>
      </c>
      <c r="H935" s="7" t="s">
        <v>22</v>
      </c>
      <c r="I935" s="9">
        <v>0.6</v>
      </c>
      <c r="J935" s="10">
        <v>4750</v>
      </c>
      <c r="K935" s="11">
        <f t="shared" si="6"/>
        <v>2850</v>
      </c>
      <c r="L935" s="11">
        <f t="shared" si="7"/>
        <v>712.5</v>
      </c>
      <c r="M935" s="12">
        <v>0.25</v>
      </c>
      <c r="Q935" s="13"/>
      <c r="R935" s="14"/>
    </row>
    <row r="936" spans="1:18" ht="15.75" customHeight="1" x14ac:dyDescent="0.2">
      <c r="A936" s="2"/>
      <c r="B936" s="7" t="s">
        <v>31</v>
      </c>
      <c r="C936" s="7">
        <v>1189833</v>
      </c>
      <c r="D936" s="8">
        <v>44546</v>
      </c>
      <c r="E936" s="7" t="s">
        <v>33</v>
      </c>
      <c r="F936" s="7" t="s">
        <v>50</v>
      </c>
      <c r="G936" s="7" t="s">
        <v>51</v>
      </c>
      <c r="H936" s="7" t="s">
        <v>17</v>
      </c>
      <c r="I936" s="9">
        <v>0.45</v>
      </c>
      <c r="J936" s="10">
        <v>6750</v>
      </c>
      <c r="K936" s="11">
        <f t="shared" si="6"/>
        <v>3037.5</v>
      </c>
      <c r="L936" s="11">
        <f t="shared" si="7"/>
        <v>1366.875</v>
      </c>
      <c r="M936" s="12">
        <v>0.45</v>
      </c>
      <c r="Q936" s="13"/>
      <c r="R936" s="14"/>
    </row>
    <row r="937" spans="1:18" ht="15.75" customHeight="1" x14ac:dyDescent="0.2">
      <c r="A937" s="2"/>
      <c r="B937" s="7" t="s">
        <v>31</v>
      </c>
      <c r="C937" s="7">
        <v>1189833</v>
      </c>
      <c r="D937" s="8">
        <v>44546</v>
      </c>
      <c r="E937" s="7" t="s">
        <v>33</v>
      </c>
      <c r="F937" s="7" t="s">
        <v>50</v>
      </c>
      <c r="G937" s="7" t="s">
        <v>51</v>
      </c>
      <c r="H937" s="7" t="s">
        <v>18</v>
      </c>
      <c r="I937" s="9">
        <v>0.5</v>
      </c>
      <c r="J937" s="10">
        <v>6750</v>
      </c>
      <c r="K937" s="11">
        <f t="shared" si="6"/>
        <v>3375</v>
      </c>
      <c r="L937" s="11">
        <f t="shared" si="7"/>
        <v>1012.5</v>
      </c>
      <c r="M937" s="12">
        <v>0.3</v>
      </c>
      <c r="Q937" s="13"/>
      <c r="R937" s="14"/>
    </row>
    <row r="938" spans="1:18" ht="15.75" customHeight="1" x14ac:dyDescent="0.2">
      <c r="A938" s="2"/>
      <c r="B938" s="7" t="s">
        <v>31</v>
      </c>
      <c r="C938" s="7">
        <v>1189833</v>
      </c>
      <c r="D938" s="8">
        <v>44546</v>
      </c>
      <c r="E938" s="7" t="s">
        <v>33</v>
      </c>
      <c r="F938" s="7" t="s">
        <v>50</v>
      </c>
      <c r="G938" s="7" t="s">
        <v>51</v>
      </c>
      <c r="H938" s="7" t="s">
        <v>19</v>
      </c>
      <c r="I938" s="9">
        <v>0.45</v>
      </c>
      <c r="J938" s="10">
        <v>4750</v>
      </c>
      <c r="K938" s="11">
        <f t="shared" si="6"/>
        <v>2137.5</v>
      </c>
      <c r="L938" s="11">
        <f t="shared" si="7"/>
        <v>961.875</v>
      </c>
      <c r="M938" s="12">
        <v>0.45</v>
      </c>
      <c r="Q938" s="13"/>
      <c r="R938" s="14"/>
    </row>
    <row r="939" spans="1:18" ht="15.75" customHeight="1" x14ac:dyDescent="0.2">
      <c r="A939" s="2"/>
      <c r="B939" s="7" t="s">
        <v>31</v>
      </c>
      <c r="C939" s="7">
        <v>1189833</v>
      </c>
      <c r="D939" s="8">
        <v>44546</v>
      </c>
      <c r="E939" s="7" t="s">
        <v>33</v>
      </c>
      <c r="F939" s="7" t="s">
        <v>50</v>
      </c>
      <c r="G939" s="7" t="s">
        <v>51</v>
      </c>
      <c r="H939" s="7" t="s">
        <v>20</v>
      </c>
      <c r="I939" s="9">
        <v>0.45</v>
      </c>
      <c r="J939" s="10">
        <v>4750</v>
      </c>
      <c r="K939" s="11">
        <f t="shared" si="6"/>
        <v>2137.5</v>
      </c>
      <c r="L939" s="11">
        <f t="shared" si="7"/>
        <v>854.99999999999989</v>
      </c>
      <c r="M939" s="12">
        <v>0.39999999999999997</v>
      </c>
      <c r="Q939" s="13"/>
      <c r="R939" s="14"/>
    </row>
    <row r="940" spans="1:18" ht="15.75" customHeight="1" x14ac:dyDescent="0.2">
      <c r="A940" s="2"/>
      <c r="B940" s="7" t="s">
        <v>31</v>
      </c>
      <c r="C940" s="7">
        <v>1189833</v>
      </c>
      <c r="D940" s="8">
        <v>44546</v>
      </c>
      <c r="E940" s="7" t="s">
        <v>33</v>
      </c>
      <c r="F940" s="7" t="s">
        <v>50</v>
      </c>
      <c r="G940" s="7" t="s">
        <v>51</v>
      </c>
      <c r="H940" s="7" t="s">
        <v>21</v>
      </c>
      <c r="I940" s="9">
        <v>0.54999999999999993</v>
      </c>
      <c r="J940" s="10">
        <v>4000</v>
      </c>
      <c r="K940" s="11">
        <f t="shared" si="6"/>
        <v>2199.9999999999995</v>
      </c>
      <c r="L940" s="11">
        <f t="shared" si="7"/>
        <v>1320</v>
      </c>
      <c r="M940" s="12">
        <v>0.60000000000000009</v>
      </c>
      <c r="Q940" s="13"/>
      <c r="R940" s="14"/>
    </row>
    <row r="941" spans="1:18" ht="15.75" customHeight="1" x14ac:dyDescent="0.2">
      <c r="A941" s="2"/>
      <c r="B941" s="7" t="s">
        <v>31</v>
      </c>
      <c r="C941" s="7">
        <v>1189833</v>
      </c>
      <c r="D941" s="8">
        <v>44546</v>
      </c>
      <c r="E941" s="7" t="s">
        <v>33</v>
      </c>
      <c r="F941" s="7" t="s">
        <v>50</v>
      </c>
      <c r="G941" s="7" t="s">
        <v>51</v>
      </c>
      <c r="H941" s="7" t="s">
        <v>22</v>
      </c>
      <c r="I941" s="9">
        <v>0.6</v>
      </c>
      <c r="J941" s="10">
        <v>5000</v>
      </c>
      <c r="K941" s="11">
        <f t="shared" si="6"/>
        <v>3000</v>
      </c>
      <c r="L941" s="11">
        <f t="shared" si="7"/>
        <v>750</v>
      </c>
      <c r="M941" s="12">
        <v>0.25</v>
      </c>
      <c r="Q941" s="13"/>
      <c r="R941" s="14"/>
    </row>
    <row r="942" spans="1:18" ht="15.75" customHeight="1" x14ac:dyDescent="0.2">
      <c r="A942" s="2"/>
      <c r="B942" s="7" t="s">
        <v>23</v>
      </c>
      <c r="C942" s="7">
        <v>1197831</v>
      </c>
      <c r="D942" s="8">
        <v>44200</v>
      </c>
      <c r="E942" s="7" t="s">
        <v>24</v>
      </c>
      <c r="F942" s="7" t="s">
        <v>52</v>
      </c>
      <c r="G942" s="7" t="s">
        <v>53</v>
      </c>
      <c r="H942" s="7" t="s">
        <v>17</v>
      </c>
      <c r="I942" s="9">
        <v>0.2</v>
      </c>
      <c r="J942" s="10">
        <v>7000</v>
      </c>
      <c r="K942" s="11">
        <f t="shared" si="6"/>
        <v>1400</v>
      </c>
      <c r="L942" s="11">
        <f t="shared" si="7"/>
        <v>489.99999999999994</v>
      </c>
      <c r="M942" s="12">
        <v>0.35</v>
      </c>
      <c r="Q942" s="13"/>
      <c r="R942" s="14"/>
    </row>
    <row r="943" spans="1:18" ht="15.75" customHeight="1" x14ac:dyDescent="0.2">
      <c r="A943" s="2"/>
      <c r="B943" s="7" t="s">
        <v>23</v>
      </c>
      <c r="C943" s="7">
        <v>1197831</v>
      </c>
      <c r="D943" s="8">
        <v>44200</v>
      </c>
      <c r="E943" s="7" t="s">
        <v>24</v>
      </c>
      <c r="F943" s="7" t="s">
        <v>52</v>
      </c>
      <c r="G943" s="7" t="s">
        <v>53</v>
      </c>
      <c r="H943" s="7" t="s">
        <v>18</v>
      </c>
      <c r="I943" s="9">
        <v>0.3</v>
      </c>
      <c r="J943" s="10">
        <v>7000</v>
      </c>
      <c r="K943" s="11">
        <f t="shared" si="6"/>
        <v>2100</v>
      </c>
      <c r="L943" s="11">
        <f t="shared" si="7"/>
        <v>735</v>
      </c>
      <c r="M943" s="12">
        <v>0.35</v>
      </c>
      <c r="Q943" s="13"/>
      <c r="R943" s="14"/>
    </row>
    <row r="944" spans="1:18" ht="15.75" customHeight="1" x14ac:dyDescent="0.2">
      <c r="A944" s="2"/>
      <c r="B944" s="7" t="s">
        <v>23</v>
      </c>
      <c r="C944" s="7">
        <v>1197831</v>
      </c>
      <c r="D944" s="8">
        <v>44200</v>
      </c>
      <c r="E944" s="7" t="s">
        <v>24</v>
      </c>
      <c r="F944" s="7" t="s">
        <v>52</v>
      </c>
      <c r="G944" s="7" t="s">
        <v>53</v>
      </c>
      <c r="H944" s="7" t="s">
        <v>19</v>
      </c>
      <c r="I944" s="9">
        <v>0.3</v>
      </c>
      <c r="J944" s="10">
        <v>5000</v>
      </c>
      <c r="K944" s="11">
        <f t="shared" si="6"/>
        <v>1500</v>
      </c>
      <c r="L944" s="11">
        <f t="shared" si="7"/>
        <v>525</v>
      </c>
      <c r="M944" s="12">
        <v>0.35</v>
      </c>
      <c r="Q944" s="13"/>
      <c r="R944" s="14"/>
    </row>
    <row r="945" spans="1:18" ht="15.75" customHeight="1" x14ac:dyDescent="0.2">
      <c r="A945" s="2"/>
      <c r="B945" s="7" t="s">
        <v>23</v>
      </c>
      <c r="C945" s="7">
        <v>1197831</v>
      </c>
      <c r="D945" s="8">
        <v>44200</v>
      </c>
      <c r="E945" s="7" t="s">
        <v>24</v>
      </c>
      <c r="F945" s="7" t="s">
        <v>52</v>
      </c>
      <c r="G945" s="7" t="s">
        <v>53</v>
      </c>
      <c r="H945" s="7" t="s">
        <v>20</v>
      </c>
      <c r="I945" s="9">
        <v>0.35</v>
      </c>
      <c r="J945" s="10">
        <v>5000</v>
      </c>
      <c r="K945" s="11">
        <f t="shared" si="6"/>
        <v>1750</v>
      </c>
      <c r="L945" s="11">
        <f t="shared" si="7"/>
        <v>787.5</v>
      </c>
      <c r="M945" s="12">
        <v>0.45</v>
      </c>
      <c r="Q945" s="13"/>
      <c r="R945" s="14"/>
    </row>
    <row r="946" spans="1:18" ht="15.75" customHeight="1" x14ac:dyDescent="0.2">
      <c r="A946" s="2"/>
      <c r="B946" s="7" t="s">
        <v>23</v>
      </c>
      <c r="C946" s="7">
        <v>1197831</v>
      </c>
      <c r="D946" s="8">
        <v>44200</v>
      </c>
      <c r="E946" s="7" t="s">
        <v>24</v>
      </c>
      <c r="F946" s="7" t="s">
        <v>52</v>
      </c>
      <c r="G946" s="7" t="s">
        <v>53</v>
      </c>
      <c r="H946" s="7" t="s">
        <v>21</v>
      </c>
      <c r="I946" s="9">
        <v>0.4</v>
      </c>
      <c r="J946" s="10">
        <v>3500</v>
      </c>
      <c r="K946" s="11">
        <f t="shared" si="6"/>
        <v>1400</v>
      </c>
      <c r="L946" s="11">
        <f t="shared" si="7"/>
        <v>420</v>
      </c>
      <c r="M946" s="12">
        <v>0.3</v>
      </c>
      <c r="Q946" s="13"/>
      <c r="R946" s="14"/>
    </row>
    <row r="947" spans="1:18" ht="15.75" customHeight="1" x14ac:dyDescent="0.2">
      <c r="A947" s="2"/>
      <c r="B947" s="7" t="s">
        <v>23</v>
      </c>
      <c r="C947" s="7">
        <v>1197831</v>
      </c>
      <c r="D947" s="8">
        <v>44200</v>
      </c>
      <c r="E947" s="7" t="s">
        <v>24</v>
      </c>
      <c r="F947" s="7" t="s">
        <v>52</v>
      </c>
      <c r="G947" s="7" t="s">
        <v>53</v>
      </c>
      <c r="H947" s="7" t="s">
        <v>22</v>
      </c>
      <c r="I947" s="9">
        <v>0.35</v>
      </c>
      <c r="J947" s="10">
        <v>5000</v>
      </c>
      <c r="K947" s="11">
        <f t="shared" si="6"/>
        <v>1750</v>
      </c>
      <c r="L947" s="11">
        <f t="shared" si="7"/>
        <v>875</v>
      </c>
      <c r="M947" s="12">
        <v>0.5</v>
      </c>
      <c r="Q947" s="13"/>
      <c r="R947" s="14"/>
    </row>
    <row r="948" spans="1:18" ht="15.75" customHeight="1" x14ac:dyDescent="0.2">
      <c r="A948" s="2"/>
      <c r="B948" s="7" t="s">
        <v>23</v>
      </c>
      <c r="C948" s="7">
        <v>1197831</v>
      </c>
      <c r="D948" s="8">
        <v>44230</v>
      </c>
      <c r="E948" s="7" t="s">
        <v>24</v>
      </c>
      <c r="F948" s="7" t="s">
        <v>52</v>
      </c>
      <c r="G948" s="7" t="s">
        <v>53</v>
      </c>
      <c r="H948" s="7" t="s">
        <v>17</v>
      </c>
      <c r="I948" s="9">
        <v>0.25</v>
      </c>
      <c r="J948" s="10">
        <v>6500</v>
      </c>
      <c r="K948" s="11">
        <f t="shared" si="6"/>
        <v>1625</v>
      </c>
      <c r="L948" s="11">
        <f t="shared" si="7"/>
        <v>568.75</v>
      </c>
      <c r="M948" s="12">
        <v>0.35</v>
      </c>
      <c r="Q948" s="13"/>
      <c r="R948" s="14"/>
    </row>
    <row r="949" spans="1:18" ht="15.75" customHeight="1" x14ac:dyDescent="0.2">
      <c r="A949" s="2"/>
      <c r="B949" s="7" t="s">
        <v>23</v>
      </c>
      <c r="C949" s="7">
        <v>1197831</v>
      </c>
      <c r="D949" s="8">
        <v>44230</v>
      </c>
      <c r="E949" s="7" t="s">
        <v>24</v>
      </c>
      <c r="F949" s="7" t="s">
        <v>52</v>
      </c>
      <c r="G949" s="7" t="s">
        <v>53</v>
      </c>
      <c r="H949" s="7" t="s">
        <v>18</v>
      </c>
      <c r="I949" s="9">
        <v>0.35</v>
      </c>
      <c r="J949" s="10">
        <v>6250</v>
      </c>
      <c r="K949" s="11">
        <f t="shared" si="6"/>
        <v>2187.5</v>
      </c>
      <c r="L949" s="11">
        <f t="shared" si="7"/>
        <v>765.625</v>
      </c>
      <c r="M949" s="12">
        <v>0.35</v>
      </c>
      <c r="Q949" s="13"/>
      <c r="R949" s="14"/>
    </row>
    <row r="950" spans="1:18" ht="15.75" customHeight="1" x14ac:dyDescent="0.2">
      <c r="A950" s="2"/>
      <c r="B950" s="7" t="s">
        <v>23</v>
      </c>
      <c r="C950" s="7">
        <v>1197831</v>
      </c>
      <c r="D950" s="8">
        <v>44230</v>
      </c>
      <c r="E950" s="7" t="s">
        <v>24</v>
      </c>
      <c r="F950" s="7" t="s">
        <v>52</v>
      </c>
      <c r="G950" s="7" t="s">
        <v>53</v>
      </c>
      <c r="H950" s="7" t="s">
        <v>19</v>
      </c>
      <c r="I950" s="9">
        <v>0.35</v>
      </c>
      <c r="J950" s="10">
        <v>4500</v>
      </c>
      <c r="K950" s="11">
        <f t="shared" si="6"/>
        <v>1575</v>
      </c>
      <c r="L950" s="11">
        <f t="shared" si="7"/>
        <v>551.25</v>
      </c>
      <c r="M950" s="12">
        <v>0.35</v>
      </c>
      <c r="Q950" s="13"/>
      <c r="R950" s="14"/>
    </row>
    <row r="951" spans="1:18" ht="15.75" customHeight="1" x14ac:dyDescent="0.2">
      <c r="A951" s="2"/>
      <c r="B951" s="7" t="s">
        <v>23</v>
      </c>
      <c r="C951" s="7">
        <v>1197831</v>
      </c>
      <c r="D951" s="8">
        <v>44230</v>
      </c>
      <c r="E951" s="7" t="s">
        <v>24</v>
      </c>
      <c r="F951" s="7" t="s">
        <v>52</v>
      </c>
      <c r="G951" s="7" t="s">
        <v>53</v>
      </c>
      <c r="H951" s="7" t="s">
        <v>20</v>
      </c>
      <c r="I951" s="9">
        <v>0.35</v>
      </c>
      <c r="J951" s="10">
        <v>4000</v>
      </c>
      <c r="K951" s="11">
        <f t="shared" si="6"/>
        <v>1400</v>
      </c>
      <c r="L951" s="11">
        <f t="shared" si="7"/>
        <v>630</v>
      </c>
      <c r="M951" s="12">
        <v>0.45</v>
      </c>
      <c r="Q951" s="13"/>
      <c r="R951" s="14"/>
    </row>
    <row r="952" spans="1:18" ht="15.75" customHeight="1" x14ac:dyDescent="0.2">
      <c r="A952" s="2"/>
      <c r="B952" s="7" t="s">
        <v>23</v>
      </c>
      <c r="C952" s="7">
        <v>1197831</v>
      </c>
      <c r="D952" s="8">
        <v>44230</v>
      </c>
      <c r="E952" s="7" t="s">
        <v>24</v>
      </c>
      <c r="F952" s="7" t="s">
        <v>52</v>
      </c>
      <c r="G952" s="7" t="s">
        <v>53</v>
      </c>
      <c r="H952" s="7" t="s">
        <v>21</v>
      </c>
      <c r="I952" s="9">
        <v>0.4</v>
      </c>
      <c r="J952" s="10">
        <v>2750</v>
      </c>
      <c r="K952" s="11">
        <f t="shared" si="6"/>
        <v>1100</v>
      </c>
      <c r="L952" s="11">
        <f t="shared" si="7"/>
        <v>330</v>
      </c>
      <c r="M952" s="12">
        <v>0.3</v>
      </c>
      <c r="Q952" s="13"/>
      <c r="R952" s="14"/>
    </row>
    <row r="953" spans="1:18" ht="15.75" customHeight="1" x14ac:dyDescent="0.2">
      <c r="A953" s="2"/>
      <c r="B953" s="7" t="s">
        <v>23</v>
      </c>
      <c r="C953" s="7">
        <v>1197831</v>
      </c>
      <c r="D953" s="8">
        <v>44230</v>
      </c>
      <c r="E953" s="7" t="s">
        <v>24</v>
      </c>
      <c r="F953" s="7" t="s">
        <v>52</v>
      </c>
      <c r="G953" s="7" t="s">
        <v>53</v>
      </c>
      <c r="H953" s="7" t="s">
        <v>22</v>
      </c>
      <c r="I953" s="9">
        <v>0.35</v>
      </c>
      <c r="J953" s="10">
        <v>4750</v>
      </c>
      <c r="K953" s="11">
        <f t="shared" si="6"/>
        <v>1662.5</v>
      </c>
      <c r="L953" s="11">
        <f t="shared" si="7"/>
        <v>831.25</v>
      </c>
      <c r="M953" s="12">
        <v>0.5</v>
      </c>
      <c r="Q953" s="13"/>
      <c r="R953" s="14"/>
    </row>
    <row r="954" spans="1:18" ht="15.75" customHeight="1" x14ac:dyDescent="0.2">
      <c r="A954" s="2"/>
      <c r="B954" s="7" t="s">
        <v>23</v>
      </c>
      <c r="C954" s="7">
        <v>1197831</v>
      </c>
      <c r="D954" s="8">
        <v>44260</v>
      </c>
      <c r="E954" s="7" t="s">
        <v>24</v>
      </c>
      <c r="F954" s="7" t="s">
        <v>52</v>
      </c>
      <c r="G954" s="7" t="s">
        <v>53</v>
      </c>
      <c r="H954" s="7" t="s">
        <v>17</v>
      </c>
      <c r="I954" s="9">
        <v>0.3</v>
      </c>
      <c r="J954" s="10">
        <v>6500</v>
      </c>
      <c r="K954" s="11">
        <f t="shared" si="6"/>
        <v>1950</v>
      </c>
      <c r="L954" s="11">
        <f t="shared" si="7"/>
        <v>779.99999999999989</v>
      </c>
      <c r="M954" s="12">
        <v>0.39999999999999997</v>
      </c>
      <c r="Q954" s="13"/>
      <c r="R954" s="14"/>
    </row>
    <row r="955" spans="1:18" ht="15.75" customHeight="1" x14ac:dyDescent="0.2">
      <c r="A955" s="2"/>
      <c r="B955" s="7" t="s">
        <v>23</v>
      </c>
      <c r="C955" s="7">
        <v>1197831</v>
      </c>
      <c r="D955" s="8">
        <v>44260</v>
      </c>
      <c r="E955" s="7" t="s">
        <v>24</v>
      </c>
      <c r="F955" s="7" t="s">
        <v>52</v>
      </c>
      <c r="G955" s="7" t="s">
        <v>53</v>
      </c>
      <c r="H955" s="7" t="s">
        <v>18</v>
      </c>
      <c r="I955" s="9">
        <v>0.4</v>
      </c>
      <c r="J955" s="10">
        <v>6500</v>
      </c>
      <c r="K955" s="11">
        <f t="shared" si="6"/>
        <v>2600</v>
      </c>
      <c r="L955" s="11">
        <f t="shared" si="7"/>
        <v>1040</v>
      </c>
      <c r="M955" s="12">
        <v>0.39999999999999997</v>
      </c>
      <c r="Q955" s="13"/>
      <c r="R955" s="14"/>
    </row>
    <row r="956" spans="1:18" ht="15.75" customHeight="1" x14ac:dyDescent="0.2">
      <c r="A956" s="2"/>
      <c r="B956" s="7" t="s">
        <v>23</v>
      </c>
      <c r="C956" s="7">
        <v>1197831</v>
      </c>
      <c r="D956" s="8">
        <v>44260</v>
      </c>
      <c r="E956" s="7" t="s">
        <v>24</v>
      </c>
      <c r="F956" s="7" t="s">
        <v>52</v>
      </c>
      <c r="G956" s="7" t="s">
        <v>53</v>
      </c>
      <c r="H956" s="7" t="s">
        <v>19</v>
      </c>
      <c r="I956" s="9">
        <v>0.3</v>
      </c>
      <c r="J956" s="10">
        <v>4750</v>
      </c>
      <c r="K956" s="11">
        <f t="shared" si="6"/>
        <v>1425</v>
      </c>
      <c r="L956" s="11">
        <f t="shared" si="7"/>
        <v>570</v>
      </c>
      <c r="M956" s="12">
        <v>0.39999999999999997</v>
      </c>
      <c r="Q956" s="13"/>
      <c r="R956" s="14"/>
    </row>
    <row r="957" spans="1:18" ht="15.75" customHeight="1" x14ac:dyDescent="0.2">
      <c r="A957" s="2"/>
      <c r="B957" s="7" t="s">
        <v>23</v>
      </c>
      <c r="C957" s="7">
        <v>1197831</v>
      </c>
      <c r="D957" s="8">
        <v>44260</v>
      </c>
      <c r="E957" s="7" t="s">
        <v>24</v>
      </c>
      <c r="F957" s="7" t="s">
        <v>52</v>
      </c>
      <c r="G957" s="7" t="s">
        <v>53</v>
      </c>
      <c r="H957" s="7" t="s">
        <v>20</v>
      </c>
      <c r="I957" s="9">
        <v>0.35000000000000003</v>
      </c>
      <c r="J957" s="10">
        <v>3750</v>
      </c>
      <c r="K957" s="11">
        <f t="shared" si="6"/>
        <v>1312.5000000000002</v>
      </c>
      <c r="L957" s="11">
        <f t="shared" si="7"/>
        <v>656.25000000000011</v>
      </c>
      <c r="M957" s="12">
        <v>0.5</v>
      </c>
      <c r="Q957" s="13"/>
      <c r="R957" s="14"/>
    </row>
    <row r="958" spans="1:18" ht="15.75" customHeight="1" x14ac:dyDescent="0.2">
      <c r="A958" s="2"/>
      <c r="B958" s="7" t="s">
        <v>23</v>
      </c>
      <c r="C958" s="7">
        <v>1197831</v>
      </c>
      <c r="D958" s="8">
        <v>44260</v>
      </c>
      <c r="E958" s="7" t="s">
        <v>24</v>
      </c>
      <c r="F958" s="7" t="s">
        <v>52</v>
      </c>
      <c r="G958" s="7" t="s">
        <v>53</v>
      </c>
      <c r="H958" s="7" t="s">
        <v>21</v>
      </c>
      <c r="I958" s="9">
        <v>0.4</v>
      </c>
      <c r="J958" s="10">
        <v>2750</v>
      </c>
      <c r="K958" s="11">
        <f t="shared" si="6"/>
        <v>1100</v>
      </c>
      <c r="L958" s="11">
        <f t="shared" si="7"/>
        <v>385</v>
      </c>
      <c r="M958" s="12">
        <v>0.35</v>
      </c>
      <c r="Q958" s="13"/>
      <c r="R958" s="14"/>
    </row>
    <row r="959" spans="1:18" ht="15.75" customHeight="1" x14ac:dyDescent="0.2">
      <c r="A959" s="2"/>
      <c r="B959" s="7" t="s">
        <v>23</v>
      </c>
      <c r="C959" s="7">
        <v>1197831</v>
      </c>
      <c r="D959" s="8">
        <v>44260</v>
      </c>
      <c r="E959" s="7" t="s">
        <v>24</v>
      </c>
      <c r="F959" s="7" t="s">
        <v>52</v>
      </c>
      <c r="G959" s="7" t="s">
        <v>53</v>
      </c>
      <c r="H959" s="7" t="s">
        <v>22</v>
      </c>
      <c r="I959" s="9">
        <v>0.35000000000000003</v>
      </c>
      <c r="J959" s="10">
        <v>4250</v>
      </c>
      <c r="K959" s="11">
        <f t="shared" si="6"/>
        <v>1487.5000000000002</v>
      </c>
      <c r="L959" s="11">
        <f t="shared" si="7"/>
        <v>818.12500000000023</v>
      </c>
      <c r="M959" s="12">
        <v>0.55000000000000004</v>
      </c>
      <c r="Q959" s="13"/>
      <c r="R959" s="14"/>
    </row>
    <row r="960" spans="1:18" ht="15.75" customHeight="1" x14ac:dyDescent="0.2">
      <c r="A960" s="2"/>
      <c r="B960" s="7" t="s">
        <v>23</v>
      </c>
      <c r="C960" s="7">
        <v>1197831</v>
      </c>
      <c r="D960" s="8">
        <v>44290</v>
      </c>
      <c r="E960" s="7" t="s">
        <v>24</v>
      </c>
      <c r="F960" s="7" t="s">
        <v>52</v>
      </c>
      <c r="G960" s="7" t="s">
        <v>53</v>
      </c>
      <c r="H960" s="7" t="s">
        <v>17</v>
      </c>
      <c r="I960" s="9">
        <v>0.19999999999999998</v>
      </c>
      <c r="J960" s="10">
        <v>6750</v>
      </c>
      <c r="K960" s="11">
        <f t="shared" si="6"/>
        <v>1350</v>
      </c>
      <c r="L960" s="11">
        <f t="shared" si="7"/>
        <v>540</v>
      </c>
      <c r="M960" s="12">
        <v>0.39999999999999997</v>
      </c>
      <c r="Q960" s="13"/>
      <c r="R960" s="14"/>
    </row>
    <row r="961" spans="1:18" ht="15.75" customHeight="1" x14ac:dyDescent="0.2">
      <c r="A961" s="2"/>
      <c r="B961" s="7" t="s">
        <v>23</v>
      </c>
      <c r="C961" s="7">
        <v>1197831</v>
      </c>
      <c r="D961" s="8">
        <v>44290</v>
      </c>
      <c r="E961" s="7" t="s">
        <v>24</v>
      </c>
      <c r="F961" s="7" t="s">
        <v>52</v>
      </c>
      <c r="G961" s="7" t="s">
        <v>53</v>
      </c>
      <c r="H961" s="7" t="s">
        <v>18</v>
      </c>
      <c r="I961" s="9">
        <v>0.25000000000000006</v>
      </c>
      <c r="J961" s="10">
        <v>6750</v>
      </c>
      <c r="K961" s="11">
        <f t="shared" si="6"/>
        <v>1687.5000000000005</v>
      </c>
      <c r="L961" s="11">
        <f t="shared" si="7"/>
        <v>675.00000000000011</v>
      </c>
      <c r="M961" s="12">
        <v>0.39999999999999997</v>
      </c>
      <c r="Q961" s="13"/>
      <c r="R961" s="14"/>
    </row>
    <row r="962" spans="1:18" ht="15.75" customHeight="1" x14ac:dyDescent="0.2">
      <c r="A962" s="2"/>
      <c r="B962" s="7" t="s">
        <v>23</v>
      </c>
      <c r="C962" s="7">
        <v>1197831</v>
      </c>
      <c r="D962" s="8">
        <v>44290</v>
      </c>
      <c r="E962" s="7" t="s">
        <v>24</v>
      </c>
      <c r="F962" s="7" t="s">
        <v>52</v>
      </c>
      <c r="G962" s="7" t="s">
        <v>53</v>
      </c>
      <c r="H962" s="7" t="s">
        <v>19</v>
      </c>
      <c r="I962" s="9">
        <v>0.19999999999999996</v>
      </c>
      <c r="J962" s="10">
        <v>5000</v>
      </c>
      <c r="K962" s="11">
        <f t="shared" si="6"/>
        <v>999.99999999999977</v>
      </c>
      <c r="L962" s="11">
        <f t="shared" si="7"/>
        <v>399.99999999999989</v>
      </c>
      <c r="M962" s="12">
        <v>0.39999999999999997</v>
      </c>
      <c r="Q962" s="13"/>
      <c r="R962" s="14"/>
    </row>
    <row r="963" spans="1:18" ht="15.75" customHeight="1" x14ac:dyDescent="0.2">
      <c r="A963" s="2"/>
      <c r="B963" s="7" t="s">
        <v>23</v>
      </c>
      <c r="C963" s="7">
        <v>1197831</v>
      </c>
      <c r="D963" s="8">
        <v>44290</v>
      </c>
      <c r="E963" s="7" t="s">
        <v>24</v>
      </c>
      <c r="F963" s="7" t="s">
        <v>52</v>
      </c>
      <c r="G963" s="7" t="s">
        <v>53</v>
      </c>
      <c r="H963" s="7" t="s">
        <v>20</v>
      </c>
      <c r="I963" s="9">
        <v>0.25000000000000006</v>
      </c>
      <c r="J963" s="10">
        <v>4000</v>
      </c>
      <c r="K963" s="11">
        <f t="shared" si="6"/>
        <v>1000.0000000000002</v>
      </c>
      <c r="L963" s="11">
        <f t="shared" si="7"/>
        <v>500.00000000000011</v>
      </c>
      <c r="M963" s="12">
        <v>0.5</v>
      </c>
      <c r="Q963" s="13"/>
      <c r="R963" s="14"/>
    </row>
    <row r="964" spans="1:18" ht="15.75" customHeight="1" x14ac:dyDescent="0.2">
      <c r="A964" s="2"/>
      <c r="B964" s="7" t="s">
        <v>23</v>
      </c>
      <c r="C964" s="7">
        <v>1197831</v>
      </c>
      <c r="D964" s="8">
        <v>44290</v>
      </c>
      <c r="E964" s="7" t="s">
        <v>24</v>
      </c>
      <c r="F964" s="7" t="s">
        <v>52</v>
      </c>
      <c r="G964" s="7" t="s">
        <v>53</v>
      </c>
      <c r="H964" s="7" t="s">
        <v>21</v>
      </c>
      <c r="I964" s="9">
        <v>0.3</v>
      </c>
      <c r="J964" s="10">
        <v>3000</v>
      </c>
      <c r="K964" s="11">
        <f t="shared" si="6"/>
        <v>900</v>
      </c>
      <c r="L964" s="11">
        <f t="shared" si="7"/>
        <v>315</v>
      </c>
      <c r="M964" s="12">
        <v>0.35</v>
      </c>
      <c r="Q964" s="13"/>
      <c r="R964" s="14"/>
    </row>
    <row r="965" spans="1:18" ht="15.75" customHeight="1" x14ac:dyDescent="0.2">
      <c r="A965" s="2"/>
      <c r="B965" s="7" t="s">
        <v>23</v>
      </c>
      <c r="C965" s="7">
        <v>1197831</v>
      </c>
      <c r="D965" s="8">
        <v>44290</v>
      </c>
      <c r="E965" s="7" t="s">
        <v>24</v>
      </c>
      <c r="F965" s="7" t="s">
        <v>52</v>
      </c>
      <c r="G965" s="7" t="s">
        <v>53</v>
      </c>
      <c r="H965" s="7" t="s">
        <v>22</v>
      </c>
      <c r="I965" s="9">
        <v>0.25000000000000006</v>
      </c>
      <c r="J965" s="10">
        <v>5750</v>
      </c>
      <c r="K965" s="11">
        <f t="shared" si="6"/>
        <v>1437.5000000000002</v>
      </c>
      <c r="L965" s="11">
        <f t="shared" si="7"/>
        <v>790.62500000000023</v>
      </c>
      <c r="M965" s="12">
        <v>0.55000000000000004</v>
      </c>
      <c r="Q965" s="13"/>
      <c r="R965" s="14"/>
    </row>
    <row r="966" spans="1:18" ht="15.75" customHeight="1" x14ac:dyDescent="0.2">
      <c r="A966" s="2"/>
      <c r="B966" s="7" t="s">
        <v>23</v>
      </c>
      <c r="C966" s="7">
        <v>1197831</v>
      </c>
      <c r="D966" s="8">
        <v>44320</v>
      </c>
      <c r="E966" s="7" t="s">
        <v>24</v>
      </c>
      <c r="F966" s="7" t="s">
        <v>52</v>
      </c>
      <c r="G966" s="7" t="s">
        <v>53</v>
      </c>
      <c r="H966" s="7" t="s">
        <v>17</v>
      </c>
      <c r="I966" s="9">
        <v>0.14999999999999997</v>
      </c>
      <c r="J966" s="10">
        <v>7250</v>
      </c>
      <c r="K966" s="11">
        <f t="shared" si="6"/>
        <v>1087.4999999999998</v>
      </c>
      <c r="L966" s="11">
        <f t="shared" si="7"/>
        <v>434.99999999999989</v>
      </c>
      <c r="M966" s="12">
        <v>0.39999999999999997</v>
      </c>
      <c r="Q966" s="13"/>
      <c r="R966" s="14"/>
    </row>
    <row r="967" spans="1:18" ht="15.75" customHeight="1" x14ac:dyDescent="0.2">
      <c r="A967" s="2"/>
      <c r="B967" s="7" t="s">
        <v>23</v>
      </c>
      <c r="C967" s="7">
        <v>1197831</v>
      </c>
      <c r="D967" s="8">
        <v>44320</v>
      </c>
      <c r="E967" s="7" t="s">
        <v>24</v>
      </c>
      <c r="F967" s="7" t="s">
        <v>52</v>
      </c>
      <c r="G967" s="7" t="s">
        <v>53</v>
      </c>
      <c r="H967" s="7" t="s">
        <v>18</v>
      </c>
      <c r="I967" s="9">
        <v>0.25000000000000006</v>
      </c>
      <c r="J967" s="10">
        <v>7500</v>
      </c>
      <c r="K967" s="11">
        <f t="shared" si="6"/>
        <v>1875.0000000000005</v>
      </c>
      <c r="L967" s="11">
        <f t="shared" si="7"/>
        <v>750.00000000000011</v>
      </c>
      <c r="M967" s="12">
        <v>0.39999999999999997</v>
      </c>
      <c r="Q967" s="13"/>
      <c r="R967" s="14"/>
    </row>
    <row r="968" spans="1:18" ht="15.75" customHeight="1" x14ac:dyDescent="0.2">
      <c r="A968" s="2"/>
      <c r="B968" s="7" t="s">
        <v>23</v>
      </c>
      <c r="C968" s="7">
        <v>1197831</v>
      </c>
      <c r="D968" s="8">
        <v>44320</v>
      </c>
      <c r="E968" s="7" t="s">
        <v>24</v>
      </c>
      <c r="F968" s="7" t="s">
        <v>52</v>
      </c>
      <c r="G968" s="7" t="s">
        <v>53</v>
      </c>
      <c r="H968" s="7" t="s">
        <v>19</v>
      </c>
      <c r="I968" s="9">
        <v>0.19999999999999996</v>
      </c>
      <c r="J968" s="10">
        <v>6000</v>
      </c>
      <c r="K968" s="11">
        <f t="shared" si="6"/>
        <v>1199.9999999999998</v>
      </c>
      <c r="L968" s="11">
        <f t="shared" si="7"/>
        <v>479.99999999999989</v>
      </c>
      <c r="M968" s="12">
        <v>0.39999999999999997</v>
      </c>
      <c r="Q968" s="13"/>
      <c r="R968" s="14"/>
    </row>
    <row r="969" spans="1:18" ht="15.75" customHeight="1" x14ac:dyDescent="0.2">
      <c r="A969" s="2"/>
      <c r="B969" s="7" t="s">
        <v>23</v>
      </c>
      <c r="C969" s="7">
        <v>1197831</v>
      </c>
      <c r="D969" s="8">
        <v>44320</v>
      </c>
      <c r="E969" s="7" t="s">
        <v>24</v>
      </c>
      <c r="F969" s="7" t="s">
        <v>52</v>
      </c>
      <c r="G969" s="7" t="s">
        <v>53</v>
      </c>
      <c r="H969" s="7" t="s">
        <v>20</v>
      </c>
      <c r="I969" s="9">
        <v>0.30000000000000004</v>
      </c>
      <c r="J969" s="10">
        <v>5250</v>
      </c>
      <c r="K969" s="11">
        <f t="shared" si="6"/>
        <v>1575.0000000000002</v>
      </c>
      <c r="L969" s="11">
        <f t="shared" si="7"/>
        <v>787.50000000000011</v>
      </c>
      <c r="M969" s="12">
        <v>0.5</v>
      </c>
      <c r="Q969" s="13"/>
      <c r="R969" s="14"/>
    </row>
    <row r="970" spans="1:18" ht="15.75" customHeight="1" x14ac:dyDescent="0.2">
      <c r="A970" s="2"/>
      <c r="B970" s="7" t="s">
        <v>23</v>
      </c>
      <c r="C970" s="7">
        <v>1197831</v>
      </c>
      <c r="D970" s="8">
        <v>44320</v>
      </c>
      <c r="E970" s="7" t="s">
        <v>24</v>
      </c>
      <c r="F970" s="7" t="s">
        <v>52</v>
      </c>
      <c r="G970" s="7" t="s">
        <v>53</v>
      </c>
      <c r="H970" s="7" t="s">
        <v>21</v>
      </c>
      <c r="I970" s="9">
        <v>0.45</v>
      </c>
      <c r="J970" s="10">
        <v>4250</v>
      </c>
      <c r="K970" s="11">
        <f t="shared" si="6"/>
        <v>1912.5</v>
      </c>
      <c r="L970" s="11">
        <f t="shared" si="7"/>
        <v>669.375</v>
      </c>
      <c r="M970" s="12">
        <v>0.35</v>
      </c>
      <c r="Q970" s="13"/>
      <c r="R970" s="14"/>
    </row>
    <row r="971" spans="1:18" ht="15.75" customHeight="1" x14ac:dyDescent="0.2">
      <c r="A971" s="2"/>
      <c r="B971" s="7" t="s">
        <v>23</v>
      </c>
      <c r="C971" s="7">
        <v>1197831</v>
      </c>
      <c r="D971" s="8">
        <v>44320</v>
      </c>
      <c r="E971" s="7" t="s">
        <v>24</v>
      </c>
      <c r="F971" s="7" t="s">
        <v>52</v>
      </c>
      <c r="G971" s="7" t="s">
        <v>53</v>
      </c>
      <c r="H971" s="7" t="s">
        <v>22</v>
      </c>
      <c r="I971" s="9">
        <v>0.4</v>
      </c>
      <c r="J971" s="10">
        <v>7750</v>
      </c>
      <c r="K971" s="11">
        <f t="shared" si="6"/>
        <v>3100</v>
      </c>
      <c r="L971" s="11">
        <f t="shared" si="7"/>
        <v>1705.0000000000002</v>
      </c>
      <c r="M971" s="12">
        <v>0.55000000000000004</v>
      </c>
      <c r="Q971" s="13"/>
      <c r="R971" s="14"/>
    </row>
    <row r="972" spans="1:18" ht="15.75" customHeight="1" x14ac:dyDescent="0.2">
      <c r="A972" s="2"/>
      <c r="B972" s="7" t="s">
        <v>23</v>
      </c>
      <c r="C972" s="7">
        <v>1197831</v>
      </c>
      <c r="D972" s="8">
        <v>44350</v>
      </c>
      <c r="E972" s="7" t="s">
        <v>24</v>
      </c>
      <c r="F972" s="7" t="s">
        <v>52</v>
      </c>
      <c r="G972" s="7" t="s">
        <v>53</v>
      </c>
      <c r="H972" s="7" t="s">
        <v>17</v>
      </c>
      <c r="I972" s="9">
        <v>0.4</v>
      </c>
      <c r="J972" s="10">
        <v>7750</v>
      </c>
      <c r="K972" s="11">
        <f t="shared" si="6"/>
        <v>3100</v>
      </c>
      <c r="L972" s="11">
        <f t="shared" si="7"/>
        <v>1240</v>
      </c>
      <c r="M972" s="12">
        <v>0.39999999999999997</v>
      </c>
      <c r="Q972" s="13"/>
      <c r="R972" s="14"/>
    </row>
    <row r="973" spans="1:18" ht="15.75" customHeight="1" x14ac:dyDescent="0.2">
      <c r="A973" s="2"/>
      <c r="B973" s="7" t="s">
        <v>23</v>
      </c>
      <c r="C973" s="7">
        <v>1197831</v>
      </c>
      <c r="D973" s="8">
        <v>44350</v>
      </c>
      <c r="E973" s="7" t="s">
        <v>24</v>
      </c>
      <c r="F973" s="7" t="s">
        <v>52</v>
      </c>
      <c r="G973" s="7" t="s">
        <v>53</v>
      </c>
      <c r="H973" s="7" t="s">
        <v>18</v>
      </c>
      <c r="I973" s="9">
        <v>0.45</v>
      </c>
      <c r="J973" s="10">
        <v>7750</v>
      </c>
      <c r="K973" s="11">
        <f t="shared" si="6"/>
        <v>3487.5</v>
      </c>
      <c r="L973" s="11">
        <f t="shared" si="7"/>
        <v>1394.9999999999998</v>
      </c>
      <c r="M973" s="12">
        <v>0.39999999999999997</v>
      </c>
      <c r="Q973" s="13"/>
      <c r="R973" s="14"/>
    </row>
    <row r="974" spans="1:18" ht="15.75" customHeight="1" x14ac:dyDescent="0.2">
      <c r="A974" s="2"/>
      <c r="B974" s="7" t="s">
        <v>23</v>
      </c>
      <c r="C974" s="7">
        <v>1197831</v>
      </c>
      <c r="D974" s="8">
        <v>44350</v>
      </c>
      <c r="E974" s="7" t="s">
        <v>24</v>
      </c>
      <c r="F974" s="7" t="s">
        <v>52</v>
      </c>
      <c r="G974" s="7" t="s">
        <v>53</v>
      </c>
      <c r="H974" s="7" t="s">
        <v>19</v>
      </c>
      <c r="I974" s="9">
        <v>0.4</v>
      </c>
      <c r="J974" s="10">
        <v>6500</v>
      </c>
      <c r="K974" s="11">
        <f t="shared" si="6"/>
        <v>2600</v>
      </c>
      <c r="L974" s="11">
        <f t="shared" si="7"/>
        <v>1040</v>
      </c>
      <c r="M974" s="12">
        <v>0.39999999999999997</v>
      </c>
      <c r="Q974" s="13"/>
      <c r="R974" s="14"/>
    </row>
    <row r="975" spans="1:18" ht="15.75" customHeight="1" x14ac:dyDescent="0.2">
      <c r="A975" s="2"/>
      <c r="B975" s="7" t="s">
        <v>23</v>
      </c>
      <c r="C975" s="7">
        <v>1197831</v>
      </c>
      <c r="D975" s="8">
        <v>44350</v>
      </c>
      <c r="E975" s="7" t="s">
        <v>24</v>
      </c>
      <c r="F975" s="7" t="s">
        <v>52</v>
      </c>
      <c r="G975" s="7" t="s">
        <v>53</v>
      </c>
      <c r="H975" s="7" t="s">
        <v>20</v>
      </c>
      <c r="I975" s="9">
        <v>0.4</v>
      </c>
      <c r="J975" s="10">
        <v>6000</v>
      </c>
      <c r="K975" s="11">
        <f t="shared" si="6"/>
        <v>2400</v>
      </c>
      <c r="L975" s="11">
        <f t="shared" si="7"/>
        <v>1200</v>
      </c>
      <c r="M975" s="12">
        <v>0.5</v>
      </c>
      <c r="Q975" s="13"/>
      <c r="R975" s="14"/>
    </row>
    <row r="976" spans="1:18" ht="15.75" customHeight="1" x14ac:dyDescent="0.2">
      <c r="A976" s="2"/>
      <c r="B976" s="7" t="s">
        <v>23</v>
      </c>
      <c r="C976" s="7">
        <v>1197831</v>
      </c>
      <c r="D976" s="8">
        <v>44350</v>
      </c>
      <c r="E976" s="7" t="s">
        <v>24</v>
      </c>
      <c r="F976" s="7" t="s">
        <v>52</v>
      </c>
      <c r="G976" s="7" t="s">
        <v>53</v>
      </c>
      <c r="H976" s="7" t="s">
        <v>21</v>
      </c>
      <c r="I976" s="9">
        <v>0.45</v>
      </c>
      <c r="J976" s="10">
        <v>5000</v>
      </c>
      <c r="K976" s="11">
        <f t="shared" si="6"/>
        <v>2250</v>
      </c>
      <c r="L976" s="11">
        <f t="shared" si="7"/>
        <v>787.5</v>
      </c>
      <c r="M976" s="12">
        <v>0.35</v>
      </c>
      <c r="Q976" s="13"/>
      <c r="R976" s="14"/>
    </row>
    <row r="977" spans="1:18" ht="15.75" customHeight="1" x14ac:dyDescent="0.2">
      <c r="A977" s="2"/>
      <c r="B977" s="7" t="s">
        <v>23</v>
      </c>
      <c r="C977" s="7">
        <v>1197831</v>
      </c>
      <c r="D977" s="8">
        <v>44350</v>
      </c>
      <c r="E977" s="7" t="s">
        <v>24</v>
      </c>
      <c r="F977" s="7" t="s">
        <v>52</v>
      </c>
      <c r="G977" s="7" t="s">
        <v>53</v>
      </c>
      <c r="H977" s="7" t="s">
        <v>22</v>
      </c>
      <c r="I977" s="9">
        <v>0.5</v>
      </c>
      <c r="J977" s="10">
        <v>8750</v>
      </c>
      <c r="K977" s="11">
        <f t="shared" si="6"/>
        <v>4375</v>
      </c>
      <c r="L977" s="11">
        <f t="shared" si="7"/>
        <v>2406.25</v>
      </c>
      <c r="M977" s="12">
        <v>0.55000000000000004</v>
      </c>
      <c r="Q977" s="13"/>
      <c r="R977" s="14"/>
    </row>
    <row r="978" spans="1:18" ht="15.75" customHeight="1" x14ac:dyDescent="0.2">
      <c r="A978" s="2"/>
      <c r="B978" s="7" t="s">
        <v>23</v>
      </c>
      <c r="C978" s="7">
        <v>1197831</v>
      </c>
      <c r="D978" s="8">
        <v>44382</v>
      </c>
      <c r="E978" s="7" t="s">
        <v>24</v>
      </c>
      <c r="F978" s="7" t="s">
        <v>52</v>
      </c>
      <c r="G978" s="7" t="s">
        <v>53</v>
      </c>
      <c r="H978" s="7" t="s">
        <v>17</v>
      </c>
      <c r="I978" s="9">
        <v>0.4</v>
      </c>
      <c r="J978" s="10">
        <v>8250</v>
      </c>
      <c r="K978" s="11">
        <f t="shared" si="6"/>
        <v>3300</v>
      </c>
      <c r="L978" s="11">
        <f t="shared" si="7"/>
        <v>1484.9999999999998</v>
      </c>
      <c r="M978" s="12">
        <v>0.44999999999999996</v>
      </c>
      <c r="Q978" s="13"/>
      <c r="R978" s="14"/>
    </row>
    <row r="979" spans="1:18" ht="15.75" customHeight="1" x14ac:dyDescent="0.2">
      <c r="A979" s="2"/>
      <c r="B979" s="7" t="s">
        <v>23</v>
      </c>
      <c r="C979" s="7">
        <v>1197831</v>
      </c>
      <c r="D979" s="8">
        <v>44382</v>
      </c>
      <c r="E979" s="7" t="s">
        <v>24</v>
      </c>
      <c r="F979" s="7" t="s">
        <v>52</v>
      </c>
      <c r="G979" s="7" t="s">
        <v>53</v>
      </c>
      <c r="H979" s="7" t="s">
        <v>18</v>
      </c>
      <c r="I979" s="9">
        <v>0.45</v>
      </c>
      <c r="J979" s="10">
        <v>8250</v>
      </c>
      <c r="K979" s="11">
        <f t="shared" si="6"/>
        <v>3712.5</v>
      </c>
      <c r="L979" s="11">
        <f t="shared" si="7"/>
        <v>1670.6249999999998</v>
      </c>
      <c r="M979" s="12">
        <v>0.44999999999999996</v>
      </c>
      <c r="Q979" s="13"/>
      <c r="R979" s="14"/>
    </row>
    <row r="980" spans="1:18" ht="15.75" customHeight="1" x14ac:dyDescent="0.2">
      <c r="A980" s="2"/>
      <c r="B980" s="7" t="s">
        <v>23</v>
      </c>
      <c r="C980" s="7">
        <v>1197831</v>
      </c>
      <c r="D980" s="8">
        <v>44382</v>
      </c>
      <c r="E980" s="7" t="s">
        <v>24</v>
      </c>
      <c r="F980" s="7" t="s">
        <v>52</v>
      </c>
      <c r="G980" s="7" t="s">
        <v>53</v>
      </c>
      <c r="H980" s="7" t="s">
        <v>19</v>
      </c>
      <c r="I980" s="9">
        <v>0.4</v>
      </c>
      <c r="J980" s="10">
        <v>9750</v>
      </c>
      <c r="K980" s="11">
        <f t="shared" si="6"/>
        <v>3900</v>
      </c>
      <c r="L980" s="11">
        <f t="shared" si="7"/>
        <v>1754.9999999999998</v>
      </c>
      <c r="M980" s="12">
        <v>0.44999999999999996</v>
      </c>
      <c r="Q980" s="13"/>
      <c r="R980" s="14"/>
    </row>
    <row r="981" spans="1:18" ht="15.75" customHeight="1" x14ac:dyDescent="0.2">
      <c r="A981" s="2"/>
      <c r="B981" s="7" t="s">
        <v>23</v>
      </c>
      <c r="C981" s="7">
        <v>1197831</v>
      </c>
      <c r="D981" s="8">
        <v>44382</v>
      </c>
      <c r="E981" s="7" t="s">
        <v>24</v>
      </c>
      <c r="F981" s="7" t="s">
        <v>52</v>
      </c>
      <c r="G981" s="7" t="s">
        <v>53</v>
      </c>
      <c r="H981" s="7" t="s">
        <v>20</v>
      </c>
      <c r="I981" s="9">
        <v>0.4</v>
      </c>
      <c r="J981" s="10">
        <v>5750</v>
      </c>
      <c r="K981" s="11">
        <f t="shared" si="6"/>
        <v>2300</v>
      </c>
      <c r="L981" s="11">
        <f t="shared" si="7"/>
        <v>1265</v>
      </c>
      <c r="M981" s="12">
        <v>0.55000000000000004</v>
      </c>
      <c r="Q981" s="13"/>
      <c r="R981" s="14"/>
    </row>
    <row r="982" spans="1:18" ht="15.75" customHeight="1" x14ac:dyDescent="0.2">
      <c r="A982" s="2"/>
      <c r="B982" s="7" t="s">
        <v>23</v>
      </c>
      <c r="C982" s="7">
        <v>1197831</v>
      </c>
      <c r="D982" s="8">
        <v>44382</v>
      </c>
      <c r="E982" s="7" t="s">
        <v>24</v>
      </c>
      <c r="F982" s="7" t="s">
        <v>52</v>
      </c>
      <c r="G982" s="7" t="s">
        <v>53</v>
      </c>
      <c r="H982" s="7" t="s">
        <v>21</v>
      </c>
      <c r="I982" s="9">
        <v>0.45</v>
      </c>
      <c r="J982" s="10">
        <v>5500</v>
      </c>
      <c r="K982" s="11">
        <f t="shared" si="6"/>
        <v>2475</v>
      </c>
      <c r="L982" s="11">
        <f t="shared" si="7"/>
        <v>989.99999999999989</v>
      </c>
      <c r="M982" s="12">
        <v>0.39999999999999997</v>
      </c>
      <c r="Q982" s="13"/>
      <c r="R982" s="14"/>
    </row>
    <row r="983" spans="1:18" ht="15.75" customHeight="1" x14ac:dyDescent="0.2">
      <c r="A983" s="2"/>
      <c r="B983" s="7" t="s">
        <v>23</v>
      </c>
      <c r="C983" s="7">
        <v>1197831</v>
      </c>
      <c r="D983" s="8">
        <v>44382</v>
      </c>
      <c r="E983" s="7" t="s">
        <v>24</v>
      </c>
      <c r="F983" s="7" t="s">
        <v>52</v>
      </c>
      <c r="G983" s="7" t="s">
        <v>53</v>
      </c>
      <c r="H983" s="7" t="s">
        <v>22</v>
      </c>
      <c r="I983" s="9">
        <v>0.54999999999999993</v>
      </c>
      <c r="J983" s="10">
        <v>8250</v>
      </c>
      <c r="K983" s="11">
        <f t="shared" si="6"/>
        <v>4537.4999999999991</v>
      </c>
      <c r="L983" s="11">
        <f t="shared" si="7"/>
        <v>2722.5</v>
      </c>
      <c r="M983" s="12">
        <v>0.60000000000000009</v>
      </c>
      <c r="Q983" s="13"/>
      <c r="R983" s="14"/>
    </row>
    <row r="984" spans="1:18" ht="15.75" customHeight="1" x14ac:dyDescent="0.2">
      <c r="A984" s="2"/>
      <c r="B984" s="7" t="s">
        <v>23</v>
      </c>
      <c r="C984" s="7">
        <v>1197831</v>
      </c>
      <c r="D984" s="8">
        <v>44415</v>
      </c>
      <c r="E984" s="7" t="s">
        <v>24</v>
      </c>
      <c r="F984" s="7" t="s">
        <v>52</v>
      </c>
      <c r="G984" s="7" t="s">
        <v>53</v>
      </c>
      <c r="H984" s="7" t="s">
        <v>17</v>
      </c>
      <c r="I984" s="9">
        <v>0.45</v>
      </c>
      <c r="J984" s="10">
        <v>7750</v>
      </c>
      <c r="K984" s="11">
        <f t="shared" si="6"/>
        <v>3487.5</v>
      </c>
      <c r="L984" s="11">
        <f t="shared" si="7"/>
        <v>1569.3749999999998</v>
      </c>
      <c r="M984" s="12">
        <v>0.44999999999999996</v>
      </c>
      <c r="Q984" s="13"/>
      <c r="R984" s="14"/>
    </row>
    <row r="985" spans="1:18" ht="15.75" customHeight="1" x14ac:dyDescent="0.2">
      <c r="A985" s="2"/>
      <c r="B985" s="7" t="s">
        <v>23</v>
      </c>
      <c r="C985" s="7">
        <v>1197831</v>
      </c>
      <c r="D985" s="8">
        <v>44415</v>
      </c>
      <c r="E985" s="7" t="s">
        <v>24</v>
      </c>
      <c r="F985" s="7" t="s">
        <v>52</v>
      </c>
      <c r="G985" s="7" t="s">
        <v>53</v>
      </c>
      <c r="H985" s="7" t="s">
        <v>18</v>
      </c>
      <c r="I985" s="9">
        <v>0.55000000000000004</v>
      </c>
      <c r="J985" s="10">
        <v>7750</v>
      </c>
      <c r="K985" s="11">
        <f t="shared" si="6"/>
        <v>4262.5</v>
      </c>
      <c r="L985" s="11">
        <f t="shared" si="7"/>
        <v>1918.1249999999998</v>
      </c>
      <c r="M985" s="12">
        <v>0.44999999999999996</v>
      </c>
      <c r="Q985" s="13"/>
      <c r="R985" s="14"/>
    </row>
    <row r="986" spans="1:18" ht="15.75" customHeight="1" x14ac:dyDescent="0.2">
      <c r="A986" s="2"/>
      <c r="B986" s="7" t="s">
        <v>23</v>
      </c>
      <c r="C986" s="7">
        <v>1197831</v>
      </c>
      <c r="D986" s="8">
        <v>44415</v>
      </c>
      <c r="E986" s="7" t="s">
        <v>24</v>
      </c>
      <c r="F986" s="7" t="s">
        <v>52</v>
      </c>
      <c r="G986" s="7" t="s">
        <v>53</v>
      </c>
      <c r="H986" s="7" t="s">
        <v>19</v>
      </c>
      <c r="I986" s="9">
        <v>0.5</v>
      </c>
      <c r="J986" s="10">
        <v>9500</v>
      </c>
      <c r="K986" s="11">
        <f t="shared" si="6"/>
        <v>4750</v>
      </c>
      <c r="L986" s="11">
        <f t="shared" si="7"/>
        <v>2137.5</v>
      </c>
      <c r="M986" s="12">
        <v>0.44999999999999996</v>
      </c>
      <c r="Q986" s="13"/>
      <c r="R986" s="14"/>
    </row>
    <row r="987" spans="1:18" ht="15.75" customHeight="1" x14ac:dyDescent="0.2">
      <c r="A987" s="2"/>
      <c r="B987" s="7" t="s">
        <v>23</v>
      </c>
      <c r="C987" s="7">
        <v>1197831</v>
      </c>
      <c r="D987" s="8">
        <v>44415</v>
      </c>
      <c r="E987" s="7" t="s">
        <v>24</v>
      </c>
      <c r="F987" s="7" t="s">
        <v>52</v>
      </c>
      <c r="G987" s="7" t="s">
        <v>53</v>
      </c>
      <c r="H987" s="7" t="s">
        <v>20</v>
      </c>
      <c r="I987" s="9">
        <v>0.45</v>
      </c>
      <c r="J987" s="10">
        <v>4750</v>
      </c>
      <c r="K987" s="11">
        <f t="shared" si="6"/>
        <v>2137.5</v>
      </c>
      <c r="L987" s="11">
        <f t="shared" si="7"/>
        <v>1175.625</v>
      </c>
      <c r="M987" s="12">
        <v>0.55000000000000004</v>
      </c>
      <c r="Q987" s="13"/>
      <c r="R987" s="14"/>
    </row>
    <row r="988" spans="1:18" ht="15.75" customHeight="1" x14ac:dyDescent="0.2">
      <c r="A988" s="2"/>
      <c r="B988" s="7" t="s">
        <v>23</v>
      </c>
      <c r="C988" s="7">
        <v>1197831</v>
      </c>
      <c r="D988" s="8">
        <v>44415</v>
      </c>
      <c r="E988" s="7" t="s">
        <v>24</v>
      </c>
      <c r="F988" s="7" t="s">
        <v>52</v>
      </c>
      <c r="G988" s="7" t="s">
        <v>53</v>
      </c>
      <c r="H988" s="7" t="s">
        <v>21</v>
      </c>
      <c r="I988" s="9">
        <v>0.5</v>
      </c>
      <c r="J988" s="10">
        <v>4750</v>
      </c>
      <c r="K988" s="11">
        <f t="shared" si="6"/>
        <v>2375</v>
      </c>
      <c r="L988" s="11">
        <f t="shared" si="7"/>
        <v>949.99999999999989</v>
      </c>
      <c r="M988" s="12">
        <v>0.39999999999999997</v>
      </c>
      <c r="Q988" s="13"/>
      <c r="R988" s="14"/>
    </row>
    <row r="989" spans="1:18" ht="15.75" customHeight="1" x14ac:dyDescent="0.2">
      <c r="A989" s="2"/>
      <c r="B989" s="7" t="s">
        <v>23</v>
      </c>
      <c r="C989" s="7">
        <v>1197831</v>
      </c>
      <c r="D989" s="8">
        <v>44415</v>
      </c>
      <c r="E989" s="7" t="s">
        <v>24</v>
      </c>
      <c r="F989" s="7" t="s">
        <v>52</v>
      </c>
      <c r="G989" s="7" t="s">
        <v>53</v>
      </c>
      <c r="H989" s="7" t="s">
        <v>22</v>
      </c>
      <c r="I989" s="9">
        <v>0.54999999999999993</v>
      </c>
      <c r="J989" s="10">
        <v>7250</v>
      </c>
      <c r="K989" s="11">
        <f t="shared" si="6"/>
        <v>3987.4999999999995</v>
      </c>
      <c r="L989" s="11">
        <f t="shared" si="7"/>
        <v>2392.5</v>
      </c>
      <c r="M989" s="12">
        <v>0.60000000000000009</v>
      </c>
      <c r="Q989" s="13"/>
      <c r="R989" s="14"/>
    </row>
    <row r="990" spans="1:18" ht="15.75" customHeight="1" x14ac:dyDescent="0.2">
      <c r="A990" s="2"/>
      <c r="B990" s="7" t="s">
        <v>23</v>
      </c>
      <c r="C990" s="7">
        <v>1197831</v>
      </c>
      <c r="D990" s="8">
        <v>44443</v>
      </c>
      <c r="E990" s="7" t="s">
        <v>24</v>
      </c>
      <c r="F990" s="7" t="s">
        <v>52</v>
      </c>
      <c r="G990" s="7" t="s">
        <v>53</v>
      </c>
      <c r="H990" s="7" t="s">
        <v>17</v>
      </c>
      <c r="I990" s="9">
        <v>0.5</v>
      </c>
      <c r="J990" s="10">
        <v>6750</v>
      </c>
      <c r="K990" s="11">
        <f t="shared" si="6"/>
        <v>3375</v>
      </c>
      <c r="L990" s="11">
        <f t="shared" si="7"/>
        <v>1518.7499999999998</v>
      </c>
      <c r="M990" s="12">
        <v>0.44999999999999996</v>
      </c>
      <c r="Q990" s="13"/>
      <c r="R990" s="14"/>
    </row>
    <row r="991" spans="1:18" ht="15.75" customHeight="1" x14ac:dyDescent="0.2">
      <c r="A991" s="2"/>
      <c r="B991" s="7" t="s">
        <v>23</v>
      </c>
      <c r="C991" s="7">
        <v>1197831</v>
      </c>
      <c r="D991" s="8">
        <v>44443</v>
      </c>
      <c r="E991" s="7" t="s">
        <v>24</v>
      </c>
      <c r="F991" s="7" t="s">
        <v>52</v>
      </c>
      <c r="G991" s="7" t="s">
        <v>53</v>
      </c>
      <c r="H991" s="7" t="s">
        <v>18</v>
      </c>
      <c r="I991" s="9">
        <v>0.5</v>
      </c>
      <c r="J991" s="10">
        <v>6250</v>
      </c>
      <c r="K991" s="11">
        <f t="shared" si="6"/>
        <v>3125</v>
      </c>
      <c r="L991" s="11">
        <f t="shared" si="7"/>
        <v>1406.2499999999998</v>
      </c>
      <c r="M991" s="12">
        <v>0.44999999999999996</v>
      </c>
      <c r="Q991" s="13"/>
      <c r="R991" s="14"/>
    </row>
    <row r="992" spans="1:18" ht="15.75" customHeight="1" x14ac:dyDescent="0.2">
      <c r="A992" s="2"/>
      <c r="B992" s="7" t="s">
        <v>23</v>
      </c>
      <c r="C992" s="7">
        <v>1197831</v>
      </c>
      <c r="D992" s="8">
        <v>44443</v>
      </c>
      <c r="E992" s="7" t="s">
        <v>24</v>
      </c>
      <c r="F992" s="7" t="s">
        <v>52</v>
      </c>
      <c r="G992" s="7" t="s">
        <v>53</v>
      </c>
      <c r="H992" s="7" t="s">
        <v>19</v>
      </c>
      <c r="I992" s="9">
        <v>0.54999999999999993</v>
      </c>
      <c r="J992" s="10">
        <v>6750</v>
      </c>
      <c r="K992" s="11">
        <f t="shared" si="6"/>
        <v>3712.4999999999995</v>
      </c>
      <c r="L992" s="11">
        <f t="shared" si="7"/>
        <v>1670.6249999999995</v>
      </c>
      <c r="M992" s="12">
        <v>0.44999999999999996</v>
      </c>
      <c r="Q992" s="13"/>
      <c r="R992" s="14"/>
    </row>
    <row r="993" spans="1:18" ht="15.75" customHeight="1" x14ac:dyDescent="0.2">
      <c r="A993" s="2"/>
      <c r="B993" s="7" t="s">
        <v>23</v>
      </c>
      <c r="C993" s="7">
        <v>1197831</v>
      </c>
      <c r="D993" s="8">
        <v>44443</v>
      </c>
      <c r="E993" s="7" t="s">
        <v>24</v>
      </c>
      <c r="F993" s="7" t="s">
        <v>52</v>
      </c>
      <c r="G993" s="7" t="s">
        <v>53</v>
      </c>
      <c r="H993" s="7" t="s">
        <v>20</v>
      </c>
      <c r="I993" s="9">
        <v>0.54999999999999993</v>
      </c>
      <c r="J993" s="10">
        <v>4000</v>
      </c>
      <c r="K993" s="11">
        <f t="shared" si="6"/>
        <v>2199.9999999999995</v>
      </c>
      <c r="L993" s="11">
        <f t="shared" si="7"/>
        <v>1209.9999999999998</v>
      </c>
      <c r="M993" s="12">
        <v>0.55000000000000004</v>
      </c>
      <c r="Q993" s="13"/>
      <c r="R993" s="14"/>
    </row>
    <row r="994" spans="1:18" ht="15.75" customHeight="1" x14ac:dyDescent="0.2">
      <c r="A994" s="2"/>
      <c r="B994" s="7" t="s">
        <v>23</v>
      </c>
      <c r="C994" s="7">
        <v>1197831</v>
      </c>
      <c r="D994" s="8">
        <v>44443</v>
      </c>
      <c r="E994" s="7" t="s">
        <v>24</v>
      </c>
      <c r="F994" s="7" t="s">
        <v>52</v>
      </c>
      <c r="G994" s="7" t="s">
        <v>53</v>
      </c>
      <c r="H994" s="7" t="s">
        <v>21</v>
      </c>
      <c r="I994" s="9">
        <v>0.5</v>
      </c>
      <c r="J994" s="10">
        <v>4000</v>
      </c>
      <c r="K994" s="11">
        <f t="shared" si="6"/>
        <v>2000</v>
      </c>
      <c r="L994" s="11">
        <f t="shared" si="7"/>
        <v>799.99999999999989</v>
      </c>
      <c r="M994" s="12">
        <v>0.39999999999999997</v>
      </c>
      <c r="Q994" s="13"/>
      <c r="R994" s="14"/>
    </row>
    <row r="995" spans="1:18" ht="15.75" customHeight="1" x14ac:dyDescent="0.2">
      <c r="A995" s="2"/>
      <c r="B995" s="7" t="s">
        <v>23</v>
      </c>
      <c r="C995" s="7">
        <v>1197831</v>
      </c>
      <c r="D995" s="8">
        <v>44443</v>
      </c>
      <c r="E995" s="7" t="s">
        <v>24</v>
      </c>
      <c r="F995" s="7" t="s">
        <v>52</v>
      </c>
      <c r="G995" s="7" t="s">
        <v>53</v>
      </c>
      <c r="H995" s="7" t="s">
        <v>22</v>
      </c>
      <c r="I995" s="9">
        <v>0.45</v>
      </c>
      <c r="J995" s="10">
        <v>6250</v>
      </c>
      <c r="K995" s="11">
        <f t="shared" si="6"/>
        <v>2812.5</v>
      </c>
      <c r="L995" s="11">
        <f t="shared" si="7"/>
        <v>1687.5000000000002</v>
      </c>
      <c r="M995" s="12">
        <v>0.60000000000000009</v>
      </c>
      <c r="Q995" s="13"/>
      <c r="R995" s="14"/>
    </row>
    <row r="996" spans="1:18" ht="15.75" customHeight="1" x14ac:dyDescent="0.2">
      <c r="A996" s="2"/>
      <c r="B996" s="7" t="s">
        <v>23</v>
      </c>
      <c r="C996" s="7">
        <v>1197831</v>
      </c>
      <c r="D996" s="8">
        <v>44472</v>
      </c>
      <c r="E996" s="7" t="s">
        <v>24</v>
      </c>
      <c r="F996" s="7" t="s">
        <v>52</v>
      </c>
      <c r="G996" s="7" t="s">
        <v>53</v>
      </c>
      <c r="H996" s="7" t="s">
        <v>17</v>
      </c>
      <c r="I996" s="9">
        <v>0.35000000000000003</v>
      </c>
      <c r="J996" s="10">
        <v>5750</v>
      </c>
      <c r="K996" s="11">
        <f t="shared" si="6"/>
        <v>2012.5000000000002</v>
      </c>
      <c r="L996" s="11">
        <f t="shared" si="7"/>
        <v>905.625</v>
      </c>
      <c r="M996" s="12">
        <v>0.44999999999999996</v>
      </c>
      <c r="Q996" s="13"/>
      <c r="R996" s="14"/>
    </row>
    <row r="997" spans="1:18" ht="15.75" customHeight="1" x14ac:dyDescent="0.2">
      <c r="A997" s="2"/>
      <c r="B997" s="7" t="s">
        <v>23</v>
      </c>
      <c r="C997" s="7">
        <v>1197831</v>
      </c>
      <c r="D997" s="8">
        <v>44472</v>
      </c>
      <c r="E997" s="7" t="s">
        <v>24</v>
      </c>
      <c r="F997" s="7" t="s">
        <v>52</v>
      </c>
      <c r="G997" s="7" t="s">
        <v>53</v>
      </c>
      <c r="H997" s="7" t="s">
        <v>18</v>
      </c>
      <c r="I997" s="9">
        <v>0.35000000000000003</v>
      </c>
      <c r="J997" s="10">
        <v>5750</v>
      </c>
      <c r="K997" s="11">
        <f t="shared" si="6"/>
        <v>2012.5000000000002</v>
      </c>
      <c r="L997" s="11">
        <f t="shared" si="7"/>
        <v>905.625</v>
      </c>
      <c r="M997" s="12">
        <v>0.44999999999999996</v>
      </c>
      <c r="Q997" s="13"/>
      <c r="R997" s="14"/>
    </row>
    <row r="998" spans="1:18" ht="15.75" customHeight="1" x14ac:dyDescent="0.2">
      <c r="A998" s="2"/>
      <c r="B998" s="7" t="s">
        <v>23</v>
      </c>
      <c r="C998" s="7">
        <v>1197831</v>
      </c>
      <c r="D998" s="8">
        <v>44472</v>
      </c>
      <c r="E998" s="7" t="s">
        <v>24</v>
      </c>
      <c r="F998" s="7" t="s">
        <v>52</v>
      </c>
      <c r="G998" s="7" t="s">
        <v>53</v>
      </c>
      <c r="H998" s="7" t="s">
        <v>19</v>
      </c>
      <c r="I998" s="9">
        <v>0.4</v>
      </c>
      <c r="J998" s="10">
        <v>5250</v>
      </c>
      <c r="K998" s="11">
        <f t="shared" si="6"/>
        <v>2100</v>
      </c>
      <c r="L998" s="11">
        <f t="shared" si="7"/>
        <v>944.99999999999989</v>
      </c>
      <c r="M998" s="12">
        <v>0.44999999999999996</v>
      </c>
      <c r="Q998" s="13"/>
      <c r="R998" s="14"/>
    </row>
    <row r="999" spans="1:18" ht="15.75" customHeight="1" x14ac:dyDescent="0.2">
      <c r="A999" s="2"/>
      <c r="B999" s="7" t="s">
        <v>23</v>
      </c>
      <c r="C999" s="7">
        <v>1197831</v>
      </c>
      <c r="D999" s="8">
        <v>44472</v>
      </c>
      <c r="E999" s="7" t="s">
        <v>24</v>
      </c>
      <c r="F999" s="7" t="s">
        <v>52</v>
      </c>
      <c r="G999" s="7" t="s">
        <v>53</v>
      </c>
      <c r="H999" s="7" t="s">
        <v>20</v>
      </c>
      <c r="I999" s="9">
        <v>0.4</v>
      </c>
      <c r="J999" s="10">
        <v>3750</v>
      </c>
      <c r="K999" s="11">
        <f t="shared" si="6"/>
        <v>1500</v>
      </c>
      <c r="L999" s="11">
        <f t="shared" si="7"/>
        <v>825.00000000000011</v>
      </c>
      <c r="M999" s="12">
        <v>0.55000000000000004</v>
      </c>
      <c r="Q999" s="13"/>
      <c r="R999" s="14"/>
    </row>
    <row r="1000" spans="1:18" ht="15.75" customHeight="1" x14ac:dyDescent="0.2">
      <c r="A1000" s="2"/>
      <c r="B1000" s="7" t="s">
        <v>23</v>
      </c>
      <c r="C1000" s="7">
        <v>1197831</v>
      </c>
      <c r="D1000" s="8">
        <v>44472</v>
      </c>
      <c r="E1000" s="7" t="s">
        <v>24</v>
      </c>
      <c r="F1000" s="7" t="s">
        <v>52</v>
      </c>
      <c r="G1000" s="7" t="s">
        <v>53</v>
      </c>
      <c r="H1000" s="7" t="s">
        <v>21</v>
      </c>
      <c r="I1000" s="9">
        <v>0.35000000000000003</v>
      </c>
      <c r="J1000" s="10">
        <v>3500</v>
      </c>
      <c r="K1000" s="11">
        <f t="shared" si="6"/>
        <v>1225.0000000000002</v>
      </c>
      <c r="L1000" s="11">
        <f t="shared" si="7"/>
        <v>490.00000000000006</v>
      </c>
      <c r="M1000" s="12">
        <v>0.39999999999999997</v>
      </c>
      <c r="Q1000" s="13"/>
      <c r="R1000" s="14"/>
    </row>
    <row r="1001" spans="1:18" ht="15.75" customHeight="1" x14ac:dyDescent="0.2">
      <c r="A1001" s="2"/>
      <c r="B1001" s="7" t="s">
        <v>23</v>
      </c>
      <c r="C1001" s="7">
        <v>1197831</v>
      </c>
      <c r="D1001" s="8">
        <v>44472</v>
      </c>
      <c r="E1001" s="7" t="s">
        <v>24</v>
      </c>
      <c r="F1001" s="7" t="s">
        <v>52</v>
      </c>
      <c r="G1001" s="7" t="s">
        <v>53</v>
      </c>
      <c r="H1001" s="7" t="s">
        <v>22</v>
      </c>
      <c r="I1001" s="9">
        <v>0.45</v>
      </c>
      <c r="J1001" s="10">
        <v>5250</v>
      </c>
      <c r="K1001" s="11">
        <f t="shared" si="6"/>
        <v>2362.5</v>
      </c>
      <c r="L1001" s="11">
        <f t="shared" si="7"/>
        <v>1417.5000000000002</v>
      </c>
      <c r="M1001" s="12">
        <v>0.60000000000000009</v>
      </c>
      <c r="Q1001" s="13"/>
      <c r="R1001" s="14"/>
    </row>
    <row r="1002" spans="1:18" ht="15.75" customHeight="1" x14ac:dyDescent="0.2">
      <c r="A1002" s="2"/>
      <c r="B1002" s="7" t="s">
        <v>23</v>
      </c>
      <c r="C1002" s="7">
        <v>1197831</v>
      </c>
      <c r="D1002" s="8">
        <v>44504</v>
      </c>
      <c r="E1002" s="7" t="s">
        <v>24</v>
      </c>
      <c r="F1002" s="7" t="s">
        <v>52</v>
      </c>
      <c r="G1002" s="7" t="s">
        <v>53</v>
      </c>
      <c r="H1002" s="7" t="s">
        <v>17</v>
      </c>
      <c r="I1002" s="9">
        <v>0.30000000000000004</v>
      </c>
      <c r="J1002" s="10">
        <v>6750</v>
      </c>
      <c r="K1002" s="11">
        <f t="shared" si="6"/>
        <v>2025.0000000000002</v>
      </c>
      <c r="L1002" s="11">
        <f t="shared" si="7"/>
        <v>911.25</v>
      </c>
      <c r="M1002" s="12">
        <v>0.44999999999999996</v>
      </c>
      <c r="Q1002" s="13"/>
      <c r="R1002" s="14"/>
    </row>
    <row r="1003" spans="1:18" ht="15.75" customHeight="1" x14ac:dyDescent="0.2">
      <c r="A1003" s="2"/>
      <c r="B1003" s="7" t="s">
        <v>23</v>
      </c>
      <c r="C1003" s="7">
        <v>1197831</v>
      </c>
      <c r="D1003" s="8">
        <v>44504</v>
      </c>
      <c r="E1003" s="7" t="s">
        <v>24</v>
      </c>
      <c r="F1003" s="7" t="s">
        <v>52</v>
      </c>
      <c r="G1003" s="7" t="s">
        <v>53</v>
      </c>
      <c r="H1003" s="7" t="s">
        <v>18</v>
      </c>
      <c r="I1003" s="9">
        <v>0.30000000000000004</v>
      </c>
      <c r="J1003" s="10">
        <v>6750</v>
      </c>
      <c r="K1003" s="11">
        <f t="shared" si="6"/>
        <v>2025.0000000000002</v>
      </c>
      <c r="L1003" s="11">
        <f t="shared" si="7"/>
        <v>911.25</v>
      </c>
      <c r="M1003" s="12">
        <v>0.44999999999999996</v>
      </c>
      <c r="Q1003" s="13"/>
      <c r="R1003" s="14"/>
    </row>
    <row r="1004" spans="1:18" ht="15.75" customHeight="1" x14ac:dyDescent="0.2">
      <c r="A1004" s="2"/>
      <c r="B1004" s="7" t="s">
        <v>23</v>
      </c>
      <c r="C1004" s="7">
        <v>1197831</v>
      </c>
      <c r="D1004" s="8">
        <v>44504</v>
      </c>
      <c r="E1004" s="7" t="s">
        <v>24</v>
      </c>
      <c r="F1004" s="7" t="s">
        <v>52</v>
      </c>
      <c r="G1004" s="7" t="s">
        <v>53</v>
      </c>
      <c r="H1004" s="7" t="s">
        <v>19</v>
      </c>
      <c r="I1004" s="9">
        <v>0.55000000000000004</v>
      </c>
      <c r="J1004" s="10">
        <v>6000</v>
      </c>
      <c r="K1004" s="11">
        <f t="shared" si="6"/>
        <v>3300.0000000000005</v>
      </c>
      <c r="L1004" s="11">
        <f t="shared" si="7"/>
        <v>1485</v>
      </c>
      <c r="M1004" s="12">
        <v>0.44999999999999996</v>
      </c>
      <c r="Q1004" s="13"/>
      <c r="R1004" s="14"/>
    </row>
    <row r="1005" spans="1:18" ht="15.75" customHeight="1" x14ac:dyDescent="0.2">
      <c r="A1005" s="2"/>
      <c r="B1005" s="7" t="s">
        <v>23</v>
      </c>
      <c r="C1005" s="7">
        <v>1197831</v>
      </c>
      <c r="D1005" s="8">
        <v>44504</v>
      </c>
      <c r="E1005" s="7" t="s">
        <v>24</v>
      </c>
      <c r="F1005" s="7" t="s">
        <v>52</v>
      </c>
      <c r="G1005" s="7" t="s">
        <v>53</v>
      </c>
      <c r="H1005" s="7" t="s">
        <v>20</v>
      </c>
      <c r="I1005" s="9">
        <v>0.55000000000000004</v>
      </c>
      <c r="J1005" s="10">
        <v>4750</v>
      </c>
      <c r="K1005" s="11">
        <f t="shared" si="6"/>
        <v>2612.5</v>
      </c>
      <c r="L1005" s="11">
        <f t="shared" si="7"/>
        <v>1436.8750000000002</v>
      </c>
      <c r="M1005" s="12">
        <v>0.55000000000000004</v>
      </c>
      <c r="Q1005" s="13"/>
      <c r="R1005" s="14"/>
    </row>
    <row r="1006" spans="1:18" ht="15.75" customHeight="1" x14ac:dyDescent="0.2">
      <c r="A1006" s="2"/>
      <c r="B1006" s="7" t="s">
        <v>23</v>
      </c>
      <c r="C1006" s="7">
        <v>1197831</v>
      </c>
      <c r="D1006" s="8">
        <v>44504</v>
      </c>
      <c r="E1006" s="7" t="s">
        <v>24</v>
      </c>
      <c r="F1006" s="7" t="s">
        <v>52</v>
      </c>
      <c r="G1006" s="7" t="s">
        <v>53</v>
      </c>
      <c r="H1006" s="7" t="s">
        <v>21</v>
      </c>
      <c r="I1006" s="9">
        <v>0.54999999999999993</v>
      </c>
      <c r="J1006" s="10">
        <v>4500</v>
      </c>
      <c r="K1006" s="11">
        <f t="shared" si="6"/>
        <v>2474.9999999999995</v>
      </c>
      <c r="L1006" s="11">
        <f t="shared" si="7"/>
        <v>989.99999999999977</v>
      </c>
      <c r="M1006" s="12">
        <v>0.39999999999999997</v>
      </c>
      <c r="Q1006" s="13"/>
      <c r="R1006" s="14"/>
    </row>
    <row r="1007" spans="1:18" ht="15.75" customHeight="1" x14ac:dyDescent="0.2">
      <c r="A1007" s="2"/>
      <c r="B1007" s="7" t="s">
        <v>23</v>
      </c>
      <c r="C1007" s="7">
        <v>1197831</v>
      </c>
      <c r="D1007" s="8">
        <v>44504</v>
      </c>
      <c r="E1007" s="7" t="s">
        <v>24</v>
      </c>
      <c r="F1007" s="7" t="s">
        <v>52</v>
      </c>
      <c r="G1007" s="7" t="s">
        <v>53</v>
      </c>
      <c r="H1007" s="7" t="s">
        <v>22</v>
      </c>
      <c r="I1007" s="9">
        <v>0.65</v>
      </c>
      <c r="J1007" s="10">
        <v>6500</v>
      </c>
      <c r="K1007" s="11">
        <f t="shared" si="6"/>
        <v>4225</v>
      </c>
      <c r="L1007" s="11">
        <f t="shared" si="7"/>
        <v>2535.0000000000005</v>
      </c>
      <c r="M1007" s="12">
        <v>0.60000000000000009</v>
      </c>
      <c r="Q1007" s="13"/>
      <c r="R1007" s="14"/>
    </row>
    <row r="1008" spans="1:18" ht="15.75" customHeight="1" x14ac:dyDescent="0.2">
      <c r="A1008" s="2"/>
      <c r="B1008" s="7" t="s">
        <v>23</v>
      </c>
      <c r="C1008" s="7">
        <v>1197831</v>
      </c>
      <c r="D1008" s="8">
        <v>44533</v>
      </c>
      <c r="E1008" s="7" t="s">
        <v>24</v>
      </c>
      <c r="F1008" s="7" t="s">
        <v>52</v>
      </c>
      <c r="G1008" s="7" t="s">
        <v>53</v>
      </c>
      <c r="H1008" s="7" t="s">
        <v>17</v>
      </c>
      <c r="I1008" s="9">
        <v>0.54999999999999993</v>
      </c>
      <c r="J1008" s="10">
        <v>8000</v>
      </c>
      <c r="K1008" s="11">
        <f t="shared" si="6"/>
        <v>4399.9999999999991</v>
      </c>
      <c r="L1008" s="11">
        <f t="shared" si="7"/>
        <v>1979.9999999999993</v>
      </c>
      <c r="M1008" s="12">
        <v>0.44999999999999996</v>
      </c>
      <c r="Q1008" s="13"/>
      <c r="R1008" s="14"/>
    </row>
    <row r="1009" spans="1:18" ht="15.75" customHeight="1" x14ac:dyDescent="0.2">
      <c r="A1009" s="2"/>
      <c r="B1009" s="7" t="s">
        <v>23</v>
      </c>
      <c r="C1009" s="7">
        <v>1197831</v>
      </c>
      <c r="D1009" s="8">
        <v>44533</v>
      </c>
      <c r="E1009" s="7" t="s">
        <v>24</v>
      </c>
      <c r="F1009" s="7" t="s">
        <v>52</v>
      </c>
      <c r="G1009" s="7" t="s">
        <v>53</v>
      </c>
      <c r="H1009" s="7" t="s">
        <v>18</v>
      </c>
      <c r="I1009" s="9">
        <v>0.54999999999999993</v>
      </c>
      <c r="J1009" s="10">
        <v>8000</v>
      </c>
      <c r="K1009" s="11">
        <f t="shared" si="6"/>
        <v>4399.9999999999991</v>
      </c>
      <c r="L1009" s="11">
        <f t="shared" si="7"/>
        <v>1979.9999999999993</v>
      </c>
      <c r="M1009" s="12">
        <v>0.44999999999999996</v>
      </c>
      <c r="Q1009" s="13"/>
      <c r="R1009" s="14"/>
    </row>
    <row r="1010" spans="1:18" ht="15.75" customHeight="1" x14ac:dyDescent="0.2">
      <c r="A1010" s="2"/>
      <c r="B1010" s="7" t="s">
        <v>23</v>
      </c>
      <c r="C1010" s="7">
        <v>1197831</v>
      </c>
      <c r="D1010" s="8">
        <v>44533</v>
      </c>
      <c r="E1010" s="7" t="s">
        <v>24</v>
      </c>
      <c r="F1010" s="7" t="s">
        <v>52</v>
      </c>
      <c r="G1010" s="7" t="s">
        <v>53</v>
      </c>
      <c r="H1010" s="7" t="s">
        <v>19</v>
      </c>
      <c r="I1010" s="9">
        <v>0.6</v>
      </c>
      <c r="J1010" s="10">
        <v>7000</v>
      </c>
      <c r="K1010" s="11">
        <f t="shared" si="6"/>
        <v>4200</v>
      </c>
      <c r="L1010" s="11">
        <f t="shared" si="7"/>
        <v>1889.9999999999998</v>
      </c>
      <c r="M1010" s="12">
        <v>0.44999999999999996</v>
      </c>
      <c r="Q1010" s="13"/>
      <c r="R1010" s="14"/>
    </row>
    <row r="1011" spans="1:18" ht="15.75" customHeight="1" x14ac:dyDescent="0.2">
      <c r="A1011" s="2"/>
      <c r="B1011" s="7" t="s">
        <v>23</v>
      </c>
      <c r="C1011" s="7">
        <v>1197831</v>
      </c>
      <c r="D1011" s="8">
        <v>44533</v>
      </c>
      <c r="E1011" s="7" t="s">
        <v>24</v>
      </c>
      <c r="F1011" s="7" t="s">
        <v>52</v>
      </c>
      <c r="G1011" s="7" t="s">
        <v>53</v>
      </c>
      <c r="H1011" s="7" t="s">
        <v>20</v>
      </c>
      <c r="I1011" s="9">
        <v>0.6</v>
      </c>
      <c r="J1011" s="10">
        <v>5500</v>
      </c>
      <c r="K1011" s="11">
        <f t="shared" si="6"/>
        <v>3300</v>
      </c>
      <c r="L1011" s="11">
        <f t="shared" si="7"/>
        <v>1815.0000000000002</v>
      </c>
      <c r="M1011" s="12">
        <v>0.55000000000000004</v>
      </c>
      <c r="Q1011" s="13"/>
      <c r="R1011" s="14"/>
    </row>
    <row r="1012" spans="1:18" ht="15.75" customHeight="1" x14ac:dyDescent="0.2">
      <c r="A1012" s="2"/>
      <c r="B1012" s="7" t="s">
        <v>23</v>
      </c>
      <c r="C1012" s="7">
        <v>1197831</v>
      </c>
      <c r="D1012" s="8">
        <v>44533</v>
      </c>
      <c r="E1012" s="7" t="s">
        <v>24</v>
      </c>
      <c r="F1012" s="7" t="s">
        <v>52</v>
      </c>
      <c r="G1012" s="7" t="s">
        <v>53</v>
      </c>
      <c r="H1012" s="7" t="s">
        <v>21</v>
      </c>
      <c r="I1012" s="9">
        <v>0.54999999999999993</v>
      </c>
      <c r="J1012" s="10">
        <v>5000</v>
      </c>
      <c r="K1012" s="11">
        <f t="shared" si="6"/>
        <v>2749.9999999999995</v>
      </c>
      <c r="L1012" s="11">
        <f t="shared" si="7"/>
        <v>1099.9999999999998</v>
      </c>
      <c r="M1012" s="12">
        <v>0.39999999999999997</v>
      </c>
      <c r="Q1012" s="13"/>
      <c r="R1012" s="14"/>
    </row>
    <row r="1013" spans="1:18" ht="15.75" customHeight="1" x14ac:dyDescent="0.2">
      <c r="A1013" s="2"/>
      <c r="B1013" s="7" t="s">
        <v>23</v>
      </c>
      <c r="C1013" s="7">
        <v>1197831</v>
      </c>
      <c r="D1013" s="8">
        <v>44533</v>
      </c>
      <c r="E1013" s="7" t="s">
        <v>24</v>
      </c>
      <c r="F1013" s="7" t="s">
        <v>52</v>
      </c>
      <c r="G1013" s="7" t="s">
        <v>53</v>
      </c>
      <c r="H1013" s="7" t="s">
        <v>22</v>
      </c>
      <c r="I1013" s="9">
        <v>0.65</v>
      </c>
      <c r="J1013" s="10">
        <v>7500</v>
      </c>
      <c r="K1013" s="11">
        <f t="shared" si="6"/>
        <v>4875</v>
      </c>
      <c r="L1013" s="11">
        <f t="shared" si="7"/>
        <v>2925.0000000000005</v>
      </c>
      <c r="M1013" s="12">
        <v>0.60000000000000009</v>
      </c>
      <c r="Q1013" s="13"/>
      <c r="R1013" s="14"/>
    </row>
    <row r="1014" spans="1:18" ht="15.75" customHeight="1" x14ac:dyDescent="0.2">
      <c r="A1014" s="2"/>
      <c r="B1014" s="7" t="s">
        <v>14</v>
      </c>
      <c r="C1014" s="7">
        <v>1185732</v>
      </c>
      <c r="D1014" s="8">
        <v>44207</v>
      </c>
      <c r="E1014" s="7" t="s">
        <v>33</v>
      </c>
      <c r="F1014" s="7" t="s">
        <v>54</v>
      </c>
      <c r="G1014" s="7" t="s">
        <v>55</v>
      </c>
      <c r="H1014" s="7" t="s">
        <v>17</v>
      </c>
      <c r="I1014" s="9">
        <v>0.35</v>
      </c>
      <c r="J1014" s="10">
        <v>4250</v>
      </c>
      <c r="K1014" s="11">
        <f t="shared" si="6"/>
        <v>1487.5</v>
      </c>
      <c r="L1014" s="11">
        <f t="shared" si="7"/>
        <v>595</v>
      </c>
      <c r="M1014" s="12">
        <v>0.4</v>
      </c>
      <c r="Q1014" s="13"/>
      <c r="R1014" s="14"/>
    </row>
    <row r="1015" spans="1:18" ht="15.75" customHeight="1" x14ac:dyDescent="0.2">
      <c r="A1015" s="2"/>
      <c r="B1015" s="7" t="s">
        <v>14</v>
      </c>
      <c r="C1015" s="7">
        <v>1185732</v>
      </c>
      <c r="D1015" s="8">
        <v>44207</v>
      </c>
      <c r="E1015" s="7" t="s">
        <v>33</v>
      </c>
      <c r="F1015" s="7" t="s">
        <v>54</v>
      </c>
      <c r="G1015" s="7" t="s">
        <v>55</v>
      </c>
      <c r="H1015" s="7" t="s">
        <v>18</v>
      </c>
      <c r="I1015" s="9">
        <v>0.35</v>
      </c>
      <c r="J1015" s="10">
        <v>2250</v>
      </c>
      <c r="K1015" s="11">
        <f t="shared" si="6"/>
        <v>787.5</v>
      </c>
      <c r="L1015" s="11">
        <f t="shared" si="7"/>
        <v>275.625</v>
      </c>
      <c r="M1015" s="12">
        <v>0.35</v>
      </c>
      <c r="Q1015" s="13"/>
      <c r="R1015" s="14"/>
    </row>
    <row r="1016" spans="1:18" ht="15.75" customHeight="1" x14ac:dyDescent="0.2">
      <c r="A1016" s="2"/>
      <c r="B1016" s="7" t="s">
        <v>14</v>
      </c>
      <c r="C1016" s="7">
        <v>1185732</v>
      </c>
      <c r="D1016" s="8">
        <v>44207</v>
      </c>
      <c r="E1016" s="7" t="s">
        <v>33</v>
      </c>
      <c r="F1016" s="7" t="s">
        <v>54</v>
      </c>
      <c r="G1016" s="7" t="s">
        <v>55</v>
      </c>
      <c r="H1016" s="7" t="s">
        <v>19</v>
      </c>
      <c r="I1016" s="9">
        <v>0.25</v>
      </c>
      <c r="J1016" s="10">
        <v>2250</v>
      </c>
      <c r="K1016" s="11">
        <f t="shared" si="6"/>
        <v>562.5</v>
      </c>
      <c r="L1016" s="11">
        <f t="shared" si="7"/>
        <v>196.875</v>
      </c>
      <c r="M1016" s="12">
        <v>0.35</v>
      </c>
      <c r="Q1016" s="13"/>
      <c r="R1016" s="14"/>
    </row>
    <row r="1017" spans="1:18" ht="15.75" customHeight="1" x14ac:dyDescent="0.2">
      <c r="A1017" s="2"/>
      <c r="B1017" s="7" t="s">
        <v>14</v>
      </c>
      <c r="C1017" s="7">
        <v>1185732</v>
      </c>
      <c r="D1017" s="8">
        <v>44207</v>
      </c>
      <c r="E1017" s="7" t="s">
        <v>33</v>
      </c>
      <c r="F1017" s="7" t="s">
        <v>54</v>
      </c>
      <c r="G1017" s="7" t="s">
        <v>55</v>
      </c>
      <c r="H1017" s="7" t="s">
        <v>20</v>
      </c>
      <c r="I1017" s="9">
        <v>0.30000000000000004</v>
      </c>
      <c r="J1017" s="10">
        <v>750</v>
      </c>
      <c r="K1017" s="11">
        <f t="shared" si="6"/>
        <v>225.00000000000003</v>
      </c>
      <c r="L1017" s="11">
        <f t="shared" si="7"/>
        <v>90.000000000000014</v>
      </c>
      <c r="M1017" s="12">
        <v>0.4</v>
      </c>
      <c r="Q1017" s="13"/>
      <c r="R1017" s="14"/>
    </row>
    <row r="1018" spans="1:18" ht="15.75" customHeight="1" x14ac:dyDescent="0.2">
      <c r="A1018" s="2"/>
      <c r="B1018" s="7" t="s">
        <v>14</v>
      </c>
      <c r="C1018" s="7">
        <v>1185732</v>
      </c>
      <c r="D1018" s="8">
        <v>44207</v>
      </c>
      <c r="E1018" s="7" t="s">
        <v>33</v>
      </c>
      <c r="F1018" s="7" t="s">
        <v>54</v>
      </c>
      <c r="G1018" s="7" t="s">
        <v>55</v>
      </c>
      <c r="H1018" s="7" t="s">
        <v>21</v>
      </c>
      <c r="I1018" s="9">
        <v>0.44999999999999996</v>
      </c>
      <c r="J1018" s="10">
        <v>1250</v>
      </c>
      <c r="K1018" s="11">
        <f t="shared" si="6"/>
        <v>562.5</v>
      </c>
      <c r="L1018" s="11">
        <f t="shared" si="7"/>
        <v>196.875</v>
      </c>
      <c r="M1018" s="12">
        <v>0.35</v>
      </c>
      <c r="Q1018" s="13"/>
      <c r="R1018" s="14"/>
    </row>
    <row r="1019" spans="1:18" ht="15.75" customHeight="1" x14ac:dyDescent="0.2">
      <c r="A1019" s="2"/>
      <c r="B1019" s="7" t="s">
        <v>14</v>
      </c>
      <c r="C1019" s="7">
        <v>1185732</v>
      </c>
      <c r="D1019" s="8">
        <v>44207</v>
      </c>
      <c r="E1019" s="7" t="s">
        <v>33</v>
      </c>
      <c r="F1019" s="7" t="s">
        <v>54</v>
      </c>
      <c r="G1019" s="7" t="s">
        <v>55</v>
      </c>
      <c r="H1019" s="7" t="s">
        <v>22</v>
      </c>
      <c r="I1019" s="9">
        <v>0.35</v>
      </c>
      <c r="J1019" s="10">
        <v>2250</v>
      </c>
      <c r="K1019" s="11">
        <f t="shared" si="6"/>
        <v>787.5</v>
      </c>
      <c r="L1019" s="11">
        <f t="shared" si="7"/>
        <v>393.75</v>
      </c>
      <c r="M1019" s="12">
        <v>0.5</v>
      </c>
      <c r="Q1019" s="13"/>
      <c r="R1019" s="14"/>
    </row>
    <row r="1020" spans="1:18" ht="15.75" customHeight="1" x14ac:dyDescent="0.2">
      <c r="A1020" s="2"/>
      <c r="B1020" s="7" t="s">
        <v>14</v>
      </c>
      <c r="C1020" s="7">
        <v>1185732</v>
      </c>
      <c r="D1020" s="8">
        <v>44238</v>
      </c>
      <c r="E1020" s="7" t="s">
        <v>33</v>
      </c>
      <c r="F1020" s="7" t="s">
        <v>54</v>
      </c>
      <c r="G1020" s="7" t="s">
        <v>55</v>
      </c>
      <c r="H1020" s="7" t="s">
        <v>17</v>
      </c>
      <c r="I1020" s="9">
        <v>0.35</v>
      </c>
      <c r="J1020" s="10">
        <v>4750</v>
      </c>
      <c r="K1020" s="11">
        <f t="shared" si="6"/>
        <v>1662.5</v>
      </c>
      <c r="L1020" s="11">
        <f t="shared" si="7"/>
        <v>665</v>
      </c>
      <c r="M1020" s="12">
        <v>0.4</v>
      </c>
      <c r="Q1020" s="13"/>
      <c r="R1020" s="14"/>
    </row>
    <row r="1021" spans="1:18" ht="15.75" customHeight="1" x14ac:dyDescent="0.2">
      <c r="A1021" s="2"/>
      <c r="B1021" s="7" t="s">
        <v>14</v>
      </c>
      <c r="C1021" s="7">
        <v>1185732</v>
      </c>
      <c r="D1021" s="8">
        <v>44238</v>
      </c>
      <c r="E1021" s="7" t="s">
        <v>33</v>
      </c>
      <c r="F1021" s="7" t="s">
        <v>54</v>
      </c>
      <c r="G1021" s="7" t="s">
        <v>55</v>
      </c>
      <c r="H1021" s="7" t="s">
        <v>18</v>
      </c>
      <c r="I1021" s="9">
        <v>0.35</v>
      </c>
      <c r="J1021" s="10">
        <v>1250</v>
      </c>
      <c r="K1021" s="11">
        <f t="shared" si="6"/>
        <v>437.5</v>
      </c>
      <c r="L1021" s="11">
        <f t="shared" si="7"/>
        <v>153.125</v>
      </c>
      <c r="M1021" s="12">
        <v>0.35</v>
      </c>
      <c r="Q1021" s="13"/>
      <c r="R1021" s="14"/>
    </row>
    <row r="1022" spans="1:18" ht="15.75" customHeight="1" x14ac:dyDescent="0.2">
      <c r="A1022" s="2"/>
      <c r="B1022" s="7" t="s">
        <v>14</v>
      </c>
      <c r="C1022" s="7">
        <v>1185732</v>
      </c>
      <c r="D1022" s="8">
        <v>44238</v>
      </c>
      <c r="E1022" s="7" t="s">
        <v>33</v>
      </c>
      <c r="F1022" s="7" t="s">
        <v>54</v>
      </c>
      <c r="G1022" s="7" t="s">
        <v>55</v>
      </c>
      <c r="H1022" s="7" t="s">
        <v>19</v>
      </c>
      <c r="I1022" s="9">
        <v>0.25</v>
      </c>
      <c r="J1022" s="10">
        <v>1750</v>
      </c>
      <c r="K1022" s="11">
        <f t="shared" si="6"/>
        <v>437.5</v>
      </c>
      <c r="L1022" s="11">
        <f t="shared" si="7"/>
        <v>153.125</v>
      </c>
      <c r="M1022" s="12">
        <v>0.35</v>
      </c>
      <c r="Q1022" s="13"/>
      <c r="R1022" s="14"/>
    </row>
    <row r="1023" spans="1:18" ht="15.75" customHeight="1" x14ac:dyDescent="0.2">
      <c r="A1023" s="2"/>
      <c r="B1023" s="7" t="s">
        <v>14</v>
      </c>
      <c r="C1023" s="7">
        <v>1185732</v>
      </c>
      <c r="D1023" s="8">
        <v>44238</v>
      </c>
      <c r="E1023" s="7" t="s">
        <v>33</v>
      </c>
      <c r="F1023" s="7" t="s">
        <v>54</v>
      </c>
      <c r="G1023" s="7" t="s">
        <v>55</v>
      </c>
      <c r="H1023" s="7" t="s">
        <v>20</v>
      </c>
      <c r="I1023" s="9">
        <v>0.30000000000000004</v>
      </c>
      <c r="J1023" s="10">
        <v>500</v>
      </c>
      <c r="K1023" s="11">
        <f t="shared" si="6"/>
        <v>150.00000000000003</v>
      </c>
      <c r="L1023" s="11">
        <f t="shared" si="7"/>
        <v>60.000000000000014</v>
      </c>
      <c r="M1023" s="12">
        <v>0.4</v>
      </c>
      <c r="Q1023" s="13"/>
      <c r="R1023" s="14"/>
    </row>
    <row r="1024" spans="1:18" ht="15.75" customHeight="1" x14ac:dyDescent="0.2">
      <c r="A1024" s="2"/>
      <c r="B1024" s="7" t="s">
        <v>14</v>
      </c>
      <c r="C1024" s="7">
        <v>1185732</v>
      </c>
      <c r="D1024" s="8">
        <v>44238</v>
      </c>
      <c r="E1024" s="7" t="s">
        <v>33</v>
      </c>
      <c r="F1024" s="7" t="s">
        <v>54</v>
      </c>
      <c r="G1024" s="7" t="s">
        <v>55</v>
      </c>
      <c r="H1024" s="7" t="s">
        <v>21</v>
      </c>
      <c r="I1024" s="9">
        <v>0.44999999999999996</v>
      </c>
      <c r="J1024" s="10">
        <v>1250</v>
      </c>
      <c r="K1024" s="11">
        <f t="shared" si="6"/>
        <v>562.5</v>
      </c>
      <c r="L1024" s="11">
        <f t="shared" si="7"/>
        <v>196.875</v>
      </c>
      <c r="M1024" s="12">
        <v>0.35</v>
      </c>
      <c r="Q1024" s="13"/>
      <c r="R1024" s="14"/>
    </row>
    <row r="1025" spans="1:18" ht="15.75" customHeight="1" x14ac:dyDescent="0.2">
      <c r="A1025" s="2"/>
      <c r="B1025" s="7" t="s">
        <v>14</v>
      </c>
      <c r="C1025" s="7">
        <v>1185732</v>
      </c>
      <c r="D1025" s="8">
        <v>44238</v>
      </c>
      <c r="E1025" s="7" t="s">
        <v>33</v>
      </c>
      <c r="F1025" s="7" t="s">
        <v>54</v>
      </c>
      <c r="G1025" s="7" t="s">
        <v>55</v>
      </c>
      <c r="H1025" s="7" t="s">
        <v>22</v>
      </c>
      <c r="I1025" s="9">
        <v>0.35</v>
      </c>
      <c r="J1025" s="10">
        <v>2000</v>
      </c>
      <c r="K1025" s="11">
        <f t="shared" si="6"/>
        <v>700</v>
      </c>
      <c r="L1025" s="11">
        <f t="shared" si="7"/>
        <v>350</v>
      </c>
      <c r="M1025" s="12">
        <v>0.5</v>
      </c>
      <c r="Q1025" s="13"/>
      <c r="R1025" s="14"/>
    </row>
    <row r="1026" spans="1:18" ht="15.75" customHeight="1" x14ac:dyDescent="0.2">
      <c r="A1026" s="2"/>
      <c r="B1026" s="7" t="s">
        <v>14</v>
      </c>
      <c r="C1026" s="7">
        <v>1185732</v>
      </c>
      <c r="D1026" s="8">
        <v>44265</v>
      </c>
      <c r="E1026" s="7" t="s">
        <v>33</v>
      </c>
      <c r="F1026" s="7" t="s">
        <v>54</v>
      </c>
      <c r="G1026" s="7" t="s">
        <v>55</v>
      </c>
      <c r="H1026" s="7" t="s">
        <v>17</v>
      </c>
      <c r="I1026" s="9">
        <v>0.4</v>
      </c>
      <c r="J1026" s="10">
        <v>4200</v>
      </c>
      <c r="K1026" s="11">
        <f t="shared" ref="K1026:K1280" si="8">I1026*J1026</f>
        <v>1680</v>
      </c>
      <c r="L1026" s="11">
        <f t="shared" ref="L1026:L1280" si="9">K1026*M1026</f>
        <v>672</v>
      </c>
      <c r="M1026" s="12">
        <v>0.4</v>
      </c>
      <c r="Q1026" s="13"/>
      <c r="R1026" s="14"/>
    </row>
    <row r="1027" spans="1:18" ht="15.75" customHeight="1" x14ac:dyDescent="0.2">
      <c r="A1027" s="2"/>
      <c r="B1027" s="7" t="s">
        <v>14</v>
      </c>
      <c r="C1027" s="7">
        <v>1185732</v>
      </c>
      <c r="D1027" s="8">
        <v>44265</v>
      </c>
      <c r="E1027" s="7" t="s">
        <v>33</v>
      </c>
      <c r="F1027" s="7" t="s">
        <v>54</v>
      </c>
      <c r="G1027" s="7" t="s">
        <v>55</v>
      </c>
      <c r="H1027" s="7" t="s">
        <v>18</v>
      </c>
      <c r="I1027" s="9">
        <v>0.4</v>
      </c>
      <c r="J1027" s="10">
        <v>1000</v>
      </c>
      <c r="K1027" s="11">
        <f t="shared" si="8"/>
        <v>400</v>
      </c>
      <c r="L1027" s="11">
        <f t="shared" si="9"/>
        <v>140</v>
      </c>
      <c r="M1027" s="12">
        <v>0.35</v>
      </c>
      <c r="Q1027" s="13"/>
      <c r="R1027" s="14"/>
    </row>
    <row r="1028" spans="1:18" ht="15.75" customHeight="1" x14ac:dyDescent="0.2">
      <c r="A1028" s="2"/>
      <c r="B1028" s="7" t="s">
        <v>14</v>
      </c>
      <c r="C1028" s="7">
        <v>1185732</v>
      </c>
      <c r="D1028" s="8">
        <v>44265</v>
      </c>
      <c r="E1028" s="7" t="s">
        <v>33</v>
      </c>
      <c r="F1028" s="7" t="s">
        <v>54</v>
      </c>
      <c r="G1028" s="7" t="s">
        <v>55</v>
      </c>
      <c r="H1028" s="7" t="s">
        <v>19</v>
      </c>
      <c r="I1028" s="9">
        <v>0.30000000000000004</v>
      </c>
      <c r="J1028" s="10">
        <v>1500</v>
      </c>
      <c r="K1028" s="11">
        <f t="shared" si="8"/>
        <v>450.00000000000006</v>
      </c>
      <c r="L1028" s="11">
        <f t="shared" si="9"/>
        <v>157.5</v>
      </c>
      <c r="M1028" s="12">
        <v>0.35</v>
      </c>
      <c r="Q1028" s="13"/>
      <c r="R1028" s="14"/>
    </row>
    <row r="1029" spans="1:18" ht="15.75" customHeight="1" x14ac:dyDescent="0.2">
      <c r="A1029" s="2"/>
      <c r="B1029" s="7" t="s">
        <v>14</v>
      </c>
      <c r="C1029" s="7">
        <v>1185732</v>
      </c>
      <c r="D1029" s="8">
        <v>44265</v>
      </c>
      <c r="E1029" s="7" t="s">
        <v>33</v>
      </c>
      <c r="F1029" s="7" t="s">
        <v>54</v>
      </c>
      <c r="G1029" s="7" t="s">
        <v>55</v>
      </c>
      <c r="H1029" s="7" t="s">
        <v>20</v>
      </c>
      <c r="I1029" s="9">
        <v>0.35</v>
      </c>
      <c r="J1029" s="10">
        <v>0</v>
      </c>
      <c r="K1029" s="11">
        <f t="shared" si="8"/>
        <v>0</v>
      </c>
      <c r="L1029" s="11">
        <f t="shared" si="9"/>
        <v>0</v>
      </c>
      <c r="M1029" s="12">
        <v>0.4</v>
      </c>
      <c r="Q1029" s="13"/>
      <c r="R1029" s="14"/>
    </row>
    <row r="1030" spans="1:18" ht="15.75" customHeight="1" x14ac:dyDescent="0.2">
      <c r="A1030" s="2"/>
      <c r="B1030" s="7" t="s">
        <v>14</v>
      </c>
      <c r="C1030" s="7">
        <v>1185732</v>
      </c>
      <c r="D1030" s="8">
        <v>44265</v>
      </c>
      <c r="E1030" s="7" t="s">
        <v>33</v>
      </c>
      <c r="F1030" s="7" t="s">
        <v>54</v>
      </c>
      <c r="G1030" s="7" t="s">
        <v>55</v>
      </c>
      <c r="H1030" s="7" t="s">
        <v>21</v>
      </c>
      <c r="I1030" s="9">
        <v>0.5</v>
      </c>
      <c r="J1030" s="10">
        <v>500</v>
      </c>
      <c r="K1030" s="11">
        <f t="shared" si="8"/>
        <v>250</v>
      </c>
      <c r="L1030" s="11">
        <f t="shared" si="9"/>
        <v>87.5</v>
      </c>
      <c r="M1030" s="12">
        <v>0.35</v>
      </c>
      <c r="Q1030" s="13"/>
      <c r="R1030" s="14"/>
    </row>
    <row r="1031" spans="1:18" ht="15.75" customHeight="1" x14ac:dyDescent="0.2">
      <c r="A1031" s="2"/>
      <c r="B1031" s="7" t="s">
        <v>14</v>
      </c>
      <c r="C1031" s="7">
        <v>1185732</v>
      </c>
      <c r="D1031" s="8">
        <v>44265</v>
      </c>
      <c r="E1031" s="7" t="s">
        <v>33</v>
      </c>
      <c r="F1031" s="7" t="s">
        <v>54</v>
      </c>
      <c r="G1031" s="7" t="s">
        <v>55</v>
      </c>
      <c r="H1031" s="7" t="s">
        <v>22</v>
      </c>
      <c r="I1031" s="9">
        <v>0.4</v>
      </c>
      <c r="J1031" s="10">
        <v>1500</v>
      </c>
      <c r="K1031" s="11">
        <f t="shared" si="8"/>
        <v>600</v>
      </c>
      <c r="L1031" s="11">
        <f t="shared" si="9"/>
        <v>300</v>
      </c>
      <c r="M1031" s="12">
        <v>0.5</v>
      </c>
      <c r="Q1031" s="13"/>
      <c r="R1031" s="14"/>
    </row>
    <row r="1032" spans="1:18" ht="15.75" customHeight="1" x14ac:dyDescent="0.2">
      <c r="A1032" s="2"/>
      <c r="B1032" s="7" t="s">
        <v>14</v>
      </c>
      <c r="C1032" s="7">
        <v>1185732</v>
      </c>
      <c r="D1032" s="8">
        <v>44297</v>
      </c>
      <c r="E1032" s="7" t="s">
        <v>33</v>
      </c>
      <c r="F1032" s="7" t="s">
        <v>54</v>
      </c>
      <c r="G1032" s="7" t="s">
        <v>55</v>
      </c>
      <c r="H1032" s="7" t="s">
        <v>17</v>
      </c>
      <c r="I1032" s="9">
        <v>0.4</v>
      </c>
      <c r="J1032" s="10">
        <v>3750</v>
      </c>
      <c r="K1032" s="11">
        <f t="shared" si="8"/>
        <v>1500</v>
      </c>
      <c r="L1032" s="11">
        <f t="shared" si="9"/>
        <v>600</v>
      </c>
      <c r="M1032" s="12">
        <v>0.4</v>
      </c>
      <c r="Q1032" s="13"/>
      <c r="R1032" s="14"/>
    </row>
    <row r="1033" spans="1:18" ht="15.75" customHeight="1" x14ac:dyDescent="0.2">
      <c r="A1033" s="2"/>
      <c r="B1033" s="7" t="s">
        <v>14</v>
      </c>
      <c r="C1033" s="7">
        <v>1185732</v>
      </c>
      <c r="D1033" s="8">
        <v>44297</v>
      </c>
      <c r="E1033" s="7" t="s">
        <v>33</v>
      </c>
      <c r="F1033" s="7" t="s">
        <v>54</v>
      </c>
      <c r="G1033" s="7" t="s">
        <v>55</v>
      </c>
      <c r="H1033" s="7" t="s">
        <v>18</v>
      </c>
      <c r="I1033" s="9">
        <v>0.35000000000000003</v>
      </c>
      <c r="J1033" s="10">
        <v>750</v>
      </c>
      <c r="K1033" s="11">
        <f t="shared" si="8"/>
        <v>262.5</v>
      </c>
      <c r="L1033" s="11">
        <f t="shared" si="9"/>
        <v>91.875</v>
      </c>
      <c r="M1033" s="12">
        <v>0.35</v>
      </c>
      <c r="Q1033" s="13"/>
      <c r="R1033" s="14"/>
    </row>
    <row r="1034" spans="1:18" ht="15.75" customHeight="1" x14ac:dyDescent="0.2">
      <c r="A1034" s="2"/>
      <c r="B1034" s="7" t="s">
        <v>14</v>
      </c>
      <c r="C1034" s="7">
        <v>1185732</v>
      </c>
      <c r="D1034" s="8">
        <v>44297</v>
      </c>
      <c r="E1034" s="7" t="s">
        <v>33</v>
      </c>
      <c r="F1034" s="7" t="s">
        <v>54</v>
      </c>
      <c r="G1034" s="7" t="s">
        <v>55</v>
      </c>
      <c r="H1034" s="7" t="s">
        <v>19</v>
      </c>
      <c r="I1034" s="9">
        <v>0.25000000000000006</v>
      </c>
      <c r="J1034" s="10">
        <v>750</v>
      </c>
      <c r="K1034" s="11">
        <f t="shared" si="8"/>
        <v>187.50000000000003</v>
      </c>
      <c r="L1034" s="11">
        <f t="shared" si="9"/>
        <v>65.625</v>
      </c>
      <c r="M1034" s="12">
        <v>0.35</v>
      </c>
      <c r="Q1034" s="13"/>
      <c r="R1034" s="14"/>
    </row>
    <row r="1035" spans="1:18" ht="15.75" customHeight="1" x14ac:dyDescent="0.2">
      <c r="A1035" s="2"/>
      <c r="B1035" s="7" t="s">
        <v>14</v>
      </c>
      <c r="C1035" s="7">
        <v>1185732</v>
      </c>
      <c r="D1035" s="8">
        <v>44297</v>
      </c>
      <c r="E1035" s="7" t="s">
        <v>33</v>
      </c>
      <c r="F1035" s="7" t="s">
        <v>54</v>
      </c>
      <c r="G1035" s="7" t="s">
        <v>55</v>
      </c>
      <c r="H1035" s="7" t="s">
        <v>20</v>
      </c>
      <c r="I1035" s="9">
        <v>0.3</v>
      </c>
      <c r="J1035" s="10">
        <v>0</v>
      </c>
      <c r="K1035" s="11">
        <f t="shared" si="8"/>
        <v>0</v>
      </c>
      <c r="L1035" s="11">
        <f t="shared" si="9"/>
        <v>0</v>
      </c>
      <c r="M1035" s="12">
        <v>0.4</v>
      </c>
      <c r="Q1035" s="13"/>
      <c r="R1035" s="14"/>
    </row>
    <row r="1036" spans="1:18" ht="15.75" customHeight="1" x14ac:dyDescent="0.2">
      <c r="A1036" s="2"/>
      <c r="B1036" s="7" t="s">
        <v>14</v>
      </c>
      <c r="C1036" s="7">
        <v>1185732</v>
      </c>
      <c r="D1036" s="8">
        <v>44297</v>
      </c>
      <c r="E1036" s="7" t="s">
        <v>33</v>
      </c>
      <c r="F1036" s="7" t="s">
        <v>54</v>
      </c>
      <c r="G1036" s="7" t="s">
        <v>55</v>
      </c>
      <c r="H1036" s="7" t="s">
        <v>21</v>
      </c>
      <c r="I1036" s="9">
        <v>0.45</v>
      </c>
      <c r="J1036" s="10">
        <v>250</v>
      </c>
      <c r="K1036" s="11">
        <f t="shared" si="8"/>
        <v>112.5</v>
      </c>
      <c r="L1036" s="11">
        <f t="shared" si="9"/>
        <v>39.375</v>
      </c>
      <c r="M1036" s="12">
        <v>0.35</v>
      </c>
      <c r="Q1036" s="13"/>
      <c r="R1036" s="14"/>
    </row>
    <row r="1037" spans="1:18" ht="15.75" customHeight="1" x14ac:dyDescent="0.2">
      <c r="A1037" s="2"/>
      <c r="B1037" s="7" t="s">
        <v>14</v>
      </c>
      <c r="C1037" s="7">
        <v>1185732</v>
      </c>
      <c r="D1037" s="8">
        <v>44297</v>
      </c>
      <c r="E1037" s="7" t="s">
        <v>33</v>
      </c>
      <c r="F1037" s="7" t="s">
        <v>54</v>
      </c>
      <c r="G1037" s="7" t="s">
        <v>55</v>
      </c>
      <c r="H1037" s="7" t="s">
        <v>22</v>
      </c>
      <c r="I1037" s="9">
        <v>0.35000000000000003</v>
      </c>
      <c r="J1037" s="10">
        <v>1500</v>
      </c>
      <c r="K1037" s="11">
        <f t="shared" si="8"/>
        <v>525</v>
      </c>
      <c r="L1037" s="11">
        <f t="shared" si="9"/>
        <v>262.5</v>
      </c>
      <c r="M1037" s="12">
        <v>0.5</v>
      </c>
      <c r="Q1037" s="13"/>
      <c r="R1037" s="14"/>
    </row>
    <row r="1038" spans="1:18" ht="15.75" customHeight="1" x14ac:dyDescent="0.2">
      <c r="A1038" s="2"/>
      <c r="B1038" s="7" t="s">
        <v>14</v>
      </c>
      <c r="C1038" s="7">
        <v>1185732</v>
      </c>
      <c r="D1038" s="8">
        <v>44328</v>
      </c>
      <c r="E1038" s="7" t="s">
        <v>33</v>
      </c>
      <c r="F1038" s="7" t="s">
        <v>54</v>
      </c>
      <c r="G1038" s="7" t="s">
        <v>55</v>
      </c>
      <c r="H1038" s="7" t="s">
        <v>17</v>
      </c>
      <c r="I1038" s="9">
        <v>0.45</v>
      </c>
      <c r="J1038" s="10">
        <v>4200</v>
      </c>
      <c r="K1038" s="11">
        <f t="shared" si="8"/>
        <v>1890</v>
      </c>
      <c r="L1038" s="11">
        <f t="shared" si="9"/>
        <v>756</v>
      </c>
      <c r="M1038" s="12">
        <v>0.4</v>
      </c>
      <c r="Q1038" s="13"/>
      <c r="R1038" s="14"/>
    </row>
    <row r="1039" spans="1:18" ht="15.75" customHeight="1" x14ac:dyDescent="0.2">
      <c r="A1039" s="2"/>
      <c r="B1039" s="7" t="s">
        <v>14</v>
      </c>
      <c r="C1039" s="7">
        <v>1185732</v>
      </c>
      <c r="D1039" s="8">
        <v>44328</v>
      </c>
      <c r="E1039" s="7" t="s">
        <v>33</v>
      </c>
      <c r="F1039" s="7" t="s">
        <v>54</v>
      </c>
      <c r="G1039" s="7" t="s">
        <v>55</v>
      </c>
      <c r="H1039" s="7" t="s">
        <v>18</v>
      </c>
      <c r="I1039" s="9">
        <v>0.40000000000000008</v>
      </c>
      <c r="J1039" s="10">
        <v>1250</v>
      </c>
      <c r="K1039" s="11">
        <f t="shared" si="8"/>
        <v>500.00000000000011</v>
      </c>
      <c r="L1039" s="11">
        <f t="shared" si="9"/>
        <v>175.00000000000003</v>
      </c>
      <c r="M1039" s="12">
        <v>0.35</v>
      </c>
      <c r="Q1039" s="13"/>
      <c r="R1039" s="14"/>
    </row>
    <row r="1040" spans="1:18" ht="15.75" customHeight="1" x14ac:dyDescent="0.2">
      <c r="A1040" s="2"/>
      <c r="B1040" s="7" t="s">
        <v>14</v>
      </c>
      <c r="C1040" s="7">
        <v>1185732</v>
      </c>
      <c r="D1040" s="8">
        <v>44328</v>
      </c>
      <c r="E1040" s="7" t="s">
        <v>33</v>
      </c>
      <c r="F1040" s="7" t="s">
        <v>54</v>
      </c>
      <c r="G1040" s="7" t="s">
        <v>55</v>
      </c>
      <c r="H1040" s="7" t="s">
        <v>19</v>
      </c>
      <c r="I1040" s="9">
        <v>0.35000000000000003</v>
      </c>
      <c r="J1040" s="10">
        <v>1000</v>
      </c>
      <c r="K1040" s="11">
        <f t="shared" si="8"/>
        <v>350.00000000000006</v>
      </c>
      <c r="L1040" s="11">
        <f t="shared" si="9"/>
        <v>122.50000000000001</v>
      </c>
      <c r="M1040" s="12">
        <v>0.35</v>
      </c>
      <c r="Q1040" s="13"/>
      <c r="R1040" s="14"/>
    </row>
    <row r="1041" spans="1:18" ht="15.75" customHeight="1" x14ac:dyDescent="0.2">
      <c r="A1041" s="2"/>
      <c r="B1041" s="7" t="s">
        <v>14</v>
      </c>
      <c r="C1041" s="7">
        <v>1185732</v>
      </c>
      <c r="D1041" s="8">
        <v>44328</v>
      </c>
      <c r="E1041" s="7" t="s">
        <v>33</v>
      </c>
      <c r="F1041" s="7" t="s">
        <v>54</v>
      </c>
      <c r="G1041" s="7" t="s">
        <v>55</v>
      </c>
      <c r="H1041" s="7" t="s">
        <v>20</v>
      </c>
      <c r="I1041" s="9">
        <v>0.35000000000000003</v>
      </c>
      <c r="J1041" s="10">
        <v>250</v>
      </c>
      <c r="K1041" s="11">
        <f t="shared" si="8"/>
        <v>87.500000000000014</v>
      </c>
      <c r="L1041" s="11">
        <f t="shared" si="9"/>
        <v>35.000000000000007</v>
      </c>
      <c r="M1041" s="12">
        <v>0.4</v>
      </c>
      <c r="Q1041" s="13"/>
      <c r="R1041" s="14"/>
    </row>
    <row r="1042" spans="1:18" ht="15.75" customHeight="1" x14ac:dyDescent="0.2">
      <c r="A1042" s="2"/>
      <c r="B1042" s="7" t="s">
        <v>14</v>
      </c>
      <c r="C1042" s="7">
        <v>1185732</v>
      </c>
      <c r="D1042" s="8">
        <v>44328</v>
      </c>
      <c r="E1042" s="7" t="s">
        <v>33</v>
      </c>
      <c r="F1042" s="7" t="s">
        <v>54</v>
      </c>
      <c r="G1042" s="7" t="s">
        <v>55</v>
      </c>
      <c r="H1042" s="7" t="s">
        <v>21</v>
      </c>
      <c r="I1042" s="9">
        <v>0.49999999999999994</v>
      </c>
      <c r="J1042" s="10">
        <v>500</v>
      </c>
      <c r="K1042" s="11">
        <f t="shared" si="8"/>
        <v>249.99999999999997</v>
      </c>
      <c r="L1042" s="11">
        <f t="shared" si="9"/>
        <v>87.499999999999986</v>
      </c>
      <c r="M1042" s="12">
        <v>0.35</v>
      </c>
      <c r="Q1042" s="13"/>
      <c r="R1042" s="14"/>
    </row>
    <row r="1043" spans="1:18" ht="15.75" customHeight="1" x14ac:dyDescent="0.2">
      <c r="A1043" s="2"/>
      <c r="B1043" s="7" t="s">
        <v>14</v>
      </c>
      <c r="C1043" s="7">
        <v>1185732</v>
      </c>
      <c r="D1043" s="8">
        <v>44328</v>
      </c>
      <c r="E1043" s="7" t="s">
        <v>33</v>
      </c>
      <c r="F1043" s="7" t="s">
        <v>54</v>
      </c>
      <c r="G1043" s="7" t="s">
        <v>55</v>
      </c>
      <c r="H1043" s="7" t="s">
        <v>22</v>
      </c>
      <c r="I1043" s="9">
        <v>0.54999999999999993</v>
      </c>
      <c r="J1043" s="10">
        <v>1500</v>
      </c>
      <c r="K1043" s="11">
        <f t="shared" si="8"/>
        <v>824.99999999999989</v>
      </c>
      <c r="L1043" s="11">
        <f t="shared" si="9"/>
        <v>412.49999999999994</v>
      </c>
      <c r="M1043" s="12">
        <v>0.5</v>
      </c>
      <c r="Q1043" s="13"/>
      <c r="R1043" s="14"/>
    </row>
    <row r="1044" spans="1:18" ht="15.75" customHeight="1" x14ac:dyDescent="0.2">
      <c r="A1044" s="2"/>
      <c r="B1044" s="7" t="s">
        <v>14</v>
      </c>
      <c r="C1044" s="7">
        <v>1185732</v>
      </c>
      <c r="D1044" s="8">
        <v>44358</v>
      </c>
      <c r="E1044" s="7" t="s">
        <v>33</v>
      </c>
      <c r="F1044" s="7" t="s">
        <v>54</v>
      </c>
      <c r="G1044" s="7" t="s">
        <v>55</v>
      </c>
      <c r="H1044" s="7" t="s">
        <v>17</v>
      </c>
      <c r="I1044" s="9">
        <v>0.4</v>
      </c>
      <c r="J1044" s="10">
        <v>4000</v>
      </c>
      <c r="K1044" s="11">
        <f t="shared" si="8"/>
        <v>1600</v>
      </c>
      <c r="L1044" s="11">
        <f t="shared" si="9"/>
        <v>640</v>
      </c>
      <c r="M1044" s="12">
        <v>0.4</v>
      </c>
      <c r="Q1044" s="13"/>
      <c r="R1044" s="14"/>
    </row>
    <row r="1045" spans="1:18" ht="15.75" customHeight="1" x14ac:dyDescent="0.2">
      <c r="A1045" s="2"/>
      <c r="B1045" s="7" t="s">
        <v>14</v>
      </c>
      <c r="C1045" s="7">
        <v>1185732</v>
      </c>
      <c r="D1045" s="8">
        <v>44358</v>
      </c>
      <c r="E1045" s="7" t="s">
        <v>33</v>
      </c>
      <c r="F1045" s="7" t="s">
        <v>54</v>
      </c>
      <c r="G1045" s="7" t="s">
        <v>55</v>
      </c>
      <c r="H1045" s="7" t="s">
        <v>18</v>
      </c>
      <c r="I1045" s="9">
        <v>0.35000000000000009</v>
      </c>
      <c r="J1045" s="10">
        <v>1500</v>
      </c>
      <c r="K1045" s="11">
        <f t="shared" si="8"/>
        <v>525.00000000000011</v>
      </c>
      <c r="L1045" s="11">
        <f t="shared" si="9"/>
        <v>183.75000000000003</v>
      </c>
      <c r="M1045" s="12">
        <v>0.35</v>
      </c>
      <c r="Q1045" s="13"/>
      <c r="R1045" s="14"/>
    </row>
    <row r="1046" spans="1:18" ht="15.75" customHeight="1" x14ac:dyDescent="0.2">
      <c r="A1046" s="2"/>
      <c r="B1046" s="7" t="s">
        <v>14</v>
      </c>
      <c r="C1046" s="7">
        <v>1185732</v>
      </c>
      <c r="D1046" s="8">
        <v>44358</v>
      </c>
      <c r="E1046" s="7" t="s">
        <v>33</v>
      </c>
      <c r="F1046" s="7" t="s">
        <v>54</v>
      </c>
      <c r="G1046" s="7" t="s">
        <v>55</v>
      </c>
      <c r="H1046" s="7" t="s">
        <v>19</v>
      </c>
      <c r="I1046" s="9">
        <v>0.30000000000000004</v>
      </c>
      <c r="J1046" s="10">
        <v>1750</v>
      </c>
      <c r="K1046" s="11">
        <f t="shared" si="8"/>
        <v>525.00000000000011</v>
      </c>
      <c r="L1046" s="11">
        <f t="shared" si="9"/>
        <v>183.75000000000003</v>
      </c>
      <c r="M1046" s="12">
        <v>0.35</v>
      </c>
      <c r="Q1046" s="13"/>
      <c r="R1046" s="14"/>
    </row>
    <row r="1047" spans="1:18" ht="15.75" customHeight="1" x14ac:dyDescent="0.2">
      <c r="A1047" s="2"/>
      <c r="B1047" s="7" t="s">
        <v>14</v>
      </c>
      <c r="C1047" s="7">
        <v>1185732</v>
      </c>
      <c r="D1047" s="8">
        <v>44358</v>
      </c>
      <c r="E1047" s="7" t="s">
        <v>33</v>
      </c>
      <c r="F1047" s="7" t="s">
        <v>54</v>
      </c>
      <c r="G1047" s="7" t="s">
        <v>55</v>
      </c>
      <c r="H1047" s="7" t="s">
        <v>20</v>
      </c>
      <c r="I1047" s="9">
        <v>0.30000000000000004</v>
      </c>
      <c r="J1047" s="10">
        <v>1500</v>
      </c>
      <c r="K1047" s="11">
        <f t="shared" si="8"/>
        <v>450.00000000000006</v>
      </c>
      <c r="L1047" s="11">
        <f t="shared" si="9"/>
        <v>180.00000000000003</v>
      </c>
      <c r="M1047" s="12">
        <v>0.4</v>
      </c>
      <c r="Q1047" s="13"/>
      <c r="R1047" s="14"/>
    </row>
    <row r="1048" spans="1:18" ht="15.75" customHeight="1" x14ac:dyDescent="0.2">
      <c r="A1048" s="2"/>
      <c r="B1048" s="7" t="s">
        <v>14</v>
      </c>
      <c r="C1048" s="7">
        <v>1185732</v>
      </c>
      <c r="D1048" s="8">
        <v>44358</v>
      </c>
      <c r="E1048" s="7" t="s">
        <v>33</v>
      </c>
      <c r="F1048" s="7" t="s">
        <v>54</v>
      </c>
      <c r="G1048" s="7" t="s">
        <v>55</v>
      </c>
      <c r="H1048" s="7" t="s">
        <v>21</v>
      </c>
      <c r="I1048" s="9">
        <v>0.45</v>
      </c>
      <c r="J1048" s="10">
        <v>1500</v>
      </c>
      <c r="K1048" s="11">
        <f t="shared" si="8"/>
        <v>675</v>
      </c>
      <c r="L1048" s="11">
        <f t="shared" si="9"/>
        <v>236.24999999999997</v>
      </c>
      <c r="M1048" s="12">
        <v>0.35</v>
      </c>
      <c r="Q1048" s="13"/>
      <c r="R1048" s="14"/>
    </row>
    <row r="1049" spans="1:18" ht="15.75" customHeight="1" x14ac:dyDescent="0.2">
      <c r="A1049" s="2"/>
      <c r="B1049" s="7" t="s">
        <v>14</v>
      </c>
      <c r="C1049" s="7">
        <v>1185732</v>
      </c>
      <c r="D1049" s="8">
        <v>44358</v>
      </c>
      <c r="E1049" s="7" t="s">
        <v>33</v>
      </c>
      <c r="F1049" s="7" t="s">
        <v>54</v>
      </c>
      <c r="G1049" s="7" t="s">
        <v>55</v>
      </c>
      <c r="H1049" s="7" t="s">
        <v>22</v>
      </c>
      <c r="I1049" s="9">
        <v>0.5</v>
      </c>
      <c r="J1049" s="10">
        <v>3250</v>
      </c>
      <c r="K1049" s="11">
        <f t="shared" si="8"/>
        <v>1625</v>
      </c>
      <c r="L1049" s="11">
        <f t="shared" si="9"/>
        <v>812.5</v>
      </c>
      <c r="M1049" s="12">
        <v>0.5</v>
      </c>
      <c r="Q1049" s="13"/>
      <c r="R1049" s="14"/>
    </row>
    <row r="1050" spans="1:18" ht="15.75" customHeight="1" x14ac:dyDescent="0.2">
      <c r="A1050" s="2"/>
      <c r="B1050" s="7" t="s">
        <v>14</v>
      </c>
      <c r="C1050" s="7">
        <v>1185732</v>
      </c>
      <c r="D1050" s="8">
        <v>44387</v>
      </c>
      <c r="E1050" s="7" t="s">
        <v>33</v>
      </c>
      <c r="F1050" s="7" t="s">
        <v>54</v>
      </c>
      <c r="G1050" s="7" t="s">
        <v>55</v>
      </c>
      <c r="H1050" s="7" t="s">
        <v>17</v>
      </c>
      <c r="I1050" s="9">
        <v>0.45</v>
      </c>
      <c r="J1050" s="10">
        <v>5500</v>
      </c>
      <c r="K1050" s="11">
        <f t="shared" si="8"/>
        <v>2475</v>
      </c>
      <c r="L1050" s="11">
        <f t="shared" si="9"/>
        <v>990</v>
      </c>
      <c r="M1050" s="12">
        <v>0.4</v>
      </c>
      <c r="Q1050" s="13"/>
      <c r="R1050" s="14"/>
    </row>
    <row r="1051" spans="1:18" ht="15.75" customHeight="1" x14ac:dyDescent="0.2">
      <c r="A1051" s="2"/>
      <c r="B1051" s="7" t="s">
        <v>14</v>
      </c>
      <c r="C1051" s="7">
        <v>1185732</v>
      </c>
      <c r="D1051" s="8">
        <v>44387</v>
      </c>
      <c r="E1051" s="7" t="s">
        <v>33</v>
      </c>
      <c r="F1051" s="7" t="s">
        <v>54</v>
      </c>
      <c r="G1051" s="7" t="s">
        <v>55</v>
      </c>
      <c r="H1051" s="7" t="s">
        <v>18</v>
      </c>
      <c r="I1051" s="9">
        <v>0.40000000000000008</v>
      </c>
      <c r="J1051" s="10">
        <v>3000</v>
      </c>
      <c r="K1051" s="11">
        <f t="shared" si="8"/>
        <v>1200.0000000000002</v>
      </c>
      <c r="L1051" s="11">
        <f t="shared" si="9"/>
        <v>420.00000000000006</v>
      </c>
      <c r="M1051" s="12">
        <v>0.35</v>
      </c>
      <c r="Q1051" s="13"/>
      <c r="R1051" s="14"/>
    </row>
    <row r="1052" spans="1:18" ht="15.75" customHeight="1" x14ac:dyDescent="0.2">
      <c r="A1052" s="2"/>
      <c r="B1052" s="7" t="s">
        <v>14</v>
      </c>
      <c r="C1052" s="7">
        <v>1185732</v>
      </c>
      <c r="D1052" s="8">
        <v>44387</v>
      </c>
      <c r="E1052" s="7" t="s">
        <v>33</v>
      </c>
      <c r="F1052" s="7" t="s">
        <v>54</v>
      </c>
      <c r="G1052" s="7" t="s">
        <v>55</v>
      </c>
      <c r="H1052" s="7" t="s">
        <v>19</v>
      </c>
      <c r="I1052" s="9">
        <v>0.35000000000000003</v>
      </c>
      <c r="J1052" s="10">
        <v>2250</v>
      </c>
      <c r="K1052" s="11">
        <f t="shared" si="8"/>
        <v>787.50000000000011</v>
      </c>
      <c r="L1052" s="11">
        <f t="shared" si="9"/>
        <v>275.625</v>
      </c>
      <c r="M1052" s="12">
        <v>0.35</v>
      </c>
      <c r="Q1052" s="13"/>
      <c r="R1052" s="14"/>
    </row>
    <row r="1053" spans="1:18" ht="15.75" customHeight="1" x14ac:dyDescent="0.2">
      <c r="A1053" s="2"/>
      <c r="B1053" s="7" t="s">
        <v>14</v>
      </c>
      <c r="C1053" s="7">
        <v>1185732</v>
      </c>
      <c r="D1053" s="8">
        <v>44387</v>
      </c>
      <c r="E1053" s="7" t="s">
        <v>33</v>
      </c>
      <c r="F1053" s="7" t="s">
        <v>54</v>
      </c>
      <c r="G1053" s="7" t="s">
        <v>55</v>
      </c>
      <c r="H1053" s="7" t="s">
        <v>20</v>
      </c>
      <c r="I1053" s="9">
        <v>0.35000000000000003</v>
      </c>
      <c r="J1053" s="10">
        <v>1750</v>
      </c>
      <c r="K1053" s="11">
        <f t="shared" si="8"/>
        <v>612.50000000000011</v>
      </c>
      <c r="L1053" s="11">
        <f t="shared" si="9"/>
        <v>245.00000000000006</v>
      </c>
      <c r="M1053" s="12">
        <v>0.4</v>
      </c>
      <c r="Q1053" s="13"/>
      <c r="R1053" s="14"/>
    </row>
    <row r="1054" spans="1:18" ht="15.75" customHeight="1" x14ac:dyDescent="0.2">
      <c r="A1054" s="2"/>
      <c r="B1054" s="7" t="s">
        <v>14</v>
      </c>
      <c r="C1054" s="7">
        <v>1185732</v>
      </c>
      <c r="D1054" s="8">
        <v>44387</v>
      </c>
      <c r="E1054" s="7" t="s">
        <v>33</v>
      </c>
      <c r="F1054" s="7" t="s">
        <v>54</v>
      </c>
      <c r="G1054" s="7" t="s">
        <v>55</v>
      </c>
      <c r="H1054" s="7" t="s">
        <v>21</v>
      </c>
      <c r="I1054" s="9">
        <v>0.45</v>
      </c>
      <c r="J1054" s="10">
        <v>1750</v>
      </c>
      <c r="K1054" s="11">
        <f t="shared" si="8"/>
        <v>787.5</v>
      </c>
      <c r="L1054" s="11">
        <f t="shared" si="9"/>
        <v>275.625</v>
      </c>
      <c r="M1054" s="12">
        <v>0.35</v>
      </c>
      <c r="Q1054" s="13"/>
      <c r="R1054" s="14"/>
    </row>
    <row r="1055" spans="1:18" ht="15.75" customHeight="1" x14ac:dyDescent="0.2">
      <c r="A1055" s="2"/>
      <c r="B1055" s="7" t="s">
        <v>14</v>
      </c>
      <c r="C1055" s="7">
        <v>1185732</v>
      </c>
      <c r="D1055" s="8">
        <v>44387</v>
      </c>
      <c r="E1055" s="7" t="s">
        <v>33</v>
      </c>
      <c r="F1055" s="7" t="s">
        <v>54</v>
      </c>
      <c r="G1055" s="7" t="s">
        <v>55</v>
      </c>
      <c r="H1055" s="7" t="s">
        <v>22</v>
      </c>
      <c r="I1055" s="9">
        <v>0.5</v>
      </c>
      <c r="J1055" s="10">
        <v>3500</v>
      </c>
      <c r="K1055" s="11">
        <f t="shared" si="8"/>
        <v>1750</v>
      </c>
      <c r="L1055" s="11">
        <f t="shared" si="9"/>
        <v>875</v>
      </c>
      <c r="M1055" s="12">
        <v>0.5</v>
      </c>
      <c r="Q1055" s="13"/>
      <c r="R1055" s="14"/>
    </row>
    <row r="1056" spans="1:18" ht="15.75" customHeight="1" x14ac:dyDescent="0.2">
      <c r="A1056" s="2"/>
      <c r="B1056" s="7" t="s">
        <v>14</v>
      </c>
      <c r="C1056" s="7">
        <v>1185732</v>
      </c>
      <c r="D1056" s="8">
        <v>44419</v>
      </c>
      <c r="E1056" s="7" t="s">
        <v>33</v>
      </c>
      <c r="F1056" s="7" t="s">
        <v>54</v>
      </c>
      <c r="G1056" s="7" t="s">
        <v>55</v>
      </c>
      <c r="H1056" s="7" t="s">
        <v>17</v>
      </c>
      <c r="I1056" s="9">
        <v>0.45</v>
      </c>
      <c r="J1056" s="10">
        <v>5000</v>
      </c>
      <c r="K1056" s="11">
        <f t="shared" si="8"/>
        <v>2250</v>
      </c>
      <c r="L1056" s="11">
        <f t="shared" si="9"/>
        <v>900</v>
      </c>
      <c r="M1056" s="12">
        <v>0.4</v>
      </c>
      <c r="Q1056" s="13"/>
      <c r="R1056" s="14"/>
    </row>
    <row r="1057" spans="1:18" ht="15.75" customHeight="1" x14ac:dyDescent="0.2">
      <c r="A1057" s="2"/>
      <c r="B1057" s="7" t="s">
        <v>14</v>
      </c>
      <c r="C1057" s="7">
        <v>1185732</v>
      </c>
      <c r="D1057" s="8">
        <v>44419</v>
      </c>
      <c r="E1057" s="7" t="s">
        <v>33</v>
      </c>
      <c r="F1057" s="7" t="s">
        <v>54</v>
      </c>
      <c r="G1057" s="7" t="s">
        <v>55</v>
      </c>
      <c r="H1057" s="7" t="s">
        <v>18</v>
      </c>
      <c r="I1057" s="9">
        <v>0.45000000000000007</v>
      </c>
      <c r="J1057" s="10">
        <v>2750</v>
      </c>
      <c r="K1057" s="11">
        <f t="shared" si="8"/>
        <v>1237.5000000000002</v>
      </c>
      <c r="L1057" s="11">
        <f t="shared" si="9"/>
        <v>433.12500000000006</v>
      </c>
      <c r="M1057" s="12">
        <v>0.35</v>
      </c>
      <c r="Q1057" s="13"/>
      <c r="R1057" s="14"/>
    </row>
    <row r="1058" spans="1:18" ht="15.75" customHeight="1" x14ac:dyDescent="0.2">
      <c r="A1058" s="2"/>
      <c r="B1058" s="7" t="s">
        <v>14</v>
      </c>
      <c r="C1058" s="7">
        <v>1185732</v>
      </c>
      <c r="D1058" s="8">
        <v>44419</v>
      </c>
      <c r="E1058" s="7" t="s">
        <v>33</v>
      </c>
      <c r="F1058" s="7" t="s">
        <v>54</v>
      </c>
      <c r="G1058" s="7" t="s">
        <v>55</v>
      </c>
      <c r="H1058" s="7" t="s">
        <v>19</v>
      </c>
      <c r="I1058" s="9">
        <v>0.4</v>
      </c>
      <c r="J1058" s="10">
        <v>2000</v>
      </c>
      <c r="K1058" s="11">
        <f t="shared" si="8"/>
        <v>800</v>
      </c>
      <c r="L1058" s="11">
        <f t="shared" si="9"/>
        <v>280</v>
      </c>
      <c r="M1058" s="12">
        <v>0.35</v>
      </c>
      <c r="Q1058" s="13"/>
      <c r="R1058" s="14"/>
    </row>
    <row r="1059" spans="1:18" ht="15.75" customHeight="1" x14ac:dyDescent="0.2">
      <c r="A1059" s="2"/>
      <c r="B1059" s="7" t="s">
        <v>14</v>
      </c>
      <c r="C1059" s="7">
        <v>1185732</v>
      </c>
      <c r="D1059" s="8">
        <v>44419</v>
      </c>
      <c r="E1059" s="7" t="s">
        <v>33</v>
      </c>
      <c r="F1059" s="7" t="s">
        <v>54</v>
      </c>
      <c r="G1059" s="7" t="s">
        <v>55</v>
      </c>
      <c r="H1059" s="7" t="s">
        <v>20</v>
      </c>
      <c r="I1059" s="9">
        <v>0.30000000000000004</v>
      </c>
      <c r="J1059" s="10">
        <v>1250</v>
      </c>
      <c r="K1059" s="11">
        <f t="shared" si="8"/>
        <v>375.00000000000006</v>
      </c>
      <c r="L1059" s="11">
        <f t="shared" si="9"/>
        <v>150.00000000000003</v>
      </c>
      <c r="M1059" s="12">
        <v>0.4</v>
      </c>
      <c r="Q1059" s="13"/>
      <c r="R1059" s="14"/>
    </row>
    <row r="1060" spans="1:18" ht="15.75" customHeight="1" x14ac:dyDescent="0.2">
      <c r="A1060" s="2"/>
      <c r="B1060" s="7" t="s">
        <v>14</v>
      </c>
      <c r="C1060" s="7">
        <v>1185732</v>
      </c>
      <c r="D1060" s="8">
        <v>44419</v>
      </c>
      <c r="E1060" s="7" t="s">
        <v>33</v>
      </c>
      <c r="F1060" s="7" t="s">
        <v>54</v>
      </c>
      <c r="G1060" s="7" t="s">
        <v>55</v>
      </c>
      <c r="H1060" s="7" t="s">
        <v>21</v>
      </c>
      <c r="I1060" s="9">
        <v>0.4</v>
      </c>
      <c r="J1060" s="10">
        <v>1000</v>
      </c>
      <c r="K1060" s="11">
        <f t="shared" si="8"/>
        <v>400</v>
      </c>
      <c r="L1060" s="11">
        <f t="shared" si="9"/>
        <v>140</v>
      </c>
      <c r="M1060" s="12">
        <v>0.35</v>
      </c>
      <c r="Q1060" s="13"/>
      <c r="R1060" s="14"/>
    </row>
    <row r="1061" spans="1:18" ht="15.75" customHeight="1" x14ac:dyDescent="0.2">
      <c r="A1061" s="2"/>
      <c r="B1061" s="7" t="s">
        <v>14</v>
      </c>
      <c r="C1061" s="7">
        <v>1185732</v>
      </c>
      <c r="D1061" s="8">
        <v>44419</v>
      </c>
      <c r="E1061" s="7" t="s">
        <v>33</v>
      </c>
      <c r="F1061" s="7" t="s">
        <v>54</v>
      </c>
      <c r="G1061" s="7" t="s">
        <v>55</v>
      </c>
      <c r="H1061" s="7" t="s">
        <v>22</v>
      </c>
      <c r="I1061" s="9">
        <v>0.45</v>
      </c>
      <c r="J1061" s="10">
        <v>2750</v>
      </c>
      <c r="K1061" s="11">
        <f t="shared" si="8"/>
        <v>1237.5</v>
      </c>
      <c r="L1061" s="11">
        <f t="shared" si="9"/>
        <v>618.75</v>
      </c>
      <c r="M1061" s="12">
        <v>0.5</v>
      </c>
      <c r="Q1061" s="13"/>
      <c r="R1061" s="14"/>
    </row>
    <row r="1062" spans="1:18" ht="15.75" customHeight="1" x14ac:dyDescent="0.2">
      <c r="A1062" s="2"/>
      <c r="B1062" s="7" t="s">
        <v>14</v>
      </c>
      <c r="C1062" s="7">
        <v>1185732</v>
      </c>
      <c r="D1062" s="8">
        <v>44451</v>
      </c>
      <c r="E1062" s="7" t="s">
        <v>33</v>
      </c>
      <c r="F1062" s="7" t="s">
        <v>54</v>
      </c>
      <c r="G1062" s="7" t="s">
        <v>55</v>
      </c>
      <c r="H1062" s="7" t="s">
        <v>17</v>
      </c>
      <c r="I1062" s="9">
        <v>0.4</v>
      </c>
      <c r="J1062" s="10">
        <v>4000</v>
      </c>
      <c r="K1062" s="11">
        <f t="shared" si="8"/>
        <v>1600</v>
      </c>
      <c r="L1062" s="11">
        <f t="shared" si="9"/>
        <v>640</v>
      </c>
      <c r="M1062" s="12">
        <v>0.4</v>
      </c>
      <c r="Q1062" s="13"/>
      <c r="R1062" s="14"/>
    </row>
    <row r="1063" spans="1:18" ht="15.75" customHeight="1" x14ac:dyDescent="0.2">
      <c r="A1063" s="2"/>
      <c r="B1063" s="7" t="s">
        <v>14</v>
      </c>
      <c r="C1063" s="7">
        <v>1185732</v>
      </c>
      <c r="D1063" s="8">
        <v>44451</v>
      </c>
      <c r="E1063" s="7" t="s">
        <v>33</v>
      </c>
      <c r="F1063" s="7" t="s">
        <v>54</v>
      </c>
      <c r="G1063" s="7" t="s">
        <v>55</v>
      </c>
      <c r="H1063" s="7" t="s">
        <v>18</v>
      </c>
      <c r="I1063" s="9">
        <v>0.35000000000000009</v>
      </c>
      <c r="J1063" s="10">
        <v>2000</v>
      </c>
      <c r="K1063" s="11">
        <f t="shared" si="8"/>
        <v>700.00000000000023</v>
      </c>
      <c r="L1063" s="11">
        <f t="shared" si="9"/>
        <v>245.00000000000006</v>
      </c>
      <c r="M1063" s="12">
        <v>0.35</v>
      </c>
      <c r="Q1063" s="13"/>
      <c r="R1063" s="14"/>
    </row>
    <row r="1064" spans="1:18" ht="15.75" customHeight="1" x14ac:dyDescent="0.2">
      <c r="A1064" s="2"/>
      <c r="B1064" s="7" t="s">
        <v>14</v>
      </c>
      <c r="C1064" s="7">
        <v>1185732</v>
      </c>
      <c r="D1064" s="8">
        <v>44451</v>
      </c>
      <c r="E1064" s="7" t="s">
        <v>33</v>
      </c>
      <c r="F1064" s="7" t="s">
        <v>54</v>
      </c>
      <c r="G1064" s="7" t="s">
        <v>55</v>
      </c>
      <c r="H1064" s="7" t="s">
        <v>19</v>
      </c>
      <c r="I1064" s="9">
        <v>0.2</v>
      </c>
      <c r="J1064" s="10">
        <v>1000</v>
      </c>
      <c r="K1064" s="11">
        <f t="shared" si="8"/>
        <v>200</v>
      </c>
      <c r="L1064" s="11">
        <f t="shared" si="9"/>
        <v>70</v>
      </c>
      <c r="M1064" s="12">
        <v>0.35</v>
      </c>
      <c r="Q1064" s="13"/>
      <c r="R1064" s="14"/>
    </row>
    <row r="1065" spans="1:18" ht="15.75" customHeight="1" x14ac:dyDescent="0.2">
      <c r="A1065" s="2"/>
      <c r="B1065" s="7" t="s">
        <v>14</v>
      </c>
      <c r="C1065" s="7">
        <v>1185732</v>
      </c>
      <c r="D1065" s="8">
        <v>44451</v>
      </c>
      <c r="E1065" s="7" t="s">
        <v>33</v>
      </c>
      <c r="F1065" s="7" t="s">
        <v>54</v>
      </c>
      <c r="G1065" s="7" t="s">
        <v>55</v>
      </c>
      <c r="H1065" s="7" t="s">
        <v>20</v>
      </c>
      <c r="I1065" s="9">
        <v>0.2</v>
      </c>
      <c r="J1065" s="10">
        <v>750</v>
      </c>
      <c r="K1065" s="11">
        <f t="shared" si="8"/>
        <v>150</v>
      </c>
      <c r="L1065" s="11">
        <f t="shared" si="9"/>
        <v>60</v>
      </c>
      <c r="M1065" s="12">
        <v>0.4</v>
      </c>
      <c r="Q1065" s="13"/>
      <c r="R1065" s="14"/>
    </row>
    <row r="1066" spans="1:18" ht="15.75" customHeight="1" x14ac:dyDescent="0.2">
      <c r="A1066" s="2"/>
      <c r="B1066" s="7" t="s">
        <v>14</v>
      </c>
      <c r="C1066" s="7">
        <v>1185732</v>
      </c>
      <c r="D1066" s="8">
        <v>44451</v>
      </c>
      <c r="E1066" s="7" t="s">
        <v>33</v>
      </c>
      <c r="F1066" s="7" t="s">
        <v>54</v>
      </c>
      <c r="G1066" s="7" t="s">
        <v>55</v>
      </c>
      <c r="H1066" s="7" t="s">
        <v>21</v>
      </c>
      <c r="I1066" s="9">
        <v>0.3</v>
      </c>
      <c r="J1066" s="10">
        <v>750</v>
      </c>
      <c r="K1066" s="11">
        <f t="shared" si="8"/>
        <v>225</v>
      </c>
      <c r="L1066" s="11">
        <f t="shared" si="9"/>
        <v>78.75</v>
      </c>
      <c r="M1066" s="12">
        <v>0.35</v>
      </c>
      <c r="Q1066" s="13"/>
      <c r="R1066" s="14"/>
    </row>
    <row r="1067" spans="1:18" ht="15.75" customHeight="1" x14ac:dyDescent="0.2">
      <c r="A1067" s="2"/>
      <c r="B1067" s="7" t="s">
        <v>14</v>
      </c>
      <c r="C1067" s="7">
        <v>1185732</v>
      </c>
      <c r="D1067" s="8">
        <v>44451</v>
      </c>
      <c r="E1067" s="7" t="s">
        <v>33</v>
      </c>
      <c r="F1067" s="7" t="s">
        <v>54</v>
      </c>
      <c r="G1067" s="7" t="s">
        <v>55</v>
      </c>
      <c r="H1067" s="7" t="s">
        <v>22</v>
      </c>
      <c r="I1067" s="9">
        <v>0.35000000000000003</v>
      </c>
      <c r="J1067" s="10">
        <v>1500</v>
      </c>
      <c r="K1067" s="11">
        <f t="shared" si="8"/>
        <v>525</v>
      </c>
      <c r="L1067" s="11">
        <f t="shared" si="9"/>
        <v>262.5</v>
      </c>
      <c r="M1067" s="12">
        <v>0.5</v>
      </c>
      <c r="Q1067" s="13"/>
      <c r="R1067" s="14"/>
    </row>
    <row r="1068" spans="1:18" ht="15.75" customHeight="1" x14ac:dyDescent="0.2">
      <c r="A1068" s="2"/>
      <c r="B1068" s="7" t="s">
        <v>14</v>
      </c>
      <c r="C1068" s="7">
        <v>1185732</v>
      </c>
      <c r="D1068" s="8">
        <v>44480</v>
      </c>
      <c r="E1068" s="7" t="s">
        <v>33</v>
      </c>
      <c r="F1068" s="7" t="s">
        <v>54</v>
      </c>
      <c r="G1068" s="7" t="s">
        <v>55</v>
      </c>
      <c r="H1068" s="7" t="s">
        <v>17</v>
      </c>
      <c r="I1068" s="9">
        <v>0.39999999999999997</v>
      </c>
      <c r="J1068" s="10">
        <v>3250</v>
      </c>
      <c r="K1068" s="11">
        <f t="shared" si="8"/>
        <v>1300</v>
      </c>
      <c r="L1068" s="11">
        <f t="shared" si="9"/>
        <v>520</v>
      </c>
      <c r="M1068" s="12">
        <v>0.4</v>
      </c>
      <c r="Q1068" s="13"/>
      <c r="R1068" s="14"/>
    </row>
    <row r="1069" spans="1:18" ht="15.75" customHeight="1" x14ac:dyDescent="0.2">
      <c r="A1069" s="2"/>
      <c r="B1069" s="7" t="s">
        <v>14</v>
      </c>
      <c r="C1069" s="7">
        <v>1185732</v>
      </c>
      <c r="D1069" s="8">
        <v>44480</v>
      </c>
      <c r="E1069" s="7" t="s">
        <v>33</v>
      </c>
      <c r="F1069" s="7" t="s">
        <v>54</v>
      </c>
      <c r="G1069" s="7" t="s">
        <v>55</v>
      </c>
      <c r="H1069" s="7" t="s">
        <v>18</v>
      </c>
      <c r="I1069" s="9">
        <v>0.3</v>
      </c>
      <c r="J1069" s="10">
        <v>1500</v>
      </c>
      <c r="K1069" s="11">
        <f t="shared" si="8"/>
        <v>450</v>
      </c>
      <c r="L1069" s="11">
        <f t="shared" si="9"/>
        <v>157.5</v>
      </c>
      <c r="M1069" s="12">
        <v>0.35</v>
      </c>
      <c r="Q1069" s="13"/>
      <c r="R1069" s="14"/>
    </row>
    <row r="1070" spans="1:18" ht="15.75" customHeight="1" x14ac:dyDescent="0.2">
      <c r="A1070" s="2"/>
      <c r="B1070" s="7" t="s">
        <v>14</v>
      </c>
      <c r="C1070" s="7">
        <v>1185732</v>
      </c>
      <c r="D1070" s="8">
        <v>44480</v>
      </c>
      <c r="E1070" s="7" t="s">
        <v>33</v>
      </c>
      <c r="F1070" s="7" t="s">
        <v>54</v>
      </c>
      <c r="G1070" s="7" t="s">
        <v>55</v>
      </c>
      <c r="H1070" s="7" t="s">
        <v>19</v>
      </c>
      <c r="I1070" s="9">
        <v>0.3</v>
      </c>
      <c r="J1070" s="10">
        <v>500</v>
      </c>
      <c r="K1070" s="11">
        <f t="shared" si="8"/>
        <v>150</v>
      </c>
      <c r="L1070" s="11">
        <f t="shared" si="9"/>
        <v>52.5</v>
      </c>
      <c r="M1070" s="12">
        <v>0.35</v>
      </c>
      <c r="Q1070" s="13"/>
      <c r="R1070" s="14"/>
    </row>
    <row r="1071" spans="1:18" ht="15.75" customHeight="1" x14ac:dyDescent="0.2">
      <c r="A1071" s="2"/>
      <c r="B1071" s="7" t="s">
        <v>14</v>
      </c>
      <c r="C1071" s="7">
        <v>1185732</v>
      </c>
      <c r="D1071" s="8">
        <v>44480</v>
      </c>
      <c r="E1071" s="7" t="s">
        <v>33</v>
      </c>
      <c r="F1071" s="7" t="s">
        <v>54</v>
      </c>
      <c r="G1071" s="7" t="s">
        <v>55</v>
      </c>
      <c r="H1071" s="7" t="s">
        <v>20</v>
      </c>
      <c r="I1071" s="9">
        <v>0.3</v>
      </c>
      <c r="J1071" s="10">
        <v>250</v>
      </c>
      <c r="K1071" s="11">
        <f t="shared" si="8"/>
        <v>75</v>
      </c>
      <c r="L1071" s="11">
        <f t="shared" si="9"/>
        <v>30</v>
      </c>
      <c r="M1071" s="12">
        <v>0.4</v>
      </c>
      <c r="Q1071" s="13"/>
      <c r="R1071" s="14"/>
    </row>
    <row r="1072" spans="1:18" ht="15.75" customHeight="1" x14ac:dyDescent="0.2">
      <c r="A1072" s="2"/>
      <c r="B1072" s="7" t="s">
        <v>14</v>
      </c>
      <c r="C1072" s="7">
        <v>1185732</v>
      </c>
      <c r="D1072" s="8">
        <v>44480</v>
      </c>
      <c r="E1072" s="7" t="s">
        <v>33</v>
      </c>
      <c r="F1072" s="7" t="s">
        <v>54</v>
      </c>
      <c r="G1072" s="7" t="s">
        <v>55</v>
      </c>
      <c r="H1072" s="7" t="s">
        <v>21</v>
      </c>
      <c r="I1072" s="9">
        <v>0.39999999999999997</v>
      </c>
      <c r="J1072" s="10">
        <v>250</v>
      </c>
      <c r="K1072" s="11">
        <f t="shared" si="8"/>
        <v>99.999999999999986</v>
      </c>
      <c r="L1072" s="11">
        <f t="shared" si="9"/>
        <v>34.999999999999993</v>
      </c>
      <c r="M1072" s="12">
        <v>0.35</v>
      </c>
      <c r="Q1072" s="13"/>
      <c r="R1072" s="14"/>
    </row>
    <row r="1073" spans="1:18" ht="15.75" customHeight="1" x14ac:dyDescent="0.2">
      <c r="A1073" s="2"/>
      <c r="B1073" s="7" t="s">
        <v>14</v>
      </c>
      <c r="C1073" s="7">
        <v>1185732</v>
      </c>
      <c r="D1073" s="8">
        <v>44480</v>
      </c>
      <c r="E1073" s="7" t="s">
        <v>33</v>
      </c>
      <c r="F1073" s="7" t="s">
        <v>54</v>
      </c>
      <c r="G1073" s="7" t="s">
        <v>55</v>
      </c>
      <c r="H1073" s="7" t="s">
        <v>22</v>
      </c>
      <c r="I1073" s="9">
        <v>0.4499999999999999</v>
      </c>
      <c r="J1073" s="10">
        <v>1500</v>
      </c>
      <c r="K1073" s="11">
        <f t="shared" si="8"/>
        <v>674.99999999999989</v>
      </c>
      <c r="L1073" s="11">
        <f t="shared" si="9"/>
        <v>337.49999999999994</v>
      </c>
      <c r="M1073" s="12">
        <v>0.5</v>
      </c>
      <c r="Q1073" s="13"/>
      <c r="R1073" s="14"/>
    </row>
    <row r="1074" spans="1:18" ht="15.75" customHeight="1" x14ac:dyDescent="0.2">
      <c r="A1074" s="2"/>
      <c r="B1074" s="7" t="s">
        <v>14</v>
      </c>
      <c r="C1074" s="7">
        <v>1185732</v>
      </c>
      <c r="D1074" s="8">
        <v>44511</v>
      </c>
      <c r="E1074" s="7" t="s">
        <v>33</v>
      </c>
      <c r="F1074" s="7" t="s">
        <v>54</v>
      </c>
      <c r="G1074" s="7" t="s">
        <v>55</v>
      </c>
      <c r="H1074" s="7" t="s">
        <v>17</v>
      </c>
      <c r="I1074" s="9">
        <v>0.4</v>
      </c>
      <c r="J1074" s="10">
        <v>3000</v>
      </c>
      <c r="K1074" s="11">
        <f t="shared" si="8"/>
        <v>1200</v>
      </c>
      <c r="L1074" s="11">
        <f t="shared" si="9"/>
        <v>480</v>
      </c>
      <c r="M1074" s="12">
        <v>0.4</v>
      </c>
      <c r="Q1074" s="13"/>
      <c r="R1074" s="14"/>
    </row>
    <row r="1075" spans="1:18" ht="15.75" customHeight="1" x14ac:dyDescent="0.2">
      <c r="A1075" s="2"/>
      <c r="B1075" s="7" t="s">
        <v>14</v>
      </c>
      <c r="C1075" s="7">
        <v>1185732</v>
      </c>
      <c r="D1075" s="8">
        <v>44511</v>
      </c>
      <c r="E1075" s="7" t="s">
        <v>33</v>
      </c>
      <c r="F1075" s="7" t="s">
        <v>54</v>
      </c>
      <c r="G1075" s="7" t="s">
        <v>55</v>
      </c>
      <c r="H1075" s="7" t="s">
        <v>18</v>
      </c>
      <c r="I1075" s="9">
        <v>0.30000000000000004</v>
      </c>
      <c r="J1075" s="10">
        <v>1500</v>
      </c>
      <c r="K1075" s="11">
        <f t="shared" si="8"/>
        <v>450.00000000000006</v>
      </c>
      <c r="L1075" s="11">
        <f t="shared" si="9"/>
        <v>157.5</v>
      </c>
      <c r="M1075" s="12">
        <v>0.35</v>
      </c>
      <c r="Q1075" s="13"/>
      <c r="R1075" s="14"/>
    </row>
    <row r="1076" spans="1:18" ht="15.75" customHeight="1" x14ac:dyDescent="0.2">
      <c r="A1076" s="2"/>
      <c r="B1076" s="7" t="s">
        <v>14</v>
      </c>
      <c r="C1076" s="7">
        <v>1185732</v>
      </c>
      <c r="D1076" s="8">
        <v>44511</v>
      </c>
      <c r="E1076" s="7" t="s">
        <v>33</v>
      </c>
      <c r="F1076" s="7" t="s">
        <v>54</v>
      </c>
      <c r="G1076" s="7" t="s">
        <v>55</v>
      </c>
      <c r="H1076" s="7" t="s">
        <v>19</v>
      </c>
      <c r="I1076" s="9">
        <v>0.30000000000000004</v>
      </c>
      <c r="J1076" s="10">
        <v>950</v>
      </c>
      <c r="K1076" s="11">
        <f t="shared" si="8"/>
        <v>285.00000000000006</v>
      </c>
      <c r="L1076" s="11">
        <f t="shared" si="9"/>
        <v>99.750000000000014</v>
      </c>
      <c r="M1076" s="12">
        <v>0.35</v>
      </c>
      <c r="Q1076" s="13"/>
      <c r="R1076" s="14"/>
    </row>
    <row r="1077" spans="1:18" ht="15.75" customHeight="1" x14ac:dyDescent="0.2">
      <c r="A1077" s="2"/>
      <c r="B1077" s="7" t="s">
        <v>14</v>
      </c>
      <c r="C1077" s="7">
        <v>1185732</v>
      </c>
      <c r="D1077" s="8">
        <v>44511</v>
      </c>
      <c r="E1077" s="7" t="s">
        <v>33</v>
      </c>
      <c r="F1077" s="7" t="s">
        <v>54</v>
      </c>
      <c r="G1077" s="7" t="s">
        <v>55</v>
      </c>
      <c r="H1077" s="7" t="s">
        <v>20</v>
      </c>
      <c r="I1077" s="9">
        <v>0.30000000000000004</v>
      </c>
      <c r="J1077" s="10">
        <v>1250</v>
      </c>
      <c r="K1077" s="11">
        <f t="shared" si="8"/>
        <v>375.00000000000006</v>
      </c>
      <c r="L1077" s="11">
        <f t="shared" si="9"/>
        <v>150.00000000000003</v>
      </c>
      <c r="M1077" s="12">
        <v>0.4</v>
      </c>
      <c r="Q1077" s="13"/>
      <c r="R1077" s="14"/>
    </row>
    <row r="1078" spans="1:18" ht="15.75" customHeight="1" x14ac:dyDescent="0.2">
      <c r="A1078" s="2"/>
      <c r="B1078" s="7" t="s">
        <v>14</v>
      </c>
      <c r="C1078" s="7">
        <v>1185732</v>
      </c>
      <c r="D1078" s="8">
        <v>44511</v>
      </c>
      <c r="E1078" s="7" t="s">
        <v>33</v>
      </c>
      <c r="F1078" s="7" t="s">
        <v>54</v>
      </c>
      <c r="G1078" s="7" t="s">
        <v>55</v>
      </c>
      <c r="H1078" s="7" t="s">
        <v>21</v>
      </c>
      <c r="I1078" s="9">
        <v>0.49999999999999994</v>
      </c>
      <c r="J1078" s="10">
        <v>1000</v>
      </c>
      <c r="K1078" s="11">
        <f t="shared" si="8"/>
        <v>499.99999999999994</v>
      </c>
      <c r="L1078" s="11">
        <f t="shared" si="9"/>
        <v>174.99999999999997</v>
      </c>
      <c r="M1078" s="12">
        <v>0.35</v>
      </c>
      <c r="Q1078" s="13"/>
      <c r="R1078" s="14"/>
    </row>
    <row r="1079" spans="1:18" ht="15.75" customHeight="1" x14ac:dyDescent="0.2">
      <c r="A1079" s="2"/>
      <c r="B1079" s="7" t="s">
        <v>14</v>
      </c>
      <c r="C1079" s="7">
        <v>1185732</v>
      </c>
      <c r="D1079" s="8">
        <v>44511</v>
      </c>
      <c r="E1079" s="7" t="s">
        <v>33</v>
      </c>
      <c r="F1079" s="7" t="s">
        <v>54</v>
      </c>
      <c r="G1079" s="7" t="s">
        <v>55</v>
      </c>
      <c r="H1079" s="7" t="s">
        <v>22</v>
      </c>
      <c r="I1079" s="9">
        <v>0.54999999999999982</v>
      </c>
      <c r="J1079" s="10">
        <v>2000</v>
      </c>
      <c r="K1079" s="11">
        <f t="shared" si="8"/>
        <v>1099.9999999999995</v>
      </c>
      <c r="L1079" s="11">
        <f t="shared" si="9"/>
        <v>549.99999999999977</v>
      </c>
      <c r="M1079" s="12">
        <v>0.5</v>
      </c>
      <c r="Q1079" s="13"/>
      <c r="R1079" s="14"/>
    </row>
    <row r="1080" spans="1:18" ht="15.75" customHeight="1" x14ac:dyDescent="0.2">
      <c r="A1080" s="2"/>
      <c r="B1080" s="7" t="s">
        <v>14</v>
      </c>
      <c r="C1080" s="7">
        <v>1185732</v>
      </c>
      <c r="D1080" s="8">
        <v>44540</v>
      </c>
      <c r="E1080" s="7" t="s">
        <v>33</v>
      </c>
      <c r="F1080" s="7" t="s">
        <v>54</v>
      </c>
      <c r="G1080" s="7" t="s">
        <v>55</v>
      </c>
      <c r="H1080" s="7" t="s">
        <v>17</v>
      </c>
      <c r="I1080" s="9">
        <v>0.49999999999999994</v>
      </c>
      <c r="J1080" s="10">
        <v>4500</v>
      </c>
      <c r="K1080" s="11">
        <f t="shared" si="8"/>
        <v>2249.9999999999995</v>
      </c>
      <c r="L1080" s="11">
        <f t="shared" si="9"/>
        <v>899.99999999999989</v>
      </c>
      <c r="M1080" s="12">
        <v>0.4</v>
      </c>
      <c r="Q1080" s="13"/>
      <c r="R1080" s="14"/>
    </row>
    <row r="1081" spans="1:18" ht="15.75" customHeight="1" x14ac:dyDescent="0.2">
      <c r="A1081" s="2"/>
      <c r="B1081" s="7" t="s">
        <v>14</v>
      </c>
      <c r="C1081" s="7">
        <v>1185732</v>
      </c>
      <c r="D1081" s="8">
        <v>44540</v>
      </c>
      <c r="E1081" s="7" t="s">
        <v>33</v>
      </c>
      <c r="F1081" s="7" t="s">
        <v>54</v>
      </c>
      <c r="G1081" s="7" t="s">
        <v>55</v>
      </c>
      <c r="H1081" s="7" t="s">
        <v>18</v>
      </c>
      <c r="I1081" s="9">
        <v>0.4</v>
      </c>
      <c r="J1081" s="10">
        <v>2500</v>
      </c>
      <c r="K1081" s="11">
        <f t="shared" si="8"/>
        <v>1000</v>
      </c>
      <c r="L1081" s="11">
        <f t="shared" si="9"/>
        <v>350</v>
      </c>
      <c r="M1081" s="12">
        <v>0.35</v>
      </c>
      <c r="Q1081" s="13"/>
      <c r="R1081" s="14"/>
    </row>
    <row r="1082" spans="1:18" ht="15.75" customHeight="1" x14ac:dyDescent="0.2">
      <c r="A1082" s="2"/>
      <c r="B1082" s="7" t="s">
        <v>14</v>
      </c>
      <c r="C1082" s="7">
        <v>1185732</v>
      </c>
      <c r="D1082" s="8">
        <v>44540</v>
      </c>
      <c r="E1082" s="7" t="s">
        <v>33</v>
      </c>
      <c r="F1082" s="7" t="s">
        <v>54</v>
      </c>
      <c r="G1082" s="7" t="s">
        <v>55</v>
      </c>
      <c r="H1082" s="7" t="s">
        <v>19</v>
      </c>
      <c r="I1082" s="9">
        <v>0.4</v>
      </c>
      <c r="J1082" s="10">
        <v>2000</v>
      </c>
      <c r="K1082" s="11">
        <f t="shared" si="8"/>
        <v>800</v>
      </c>
      <c r="L1082" s="11">
        <f t="shared" si="9"/>
        <v>280</v>
      </c>
      <c r="M1082" s="12">
        <v>0.35</v>
      </c>
      <c r="Q1082" s="13"/>
      <c r="R1082" s="14"/>
    </row>
    <row r="1083" spans="1:18" ht="15.75" customHeight="1" x14ac:dyDescent="0.2">
      <c r="A1083" s="2"/>
      <c r="B1083" s="7" t="s">
        <v>14</v>
      </c>
      <c r="C1083" s="7">
        <v>1185732</v>
      </c>
      <c r="D1083" s="8">
        <v>44540</v>
      </c>
      <c r="E1083" s="7" t="s">
        <v>33</v>
      </c>
      <c r="F1083" s="7" t="s">
        <v>54</v>
      </c>
      <c r="G1083" s="7" t="s">
        <v>55</v>
      </c>
      <c r="H1083" s="7" t="s">
        <v>20</v>
      </c>
      <c r="I1083" s="9">
        <v>0.4</v>
      </c>
      <c r="J1083" s="10">
        <v>1500</v>
      </c>
      <c r="K1083" s="11">
        <f t="shared" si="8"/>
        <v>600</v>
      </c>
      <c r="L1083" s="11">
        <f t="shared" si="9"/>
        <v>240</v>
      </c>
      <c r="M1083" s="12">
        <v>0.4</v>
      </c>
      <c r="Q1083" s="13"/>
      <c r="R1083" s="14"/>
    </row>
    <row r="1084" spans="1:18" ht="15.75" customHeight="1" x14ac:dyDescent="0.2">
      <c r="A1084" s="2"/>
      <c r="B1084" s="7" t="s">
        <v>14</v>
      </c>
      <c r="C1084" s="7">
        <v>1185732</v>
      </c>
      <c r="D1084" s="8">
        <v>44540</v>
      </c>
      <c r="E1084" s="7" t="s">
        <v>33</v>
      </c>
      <c r="F1084" s="7" t="s">
        <v>54</v>
      </c>
      <c r="G1084" s="7" t="s">
        <v>55</v>
      </c>
      <c r="H1084" s="7" t="s">
        <v>21</v>
      </c>
      <c r="I1084" s="9">
        <v>0.49999999999999994</v>
      </c>
      <c r="J1084" s="10">
        <v>1500</v>
      </c>
      <c r="K1084" s="11">
        <f t="shared" si="8"/>
        <v>749.99999999999989</v>
      </c>
      <c r="L1084" s="11">
        <f t="shared" si="9"/>
        <v>262.49999999999994</v>
      </c>
      <c r="M1084" s="12">
        <v>0.35</v>
      </c>
      <c r="Q1084" s="13"/>
      <c r="R1084" s="14"/>
    </row>
    <row r="1085" spans="1:18" ht="15.75" customHeight="1" x14ac:dyDescent="0.2">
      <c r="A1085" s="2"/>
      <c r="B1085" s="7" t="s">
        <v>14</v>
      </c>
      <c r="C1085" s="7">
        <v>1185732</v>
      </c>
      <c r="D1085" s="8">
        <v>44540</v>
      </c>
      <c r="E1085" s="7" t="s">
        <v>33</v>
      </c>
      <c r="F1085" s="7" t="s">
        <v>54</v>
      </c>
      <c r="G1085" s="7" t="s">
        <v>55</v>
      </c>
      <c r="H1085" s="7" t="s">
        <v>22</v>
      </c>
      <c r="I1085" s="9">
        <v>0.54999999999999982</v>
      </c>
      <c r="J1085" s="10">
        <v>2500</v>
      </c>
      <c r="K1085" s="11">
        <f t="shared" si="8"/>
        <v>1374.9999999999995</v>
      </c>
      <c r="L1085" s="11">
        <f t="shared" si="9"/>
        <v>687.49999999999977</v>
      </c>
      <c r="M1085" s="12">
        <v>0.5</v>
      </c>
      <c r="Q1085" s="13"/>
      <c r="R1085" s="14"/>
    </row>
    <row r="1086" spans="1:18" ht="15.75" customHeight="1" x14ac:dyDescent="0.2">
      <c r="A1086" s="2"/>
      <c r="B1086" s="7" t="s">
        <v>23</v>
      </c>
      <c r="C1086" s="7">
        <v>1197831</v>
      </c>
      <c r="D1086" s="8">
        <v>44198</v>
      </c>
      <c r="E1086" s="7" t="s">
        <v>24</v>
      </c>
      <c r="F1086" s="7" t="s">
        <v>56</v>
      </c>
      <c r="G1086" s="7" t="s">
        <v>57</v>
      </c>
      <c r="H1086" s="7" t="s">
        <v>17</v>
      </c>
      <c r="I1086" s="9">
        <v>0.2</v>
      </c>
      <c r="J1086" s="10">
        <v>6750</v>
      </c>
      <c r="K1086" s="11">
        <f t="shared" si="8"/>
        <v>1350</v>
      </c>
      <c r="L1086" s="11">
        <f t="shared" si="9"/>
        <v>540</v>
      </c>
      <c r="M1086" s="12">
        <v>0.39999999999999997</v>
      </c>
      <c r="Q1086" s="13"/>
      <c r="R1086" s="14"/>
    </row>
    <row r="1087" spans="1:18" ht="15.75" customHeight="1" x14ac:dyDescent="0.2">
      <c r="A1087" s="2"/>
      <c r="B1087" s="7" t="s">
        <v>23</v>
      </c>
      <c r="C1087" s="7">
        <v>1197831</v>
      </c>
      <c r="D1087" s="8">
        <v>44198</v>
      </c>
      <c r="E1087" s="7" t="s">
        <v>24</v>
      </c>
      <c r="F1087" s="7" t="s">
        <v>56</v>
      </c>
      <c r="G1087" s="7" t="s">
        <v>57</v>
      </c>
      <c r="H1087" s="7" t="s">
        <v>18</v>
      </c>
      <c r="I1087" s="9">
        <v>0.3</v>
      </c>
      <c r="J1087" s="10">
        <v>6750</v>
      </c>
      <c r="K1087" s="11">
        <f t="shared" si="8"/>
        <v>2025</v>
      </c>
      <c r="L1087" s="11">
        <f t="shared" si="9"/>
        <v>809.99999999999989</v>
      </c>
      <c r="M1087" s="12">
        <v>0.39999999999999997</v>
      </c>
      <c r="Q1087" s="13"/>
      <c r="R1087" s="14"/>
    </row>
    <row r="1088" spans="1:18" ht="15.75" customHeight="1" x14ac:dyDescent="0.2">
      <c r="A1088" s="2"/>
      <c r="B1088" s="7" t="s">
        <v>23</v>
      </c>
      <c r="C1088" s="7">
        <v>1197831</v>
      </c>
      <c r="D1088" s="8">
        <v>44198</v>
      </c>
      <c r="E1088" s="7" t="s">
        <v>24</v>
      </c>
      <c r="F1088" s="7" t="s">
        <v>56</v>
      </c>
      <c r="G1088" s="7" t="s">
        <v>57</v>
      </c>
      <c r="H1088" s="7" t="s">
        <v>19</v>
      </c>
      <c r="I1088" s="9">
        <v>0.3</v>
      </c>
      <c r="J1088" s="10">
        <v>4750</v>
      </c>
      <c r="K1088" s="11">
        <f t="shared" si="8"/>
        <v>1425</v>
      </c>
      <c r="L1088" s="11">
        <f t="shared" si="9"/>
        <v>570</v>
      </c>
      <c r="M1088" s="12">
        <v>0.39999999999999997</v>
      </c>
      <c r="Q1088" s="13"/>
      <c r="R1088" s="14"/>
    </row>
    <row r="1089" spans="1:18" ht="15.75" customHeight="1" x14ac:dyDescent="0.2">
      <c r="A1089" s="2"/>
      <c r="B1089" s="7" t="s">
        <v>23</v>
      </c>
      <c r="C1089" s="7">
        <v>1197831</v>
      </c>
      <c r="D1089" s="8">
        <v>44198</v>
      </c>
      <c r="E1089" s="7" t="s">
        <v>24</v>
      </c>
      <c r="F1089" s="7" t="s">
        <v>56</v>
      </c>
      <c r="G1089" s="7" t="s">
        <v>57</v>
      </c>
      <c r="H1089" s="7" t="s">
        <v>20</v>
      </c>
      <c r="I1089" s="9">
        <v>0.35</v>
      </c>
      <c r="J1089" s="10">
        <v>4750</v>
      </c>
      <c r="K1089" s="11">
        <f t="shared" si="8"/>
        <v>1662.5</v>
      </c>
      <c r="L1089" s="11">
        <f t="shared" si="9"/>
        <v>831.25</v>
      </c>
      <c r="M1089" s="12">
        <v>0.5</v>
      </c>
      <c r="Q1089" s="13"/>
      <c r="R1089" s="14"/>
    </row>
    <row r="1090" spans="1:18" ht="15.75" customHeight="1" x14ac:dyDescent="0.2">
      <c r="A1090" s="2"/>
      <c r="B1090" s="7" t="s">
        <v>23</v>
      </c>
      <c r="C1090" s="7">
        <v>1197831</v>
      </c>
      <c r="D1090" s="8">
        <v>44198</v>
      </c>
      <c r="E1090" s="7" t="s">
        <v>24</v>
      </c>
      <c r="F1090" s="7" t="s">
        <v>56</v>
      </c>
      <c r="G1090" s="7" t="s">
        <v>57</v>
      </c>
      <c r="H1090" s="7" t="s">
        <v>21</v>
      </c>
      <c r="I1090" s="9">
        <v>0.4</v>
      </c>
      <c r="J1090" s="10">
        <v>3250</v>
      </c>
      <c r="K1090" s="11">
        <f t="shared" si="8"/>
        <v>1300</v>
      </c>
      <c r="L1090" s="11">
        <f t="shared" si="9"/>
        <v>454.99999999999994</v>
      </c>
      <c r="M1090" s="12">
        <v>0.35</v>
      </c>
      <c r="Q1090" s="13"/>
      <c r="R1090" s="14"/>
    </row>
    <row r="1091" spans="1:18" ht="15.75" customHeight="1" x14ac:dyDescent="0.2">
      <c r="A1091" s="2"/>
      <c r="B1091" s="7" t="s">
        <v>23</v>
      </c>
      <c r="C1091" s="7">
        <v>1197831</v>
      </c>
      <c r="D1091" s="8">
        <v>44198</v>
      </c>
      <c r="E1091" s="7" t="s">
        <v>24</v>
      </c>
      <c r="F1091" s="7" t="s">
        <v>56</v>
      </c>
      <c r="G1091" s="7" t="s">
        <v>57</v>
      </c>
      <c r="H1091" s="7" t="s">
        <v>22</v>
      </c>
      <c r="I1091" s="9">
        <v>0.35</v>
      </c>
      <c r="J1091" s="10">
        <v>4750</v>
      </c>
      <c r="K1091" s="11">
        <f t="shared" si="8"/>
        <v>1662.5</v>
      </c>
      <c r="L1091" s="11">
        <f t="shared" si="9"/>
        <v>914.37500000000011</v>
      </c>
      <c r="M1091" s="12">
        <v>0.55000000000000004</v>
      </c>
      <c r="Q1091" s="13"/>
      <c r="R1091" s="14"/>
    </row>
    <row r="1092" spans="1:18" ht="15.75" customHeight="1" x14ac:dyDescent="0.2">
      <c r="A1092" s="2"/>
      <c r="B1092" s="7" t="s">
        <v>23</v>
      </c>
      <c r="C1092" s="7">
        <v>1197831</v>
      </c>
      <c r="D1092" s="8">
        <v>44228</v>
      </c>
      <c r="E1092" s="7" t="s">
        <v>24</v>
      </c>
      <c r="F1092" s="7" t="s">
        <v>56</v>
      </c>
      <c r="G1092" s="7" t="s">
        <v>57</v>
      </c>
      <c r="H1092" s="7" t="s">
        <v>17</v>
      </c>
      <c r="I1092" s="9">
        <v>0.25</v>
      </c>
      <c r="J1092" s="10">
        <v>6250</v>
      </c>
      <c r="K1092" s="11">
        <f t="shared" si="8"/>
        <v>1562.5</v>
      </c>
      <c r="L1092" s="11">
        <f t="shared" si="9"/>
        <v>625</v>
      </c>
      <c r="M1092" s="12">
        <v>0.39999999999999997</v>
      </c>
      <c r="Q1092" s="13"/>
      <c r="R1092" s="14"/>
    </row>
    <row r="1093" spans="1:18" ht="15.75" customHeight="1" x14ac:dyDescent="0.2">
      <c r="A1093" s="2"/>
      <c r="B1093" s="7" t="s">
        <v>23</v>
      </c>
      <c r="C1093" s="7">
        <v>1197831</v>
      </c>
      <c r="D1093" s="8">
        <v>44228</v>
      </c>
      <c r="E1093" s="7" t="s">
        <v>24</v>
      </c>
      <c r="F1093" s="7" t="s">
        <v>56</v>
      </c>
      <c r="G1093" s="7" t="s">
        <v>57</v>
      </c>
      <c r="H1093" s="7" t="s">
        <v>18</v>
      </c>
      <c r="I1093" s="9">
        <v>0.35</v>
      </c>
      <c r="J1093" s="10">
        <v>6000</v>
      </c>
      <c r="K1093" s="11">
        <f t="shared" si="8"/>
        <v>2100</v>
      </c>
      <c r="L1093" s="11">
        <f t="shared" si="9"/>
        <v>839.99999999999989</v>
      </c>
      <c r="M1093" s="12">
        <v>0.39999999999999997</v>
      </c>
      <c r="Q1093" s="13"/>
      <c r="R1093" s="14"/>
    </row>
    <row r="1094" spans="1:18" ht="15.75" customHeight="1" x14ac:dyDescent="0.2">
      <c r="A1094" s="2"/>
      <c r="B1094" s="7" t="s">
        <v>23</v>
      </c>
      <c r="C1094" s="7">
        <v>1197831</v>
      </c>
      <c r="D1094" s="8">
        <v>44228</v>
      </c>
      <c r="E1094" s="7" t="s">
        <v>24</v>
      </c>
      <c r="F1094" s="7" t="s">
        <v>56</v>
      </c>
      <c r="G1094" s="7" t="s">
        <v>57</v>
      </c>
      <c r="H1094" s="7" t="s">
        <v>19</v>
      </c>
      <c r="I1094" s="9">
        <v>0.35</v>
      </c>
      <c r="J1094" s="10">
        <v>4250</v>
      </c>
      <c r="K1094" s="11">
        <f t="shared" si="8"/>
        <v>1487.5</v>
      </c>
      <c r="L1094" s="11">
        <f t="shared" si="9"/>
        <v>595</v>
      </c>
      <c r="M1094" s="12">
        <v>0.39999999999999997</v>
      </c>
      <c r="Q1094" s="13"/>
      <c r="R1094" s="14"/>
    </row>
    <row r="1095" spans="1:18" ht="15.75" customHeight="1" x14ac:dyDescent="0.2">
      <c r="A1095" s="2"/>
      <c r="B1095" s="7" t="s">
        <v>23</v>
      </c>
      <c r="C1095" s="7">
        <v>1197831</v>
      </c>
      <c r="D1095" s="8">
        <v>44228</v>
      </c>
      <c r="E1095" s="7" t="s">
        <v>24</v>
      </c>
      <c r="F1095" s="7" t="s">
        <v>56</v>
      </c>
      <c r="G1095" s="7" t="s">
        <v>57</v>
      </c>
      <c r="H1095" s="7" t="s">
        <v>20</v>
      </c>
      <c r="I1095" s="9">
        <v>0.35</v>
      </c>
      <c r="J1095" s="10">
        <v>3750</v>
      </c>
      <c r="K1095" s="11">
        <f t="shared" si="8"/>
        <v>1312.5</v>
      </c>
      <c r="L1095" s="11">
        <f t="shared" si="9"/>
        <v>656.25</v>
      </c>
      <c r="M1095" s="12">
        <v>0.5</v>
      </c>
      <c r="Q1095" s="13"/>
      <c r="R1095" s="14"/>
    </row>
    <row r="1096" spans="1:18" ht="15.75" customHeight="1" x14ac:dyDescent="0.2">
      <c r="A1096" s="2"/>
      <c r="B1096" s="7" t="s">
        <v>23</v>
      </c>
      <c r="C1096" s="7">
        <v>1197831</v>
      </c>
      <c r="D1096" s="8">
        <v>44228</v>
      </c>
      <c r="E1096" s="7" t="s">
        <v>24</v>
      </c>
      <c r="F1096" s="7" t="s">
        <v>56</v>
      </c>
      <c r="G1096" s="7" t="s">
        <v>57</v>
      </c>
      <c r="H1096" s="7" t="s">
        <v>21</v>
      </c>
      <c r="I1096" s="9">
        <v>0.4</v>
      </c>
      <c r="J1096" s="10">
        <v>2500</v>
      </c>
      <c r="K1096" s="11">
        <f t="shared" si="8"/>
        <v>1000</v>
      </c>
      <c r="L1096" s="11">
        <f t="shared" si="9"/>
        <v>350</v>
      </c>
      <c r="M1096" s="12">
        <v>0.35</v>
      </c>
      <c r="Q1096" s="13"/>
      <c r="R1096" s="14"/>
    </row>
    <row r="1097" spans="1:18" ht="15.75" customHeight="1" x14ac:dyDescent="0.2">
      <c r="A1097" s="2"/>
      <c r="B1097" s="7" t="s">
        <v>23</v>
      </c>
      <c r="C1097" s="7">
        <v>1197831</v>
      </c>
      <c r="D1097" s="8">
        <v>44228</v>
      </c>
      <c r="E1097" s="7" t="s">
        <v>24</v>
      </c>
      <c r="F1097" s="7" t="s">
        <v>56</v>
      </c>
      <c r="G1097" s="7" t="s">
        <v>57</v>
      </c>
      <c r="H1097" s="7" t="s">
        <v>22</v>
      </c>
      <c r="I1097" s="9">
        <v>0.35</v>
      </c>
      <c r="J1097" s="10">
        <v>4500</v>
      </c>
      <c r="K1097" s="11">
        <f t="shared" si="8"/>
        <v>1575</v>
      </c>
      <c r="L1097" s="11">
        <f t="shared" si="9"/>
        <v>866.25000000000011</v>
      </c>
      <c r="M1097" s="12">
        <v>0.55000000000000004</v>
      </c>
      <c r="Q1097" s="13"/>
      <c r="R1097" s="14"/>
    </row>
    <row r="1098" spans="1:18" ht="15.75" customHeight="1" x14ac:dyDescent="0.2">
      <c r="A1098" s="2"/>
      <c r="B1098" s="7" t="s">
        <v>23</v>
      </c>
      <c r="C1098" s="7">
        <v>1197831</v>
      </c>
      <c r="D1098" s="8">
        <v>44258</v>
      </c>
      <c r="E1098" s="7" t="s">
        <v>24</v>
      </c>
      <c r="F1098" s="7" t="s">
        <v>56</v>
      </c>
      <c r="G1098" s="7" t="s">
        <v>57</v>
      </c>
      <c r="H1098" s="7" t="s">
        <v>17</v>
      </c>
      <c r="I1098" s="9">
        <v>0.3</v>
      </c>
      <c r="J1098" s="10">
        <v>6250</v>
      </c>
      <c r="K1098" s="11">
        <f t="shared" si="8"/>
        <v>1875</v>
      </c>
      <c r="L1098" s="11">
        <f t="shared" si="9"/>
        <v>843.74999999999989</v>
      </c>
      <c r="M1098" s="12">
        <v>0.44999999999999996</v>
      </c>
      <c r="Q1098" s="13"/>
      <c r="R1098" s="14"/>
    </row>
    <row r="1099" spans="1:18" ht="15.75" customHeight="1" x14ac:dyDescent="0.2">
      <c r="A1099" s="2"/>
      <c r="B1099" s="7" t="s">
        <v>23</v>
      </c>
      <c r="C1099" s="7">
        <v>1197831</v>
      </c>
      <c r="D1099" s="8">
        <v>44258</v>
      </c>
      <c r="E1099" s="7" t="s">
        <v>24</v>
      </c>
      <c r="F1099" s="7" t="s">
        <v>56</v>
      </c>
      <c r="G1099" s="7" t="s">
        <v>57</v>
      </c>
      <c r="H1099" s="7" t="s">
        <v>18</v>
      </c>
      <c r="I1099" s="9">
        <v>0.4</v>
      </c>
      <c r="J1099" s="10">
        <v>6250</v>
      </c>
      <c r="K1099" s="11">
        <f t="shared" si="8"/>
        <v>2500</v>
      </c>
      <c r="L1099" s="11">
        <f t="shared" si="9"/>
        <v>1125</v>
      </c>
      <c r="M1099" s="12">
        <v>0.44999999999999996</v>
      </c>
      <c r="Q1099" s="13"/>
      <c r="R1099" s="14"/>
    </row>
    <row r="1100" spans="1:18" ht="15.75" customHeight="1" x14ac:dyDescent="0.2">
      <c r="A1100" s="2"/>
      <c r="B1100" s="7" t="s">
        <v>23</v>
      </c>
      <c r="C1100" s="7">
        <v>1197831</v>
      </c>
      <c r="D1100" s="8">
        <v>44258</v>
      </c>
      <c r="E1100" s="7" t="s">
        <v>24</v>
      </c>
      <c r="F1100" s="7" t="s">
        <v>56</v>
      </c>
      <c r="G1100" s="7" t="s">
        <v>57</v>
      </c>
      <c r="H1100" s="7" t="s">
        <v>19</v>
      </c>
      <c r="I1100" s="9">
        <v>0.3</v>
      </c>
      <c r="J1100" s="10">
        <v>4500</v>
      </c>
      <c r="K1100" s="11">
        <f t="shared" si="8"/>
        <v>1350</v>
      </c>
      <c r="L1100" s="11">
        <f t="shared" si="9"/>
        <v>607.49999999999989</v>
      </c>
      <c r="M1100" s="12">
        <v>0.44999999999999996</v>
      </c>
      <c r="Q1100" s="13"/>
      <c r="R1100" s="14"/>
    </row>
    <row r="1101" spans="1:18" ht="15.75" customHeight="1" x14ac:dyDescent="0.2">
      <c r="A1101" s="2"/>
      <c r="B1101" s="7" t="s">
        <v>23</v>
      </c>
      <c r="C1101" s="7">
        <v>1197831</v>
      </c>
      <c r="D1101" s="8">
        <v>44258</v>
      </c>
      <c r="E1101" s="7" t="s">
        <v>24</v>
      </c>
      <c r="F1101" s="7" t="s">
        <v>56</v>
      </c>
      <c r="G1101" s="7" t="s">
        <v>57</v>
      </c>
      <c r="H1101" s="7" t="s">
        <v>20</v>
      </c>
      <c r="I1101" s="9">
        <v>0.35000000000000003</v>
      </c>
      <c r="J1101" s="10">
        <v>3500</v>
      </c>
      <c r="K1101" s="11">
        <f t="shared" si="8"/>
        <v>1225.0000000000002</v>
      </c>
      <c r="L1101" s="11">
        <f t="shared" si="9"/>
        <v>673.75000000000023</v>
      </c>
      <c r="M1101" s="12">
        <v>0.55000000000000004</v>
      </c>
      <c r="Q1101" s="13"/>
      <c r="R1101" s="14"/>
    </row>
    <row r="1102" spans="1:18" ht="15.75" customHeight="1" x14ac:dyDescent="0.2">
      <c r="A1102" s="2"/>
      <c r="B1102" s="7" t="s">
        <v>23</v>
      </c>
      <c r="C1102" s="7">
        <v>1197831</v>
      </c>
      <c r="D1102" s="8">
        <v>44258</v>
      </c>
      <c r="E1102" s="7" t="s">
        <v>24</v>
      </c>
      <c r="F1102" s="7" t="s">
        <v>56</v>
      </c>
      <c r="G1102" s="7" t="s">
        <v>57</v>
      </c>
      <c r="H1102" s="7" t="s">
        <v>21</v>
      </c>
      <c r="I1102" s="9">
        <v>0.4</v>
      </c>
      <c r="J1102" s="10">
        <v>2500</v>
      </c>
      <c r="K1102" s="11">
        <f t="shared" si="8"/>
        <v>1000</v>
      </c>
      <c r="L1102" s="11">
        <f t="shared" si="9"/>
        <v>399.99999999999994</v>
      </c>
      <c r="M1102" s="12">
        <v>0.39999999999999997</v>
      </c>
      <c r="Q1102" s="13"/>
      <c r="R1102" s="14"/>
    </row>
    <row r="1103" spans="1:18" ht="15.75" customHeight="1" x14ac:dyDescent="0.2">
      <c r="A1103" s="2"/>
      <c r="B1103" s="7" t="s">
        <v>23</v>
      </c>
      <c r="C1103" s="7">
        <v>1197831</v>
      </c>
      <c r="D1103" s="8">
        <v>44258</v>
      </c>
      <c r="E1103" s="7" t="s">
        <v>24</v>
      </c>
      <c r="F1103" s="7" t="s">
        <v>56</v>
      </c>
      <c r="G1103" s="7" t="s">
        <v>57</v>
      </c>
      <c r="H1103" s="7" t="s">
        <v>22</v>
      </c>
      <c r="I1103" s="9">
        <v>0.35000000000000003</v>
      </c>
      <c r="J1103" s="10">
        <v>4000</v>
      </c>
      <c r="K1103" s="11">
        <f t="shared" si="8"/>
        <v>1400.0000000000002</v>
      </c>
      <c r="L1103" s="11">
        <f t="shared" si="9"/>
        <v>840.00000000000023</v>
      </c>
      <c r="M1103" s="12">
        <v>0.60000000000000009</v>
      </c>
      <c r="Q1103" s="13"/>
      <c r="R1103" s="14"/>
    </row>
    <row r="1104" spans="1:18" ht="15.75" customHeight="1" x14ac:dyDescent="0.2">
      <c r="A1104" s="2"/>
      <c r="B1104" s="7" t="s">
        <v>23</v>
      </c>
      <c r="C1104" s="7">
        <v>1197831</v>
      </c>
      <c r="D1104" s="8">
        <v>44288</v>
      </c>
      <c r="E1104" s="7" t="s">
        <v>24</v>
      </c>
      <c r="F1104" s="7" t="s">
        <v>56</v>
      </c>
      <c r="G1104" s="7" t="s">
        <v>57</v>
      </c>
      <c r="H1104" s="7" t="s">
        <v>17</v>
      </c>
      <c r="I1104" s="9">
        <v>0.19999999999999998</v>
      </c>
      <c r="J1104" s="10">
        <v>6500</v>
      </c>
      <c r="K1104" s="11">
        <f t="shared" si="8"/>
        <v>1300</v>
      </c>
      <c r="L1104" s="11">
        <f t="shared" si="9"/>
        <v>584.99999999999989</v>
      </c>
      <c r="M1104" s="12">
        <v>0.44999999999999996</v>
      </c>
      <c r="Q1104" s="13"/>
      <c r="R1104" s="14"/>
    </row>
    <row r="1105" spans="1:18" ht="15.75" customHeight="1" x14ac:dyDescent="0.2">
      <c r="A1105" s="2"/>
      <c r="B1105" s="7" t="s">
        <v>23</v>
      </c>
      <c r="C1105" s="7">
        <v>1197831</v>
      </c>
      <c r="D1105" s="8">
        <v>44288</v>
      </c>
      <c r="E1105" s="7" t="s">
        <v>24</v>
      </c>
      <c r="F1105" s="7" t="s">
        <v>56</v>
      </c>
      <c r="G1105" s="7" t="s">
        <v>57</v>
      </c>
      <c r="H1105" s="7" t="s">
        <v>18</v>
      </c>
      <c r="I1105" s="9">
        <v>0.20000000000000007</v>
      </c>
      <c r="J1105" s="10">
        <v>6500</v>
      </c>
      <c r="K1105" s="11">
        <f t="shared" si="8"/>
        <v>1300.0000000000005</v>
      </c>
      <c r="L1105" s="11">
        <f t="shared" si="9"/>
        <v>585.00000000000011</v>
      </c>
      <c r="M1105" s="12">
        <v>0.44999999999999996</v>
      </c>
      <c r="Q1105" s="13"/>
      <c r="R1105" s="14"/>
    </row>
    <row r="1106" spans="1:18" ht="15.75" customHeight="1" x14ac:dyDescent="0.2">
      <c r="A1106" s="2"/>
      <c r="B1106" s="7" t="s">
        <v>23</v>
      </c>
      <c r="C1106" s="7">
        <v>1197831</v>
      </c>
      <c r="D1106" s="8">
        <v>44288</v>
      </c>
      <c r="E1106" s="7" t="s">
        <v>24</v>
      </c>
      <c r="F1106" s="7" t="s">
        <v>56</v>
      </c>
      <c r="G1106" s="7" t="s">
        <v>57</v>
      </c>
      <c r="H1106" s="7" t="s">
        <v>19</v>
      </c>
      <c r="I1106" s="9">
        <v>0.14999999999999997</v>
      </c>
      <c r="J1106" s="10">
        <v>4750</v>
      </c>
      <c r="K1106" s="11">
        <f t="shared" si="8"/>
        <v>712.49999999999989</v>
      </c>
      <c r="L1106" s="11">
        <f t="shared" si="9"/>
        <v>320.62499999999994</v>
      </c>
      <c r="M1106" s="12">
        <v>0.44999999999999996</v>
      </c>
      <c r="Q1106" s="13"/>
      <c r="R1106" s="14"/>
    </row>
    <row r="1107" spans="1:18" ht="15.75" customHeight="1" x14ac:dyDescent="0.2">
      <c r="A1107" s="2"/>
      <c r="B1107" s="7" t="s">
        <v>23</v>
      </c>
      <c r="C1107" s="7">
        <v>1197831</v>
      </c>
      <c r="D1107" s="8">
        <v>44288</v>
      </c>
      <c r="E1107" s="7" t="s">
        <v>24</v>
      </c>
      <c r="F1107" s="7" t="s">
        <v>56</v>
      </c>
      <c r="G1107" s="7" t="s">
        <v>57</v>
      </c>
      <c r="H1107" s="7" t="s">
        <v>20</v>
      </c>
      <c r="I1107" s="9">
        <v>0.20000000000000007</v>
      </c>
      <c r="J1107" s="10">
        <v>3750</v>
      </c>
      <c r="K1107" s="11">
        <f t="shared" si="8"/>
        <v>750.00000000000023</v>
      </c>
      <c r="L1107" s="11">
        <f t="shared" si="9"/>
        <v>412.50000000000017</v>
      </c>
      <c r="M1107" s="12">
        <v>0.55000000000000004</v>
      </c>
      <c r="Q1107" s="13"/>
      <c r="R1107" s="14"/>
    </row>
    <row r="1108" spans="1:18" ht="15.75" customHeight="1" x14ac:dyDescent="0.2">
      <c r="A1108" s="2"/>
      <c r="B1108" s="7" t="s">
        <v>23</v>
      </c>
      <c r="C1108" s="7">
        <v>1197831</v>
      </c>
      <c r="D1108" s="8">
        <v>44288</v>
      </c>
      <c r="E1108" s="7" t="s">
        <v>24</v>
      </c>
      <c r="F1108" s="7" t="s">
        <v>56</v>
      </c>
      <c r="G1108" s="7" t="s">
        <v>57</v>
      </c>
      <c r="H1108" s="7" t="s">
        <v>21</v>
      </c>
      <c r="I1108" s="9">
        <v>0.25</v>
      </c>
      <c r="J1108" s="10">
        <v>2750</v>
      </c>
      <c r="K1108" s="11">
        <f t="shared" si="8"/>
        <v>687.5</v>
      </c>
      <c r="L1108" s="11">
        <f t="shared" si="9"/>
        <v>275</v>
      </c>
      <c r="M1108" s="12">
        <v>0.39999999999999997</v>
      </c>
      <c r="Q1108" s="13"/>
      <c r="R1108" s="14"/>
    </row>
    <row r="1109" spans="1:18" ht="15.75" customHeight="1" x14ac:dyDescent="0.2">
      <c r="A1109" s="2"/>
      <c r="B1109" s="7" t="s">
        <v>23</v>
      </c>
      <c r="C1109" s="7">
        <v>1197831</v>
      </c>
      <c r="D1109" s="8">
        <v>44288</v>
      </c>
      <c r="E1109" s="7" t="s">
        <v>24</v>
      </c>
      <c r="F1109" s="7" t="s">
        <v>56</v>
      </c>
      <c r="G1109" s="7" t="s">
        <v>57</v>
      </c>
      <c r="H1109" s="7" t="s">
        <v>22</v>
      </c>
      <c r="I1109" s="9">
        <v>0.20000000000000007</v>
      </c>
      <c r="J1109" s="10">
        <v>5500</v>
      </c>
      <c r="K1109" s="11">
        <f t="shared" si="8"/>
        <v>1100.0000000000005</v>
      </c>
      <c r="L1109" s="11">
        <f t="shared" si="9"/>
        <v>660.00000000000034</v>
      </c>
      <c r="M1109" s="12">
        <v>0.60000000000000009</v>
      </c>
      <c r="Q1109" s="13"/>
      <c r="R1109" s="14"/>
    </row>
    <row r="1110" spans="1:18" ht="15.75" customHeight="1" x14ac:dyDescent="0.2">
      <c r="A1110" s="2"/>
      <c r="B1110" s="7" t="s">
        <v>23</v>
      </c>
      <c r="C1110" s="7">
        <v>1197831</v>
      </c>
      <c r="D1110" s="8">
        <v>44318</v>
      </c>
      <c r="E1110" s="7" t="s">
        <v>24</v>
      </c>
      <c r="F1110" s="7" t="s">
        <v>56</v>
      </c>
      <c r="G1110" s="7" t="s">
        <v>57</v>
      </c>
      <c r="H1110" s="7" t="s">
        <v>17</v>
      </c>
      <c r="I1110" s="9">
        <v>9.9999999999999964E-2</v>
      </c>
      <c r="J1110" s="10">
        <v>7000</v>
      </c>
      <c r="K1110" s="11">
        <f t="shared" si="8"/>
        <v>699.99999999999977</v>
      </c>
      <c r="L1110" s="11">
        <f t="shared" si="9"/>
        <v>314.99999999999989</v>
      </c>
      <c r="M1110" s="12">
        <v>0.44999999999999996</v>
      </c>
      <c r="Q1110" s="13"/>
      <c r="R1110" s="14"/>
    </row>
    <row r="1111" spans="1:18" ht="15.75" customHeight="1" x14ac:dyDescent="0.2">
      <c r="A1111" s="2"/>
      <c r="B1111" s="7" t="s">
        <v>23</v>
      </c>
      <c r="C1111" s="7">
        <v>1197831</v>
      </c>
      <c r="D1111" s="8">
        <v>44318</v>
      </c>
      <c r="E1111" s="7" t="s">
        <v>24</v>
      </c>
      <c r="F1111" s="7" t="s">
        <v>56</v>
      </c>
      <c r="G1111" s="7" t="s">
        <v>57</v>
      </c>
      <c r="H1111" s="7" t="s">
        <v>18</v>
      </c>
      <c r="I1111" s="9">
        <v>0.20000000000000007</v>
      </c>
      <c r="J1111" s="10">
        <v>7250</v>
      </c>
      <c r="K1111" s="11">
        <f t="shared" si="8"/>
        <v>1450.0000000000005</v>
      </c>
      <c r="L1111" s="11">
        <f t="shared" si="9"/>
        <v>652.50000000000011</v>
      </c>
      <c r="M1111" s="12">
        <v>0.44999999999999996</v>
      </c>
      <c r="Q1111" s="13"/>
      <c r="R1111" s="14"/>
    </row>
    <row r="1112" spans="1:18" ht="15.75" customHeight="1" x14ac:dyDescent="0.2">
      <c r="A1112" s="2"/>
      <c r="B1112" s="7" t="s">
        <v>23</v>
      </c>
      <c r="C1112" s="7">
        <v>1197831</v>
      </c>
      <c r="D1112" s="8">
        <v>44318</v>
      </c>
      <c r="E1112" s="7" t="s">
        <v>24</v>
      </c>
      <c r="F1112" s="7" t="s">
        <v>56</v>
      </c>
      <c r="G1112" s="7" t="s">
        <v>57</v>
      </c>
      <c r="H1112" s="7" t="s">
        <v>19</v>
      </c>
      <c r="I1112" s="9">
        <v>0.14999999999999997</v>
      </c>
      <c r="J1112" s="10">
        <v>5750</v>
      </c>
      <c r="K1112" s="11">
        <f t="shared" si="8"/>
        <v>862.49999999999977</v>
      </c>
      <c r="L1112" s="11">
        <f t="shared" si="9"/>
        <v>388.12499999999989</v>
      </c>
      <c r="M1112" s="12">
        <v>0.44999999999999996</v>
      </c>
      <c r="Q1112" s="13"/>
      <c r="R1112" s="14"/>
    </row>
    <row r="1113" spans="1:18" ht="15.75" customHeight="1" x14ac:dyDescent="0.2">
      <c r="A1113" s="2"/>
      <c r="B1113" s="7" t="s">
        <v>23</v>
      </c>
      <c r="C1113" s="7">
        <v>1197831</v>
      </c>
      <c r="D1113" s="8">
        <v>44318</v>
      </c>
      <c r="E1113" s="7" t="s">
        <v>24</v>
      </c>
      <c r="F1113" s="7" t="s">
        <v>56</v>
      </c>
      <c r="G1113" s="7" t="s">
        <v>57</v>
      </c>
      <c r="H1113" s="7" t="s">
        <v>20</v>
      </c>
      <c r="I1113" s="9">
        <v>0.35000000000000003</v>
      </c>
      <c r="J1113" s="10">
        <v>5000</v>
      </c>
      <c r="K1113" s="11">
        <f t="shared" si="8"/>
        <v>1750.0000000000002</v>
      </c>
      <c r="L1113" s="11">
        <f t="shared" si="9"/>
        <v>962.50000000000023</v>
      </c>
      <c r="M1113" s="12">
        <v>0.55000000000000004</v>
      </c>
      <c r="Q1113" s="13"/>
      <c r="R1113" s="14"/>
    </row>
    <row r="1114" spans="1:18" ht="15.75" customHeight="1" x14ac:dyDescent="0.2">
      <c r="A1114" s="2"/>
      <c r="B1114" s="7" t="s">
        <v>23</v>
      </c>
      <c r="C1114" s="7">
        <v>1197831</v>
      </c>
      <c r="D1114" s="8">
        <v>44318</v>
      </c>
      <c r="E1114" s="7" t="s">
        <v>24</v>
      </c>
      <c r="F1114" s="7" t="s">
        <v>56</v>
      </c>
      <c r="G1114" s="7" t="s">
        <v>57</v>
      </c>
      <c r="H1114" s="7" t="s">
        <v>21</v>
      </c>
      <c r="I1114" s="9">
        <v>0.5</v>
      </c>
      <c r="J1114" s="10">
        <v>4000</v>
      </c>
      <c r="K1114" s="11">
        <f t="shared" si="8"/>
        <v>2000</v>
      </c>
      <c r="L1114" s="11">
        <f t="shared" si="9"/>
        <v>799.99999999999989</v>
      </c>
      <c r="M1114" s="12">
        <v>0.39999999999999997</v>
      </c>
      <c r="Q1114" s="13"/>
      <c r="R1114" s="14"/>
    </row>
    <row r="1115" spans="1:18" ht="15.75" customHeight="1" x14ac:dyDescent="0.2">
      <c r="A1115" s="2"/>
      <c r="B1115" s="7" t="s">
        <v>23</v>
      </c>
      <c r="C1115" s="7">
        <v>1197831</v>
      </c>
      <c r="D1115" s="8">
        <v>44318</v>
      </c>
      <c r="E1115" s="7" t="s">
        <v>24</v>
      </c>
      <c r="F1115" s="7" t="s">
        <v>56</v>
      </c>
      <c r="G1115" s="7" t="s">
        <v>57</v>
      </c>
      <c r="H1115" s="7" t="s">
        <v>22</v>
      </c>
      <c r="I1115" s="9">
        <v>0.45</v>
      </c>
      <c r="J1115" s="10">
        <v>7500</v>
      </c>
      <c r="K1115" s="11">
        <f t="shared" si="8"/>
        <v>3375</v>
      </c>
      <c r="L1115" s="11">
        <f t="shared" si="9"/>
        <v>2025.0000000000002</v>
      </c>
      <c r="M1115" s="12">
        <v>0.60000000000000009</v>
      </c>
      <c r="Q1115" s="13"/>
      <c r="R1115" s="14"/>
    </row>
    <row r="1116" spans="1:18" ht="15.75" customHeight="1" x14ac:dyDescent="0.2">
      <c r="A1116" s="2"/>
      <c r="B1116" s="7" t="s">
        <v>23</v>
      </c>
      <c r="C1116" s="7">
        <v>1197831</v>
      </c>
      <c r="D1116" s="8">
        <v>44348</v>
      </c>
      <c r="E1116" s="7" t="s">
        <v>24</v>
      </c>
      <c r="F1116" s="7" t="s">
        <v>56</v>
      </c>
      <c r="G1116" s="7" t="s">
        <v>57</v>
      </c>
      <c r="H1116" s="7" t="s">
        <v>17</v>
      </c>
      <c r="I1116" s="9">
        <v>0.45</v>
      </c>
      <c r="J1116" s="10">
        <v>7500</v>
      </c>
      <c r="K1116" s="11">
        <f t="shared" si="8"/>
        <v>3375</v>
      </c>
      <c r="L1116" s="11">
        <f t="shared" si="9"/>
        <v>1518.7499999999998</v>
      </c>
      <c r="M1116" s="12">
        <v>0.44999999999999996</v>
      </c>
      <c r="Q1116" s="13"/>
      <c r="R1116" s="14"/>
    </row>
    <row r="1117" spans="1:18" ht="15.75" customHeight="1" x14ac:dyDescent="0.2">
      <c r="A1117" s="2"/>
      <c r="B1117" s="7" t="s">
        <v>23</v>
      </c>
      <c r="C1117" s="7">
        <v>1197831</v>
      </c>
      <c r="D1117" s="8">
        <v>44348</v>
      </c>
      <c r="E1117" s="7" t="s">
        <v>24</v>
      </c>
      <c r="F1117" s="7" t="s">
        <v>56</v>
      </c>
      <c r="G1117" s="7" t="s">
        <v>57</v>
      </c>
      <c r="H1117" s="7" t="s">
        <v>18</v>
      </c>
      <c r="I1117" s="9">
        <v>0.5</v>
      </c>
      <c r="J1117" s="10">
        <v>7500</v>
      </c>
      <c r="K1117" s="11">
        <f t="shared" si="8"/>
        <v>3750</v>
      </c>
      <c r="L1117" s="11">
        <f t="shared" si="9"/>
        <v>1687.4999999999998</v>
      </c>
      <c r="M1117" s="12">
        <v>0.44999999999999996</v>
      </c>
      <c r="Q1117" s="13"/>
      <c r="R1117" s="14"/>
    </row>
    <row r="1118" spans="1:18" ht="15.75" customHeight="1" x14ac:dyDescent="0.2">
      <c r="A1118" s="2"/>
      <c r="B1118" s="7" t="s">
        <v>23</v>
      </c>
      <c r="C1118" s="7">
        <v>1197831</v>
      </c>
      <c r="D1118" s="8">
        <v>44348</v>
      </c>
      <c r="E1118" s="7" t="s">
        <v>24</v>
      </c>
      <c r="F1118" s="7" t="s">
        <v>56</v>
      </c>
      <c r="G1118" s="7" t="s">
        <v>57</v>
      </c>
      <c r="H1118" s="7" t="s">
        <v>19</v>
      </c>
      <c r="I1118" s="9">
        <v>0.45</v>
      </c>
      <c r="J1118" s="10">
        <v>6500</v>
      </c>
      <c r="K1118" s="11">
        <f t="shared" si="8"/>
        <v>2925</v>
      </c>
      <c r="L1118" s="11">
        <f t="shared" si="9"/>
        <v>1316.2499999999998</v>
      </c>
      <c r="M1118" s="12">
        <v>0.44999999999999996</v>
      </c>
      <c r="Q1118" s="13"/>
      <c r="R1118" s="14"/>
    </row>
    <row r="1119" spans="1:18" ht="15.75" customHeight="1" x14ac:dyDescent="0.2">
      <c r="A1119" s="2"/>
      <c r="B1119" s="7" t="s">
        <v>23</v>
      </c>
      <c r="C1119" s="7">
        <v>1197831</v>
      </c>
      <c r="D1119" s="8">
        <v>44348</v>
      </c>
      <c r="E1119" s="7" t="s">
        <v>24</v>
      </c>
      <c r="F1119" s="7" t="s">
        <v>56</v>
      </c>
      <c r="G1119" s="7" t="s">
        <v>57</v>
      </c>
      <c r="H1119" s="7" t="s">
        <v>20</v>
      </c>
      <c r="I1119" s="9">
        <v>0.45</v>
      </c>
      <c r="J1119" s="10">
        <v>6000</v>
      </c>
      <c r="K1119" s="11">
        <f t="shared" si="8"/>
        <v>2700</v>
      </c>
      <c r="L1119" s="11">
        <f t="shared" si="9"/>
        <v>1485.0000000000002</v>
      </c>
      <c r="M1119" s="12">
        <v>0.55000000000000004</v>
      </c>
      <c r="Q1119" s="13"/>
      <c r="R1119" s="14"/>
    </row>
    <row r="1120" spans="1:18" ht="15.75" customHeight="1" x14ac:dyDescent="0.2">
      <c r="A1120" s="2"/>
      <c r="B1120" s="7" t="s">
        <v>23</v>
      </c>
      <c r="C1120" s="7">
        <v>1197831</v>
      </c>
      <c r="D1120" s="8">
        <v>44348</v>
      </c>
      <c r="E1120" s="7" t="s">
        <v>24</v>
      </c>
      <c r="F1120" s="7" t="s">
        <v>56</v>
      </c>
      <c r="G1120" s="7" t="s">
        <v>57</v>
      </c>
      <c r="H1120" s="7" t="s">
        <v>21</v>
      </c>
      <c r="I1120" s="9">
        <v>0.5</v>
      </c>
      <c r="J1120" s="10">
        <v>5000</v>
      </c>
      <c r="K1120" s="11">
        <f t="shared" si="8"/>
        <v>2500</v>
      </c>
      <c r="L1120" s="11">
        <f t="shared" si="9"/>
        <v>999.99999999999989</v>
      </c>
      <c r="M1120" s="12">
        <v>0.39999999999999997</v>
      </c>
      <c r="Q1120" s="13"/>
      <c r="R1120" s="14"/>
    </row>
    <row r="1121" spans="1:18" ht="15.75" customHeight="1" x14ac:dyDescent="0.2">
      <c r="A1121" s="2"/>
      <c r="B1121" s="7" t="s">
        <v>23</v>
      </c>
      <c r="C1121" s="7">
        <v>1197831</v>
      </c>
      <c r="D1121" s="8">
        <v>44348</v>
      </c>
      <c r="E1121" s="7" t="s">
        <v>24</v>
      </c>
      <c r="F1121" s="7" t="s">
        <v>56</v>
      </c>
      <c r="G1121" s="7" t="s">
        <v>57</v>
      </c>
      <c r="H1121" s="7" t="s">
        <v>22</v>
      </c>
      <c r="I1121" s="9">
        <v>0.55000000000000004</v>
      </c>
      <c r="J1121" s="10">
        <v>8750</v>
      </c>
      <c r="K1121" s="11">
        <f t="shared" si="8"/>
        <v>4812.5</v>
      </c>
      <c r="L1121" s="11">
        <f t="shared" si="9"/>
        <v>2887.5000000000005</v>
      </c>
      <c r="M1121" s="12">
        <v>0.60000000000000009</v>
      </c>
      <c r="Q1121" s="13"/>
      <c r="R1121" s="14"/>
    </row>
    <row r="1122" spans="1:18" ht="15.75" customHeight="1" x14ac:dyDescent="0.2">
      <c r="A1122" s="2"/>
      <c r="B1122" s="7" t="s">
        <v>23</v>
      </c>
      <c r="C1122" s="7">
        <v>1197831</v>
      </c>
      <c r="D1122" s="8">
        <v>44380</v>
      </c>
      <c r="E1122" s="7" t="s">
        <v>24</v>
      </c>
      <c r="F1122" s="7" t="s">
        <v>56</v>
      </c>
      <c r="G1122" s="7" t="s">
        <v>57</v>
      </c>
      <c r="H1122" s="7" t="s">
        <v>17</v>
      </c>
      <c r="I1122" s="9">
        <v>0.45</v>
      </c>
      <c r="J1122" s="10">
        <v>8250</v>
      </c>
      <c r="K1122" s="11">
        <f t="shared" si="8"/>
        <v>3712.5</v>
      </c>
      <c r="L1122" s="11">
        <f t="shared" si="9"/>
        <v>1856.2499999999998</v>
      </c>
      <c r="M1122" s="12">
        <v>0.49999999999999994</v>
      </c>
      <c r="Q1122" s="13"/>
      <c r="R1122" s="14"/>
    </row>
    <row r="1123" spans="1:18" ht="15.75" customHeight="1" x14ac:dyDescent="0.2">
      <c r="A1123" s="2"/>
      <c r="B1123" s="7" t="s">
        <v>23</v>
      </c>
      <c r="C1123" s="7">
        <v>1197831</v>
      </c>
      <c r="D1123" s="8">
        <v>44380</v>
      </c>
      <c r="E1123" s="7" t="s">
        <v>24</v>
      </c>
      <c r="F1123" s="7" t="s">
        <v>56</v>
      </c>
      <c r="G1123" s="7" t="s">
        <v>57</v>
      </c>
      <c r="H1123" s="7" t="s">
        <v>18</v>
      </c>
      <c r="I1123" s="9">
        <v>0.5</v>
      </c>
      <c r="J1123" s="10">
        <v>8250</v>
      </c>
      <c r="K1123" s="11">
        <f t="shared" si="8"/>
        <v>4125</v>
      </c>
      <c r="L1123" s="11">
        <f t="shared" si="9"/>
        <v>2062.4999999999995</v>
      </c>
      <c r="M1123" s="12">
        <v>0.49999999999999994</v>
      </c>
      <c r="Q1123" s="13"/>
      <c r="R1123" s="14"/>
    </row>
    <row r="1124" spans="1:18" ht="15.75" customHeight="1" x14ac:dyDescent="0.2">
      <c r="A1124" s="2"/>
      <c r="B1124" s="7" t="s">
        <v>23</v>
      </c>
      <c r="C1124" s="7">
        <v>1197831</v>
      </c>
      <c r="D1124" s="8">
        <v>44380</v>
      </c>
      <c r="E1124" s="7" t="s">
        <v>24</v>
      </c>
      <c r="F1124" s="7" t="s">
        <v>56</v>
      </c>
      <c r="G1124" s="7" t="s">
        <v>57</v>
      </c>
      <c r="H1124" s="7" t="s">
        <v>19</v>
      </c>
      <c r="I1124" s="9">
        <v>0.45</v>
      </c>
      <c r="J1124" s="10">
        <v>9750</v>
      </c>
      <c r="K1124" s="11">
        <f t="shared" si="8"/>
        <v>4387.5</v>
      </c>
      <c r="L1124" s="11">
        <f t="shared" si="9"/>
        <v>2193.7499999999995</v>
      </c>
      <c r="M1124" s="12">
        <v>0.49999999999999994</v>
      </c>
      <c r="Q1124" s="13"/>
      <c r="R1124" s="14"/>
    </row>
    <row r="1125" spans="1:18" ht="15.75" customHeight="1" x14ac:dyDescent="0.2">
      <c r="A1125" s="2"/>
      <c r="B1125" s="7" t="s">
        <v>23</v>
      </c>
      <c r="C1125" s="7">
        <v>1197831</v>
      </c>
      <c r="D1125" s="8">
        <v>44380</v>
      </c>
      <c r="E1125" s="7" t="s">
        <v>24</v>
      </c>
      <c r="F1125" s="7" t="s">
        <v>56</v>
      </c>
      <c r="G1125" s="7" t="s">
        <v>57</v>
      </c>
      <c r="H1125" s="7" t="s">
        <v>20</v>
      </c>
      <c r="I1125" s="9">
        <v>0.45</v>
      </c>
      <c r="J1125" s="10">
        <v>5750</v>
      </c>
      <c r="K1125" s="11">
        <f t="shared" si="8"/>
        <v>2587.5</v>
      </c>
      <c r="L1125" s="11">
        <f t="shared" si="9"/>
        <v>1552.5000000000002</v>
      </c>
      <c r="M1125" s="12">
        <v>0.60000000000000009</v>
      </c>
      <c r="Q1125" s="13"/>
      <c r="R1125" s="14"/>
    </row>
    <row r="1126" spans="1:18" ht="15.75" customHeight="1" x14ac:dyDescent="0.2">
      <c r="A1126" s="2"/>
      <c r="B1126" s="7" t="s">
        <v>23</v>
      </c>
      <c r="C1126" s="7">
        <v>1197831</v>
      </c>
      <c r="D1126" s="8">
        <v>44380</v>
      </c>
      <c r="E1126" s="7" t="s">
        <v>24</v>
      </c>
      <c r="F1126" s="7" t="s">
        <v>56</v>
      </c>
      <c r="G1126" s="7" t="s">
        <v>57</v>
      </c>
      <c r="H1126" s="7" t="s">
        <v>21</v>
      </c>
      <c r="I1126" s="9">
        <v>0.5</v>
      </c>
      <c r="J1126" s="10">
        <v>5250</v>
      </c>
      <c r="K1126" s="11">
        <f t="shared" si="8"/>
        <v>2625</v>
      </c>
      <c r="L1126" s="11">
        <f t="shared" si="9"/>
        <v>1181.2499999999998</v>
      </c>
      <c r="M1126" s="12">
        <v>0.44999999999999996</v>
      </c>
      <c r="Q1126" s="13"/>
      <c r="R1126" s="14"/>
    </row>
    <row r="1127" spans="1:18" ht="15.75" customHeight="1" x14ac:dyDescent="0.2">
      <c r="A1127" s="2"/>
      <c r="B1127" s="7" t="s">
        <v>23</v>
      </c>
      <c r="C1127" s="7">
        <v>1197831</v>
      </c>
      <c r="D1127" s="8">
        <v>44380</v>
      </c>
      <c r="E1127" s="7" t="s">
        <v>24</v>
      </c>
      <c r="F1127" s="7" t="s">
        <v>56</v>
      </c>
      <c r="G1127" s="7" t="s">
        <v>57</v>
      </c>
      <c r="H1127" s="7" t="s">
        <v>22</v>
      </c>
      <c r="I1127" s="9">
        <v>0.6</v>
      </c>
      <c r="J1127" s="10">
        <v>8000</v>
      </c>
      <c r="K1127" s="11">
        <f t="shared" si="8"/>
        <v>4800</v>
      </c>
      <c r="L1127" s="11">
        <f t="shared" si="9"/>
        <v>3120.0000000000005</v>
      </c>
      <c r="M1127" s="12">
        <v>0.65000000000000013</v>
      </c>
      <c r="Q1127" s="13"/>
      <c r="R1127" s="14"/>
    </row>
    <row r="1128" spans="1:18" ht="15.75" customHeight="1" x14ac:dyDescent="0.2">
      <c r="A1128" s="2"/>
      <c r="B1128" s="7" t="s">
        <v>23</v>
      </c>
      <c r="C1128" s="7">
        <v>1197831</v>
      </c>
      <c r="D1128" s="8">
        <v>44413</v>
      </c>
      <c r="E1128" s="7" t="s">
        <v>24</v>
      </c>
      <c r="F1128" s="7" t="s">
        <v>56</v>
      </c>
      <c r="G1128" s="7" t="s">
        <v>57</v>
      </c>
      <c r="H1128" s="7" t="s">
        <v>17</v>
      </c>
      <c r="I1128" s="9">
        <v>0.4</v>
      </c>
      <c r="J1128" s="10">
        <v>7500</v>
      </c>
      <c r="K1128" s="11">
        <f t="shared" si="8"/>
        <v>3000</v>
      </c>
      <c r="L1128" s="11">
        <f t="shared" si="9"/>
        <v>1499.9999999999998</v>
      </c>
      <c r="M1128" s="12">
        <v>0.49999999999999994</v>
      </c>
      <c r="Q1128" s="13"/>
      <c r="R1128" s="14"/>
    </row>
    <row r="1129" spans="1:18" ht="15.75" customHeight="1" x14ac:dyDescent="0.2">
      <c r="A1129" s="2"/>
      <c r="B1129" s="7" t="s">
        <v>23</v>
      </c>
      <c r="C1129" s="7">
        <v>1197831</v>
      </c>
      <c r="D1129" s="8">
        <v>44413</v>
      </c>
      <c r="E1129" s="7" t="s">
        <v>24</v>
      </c>
      <c r="F1129" s="7" t="s">
        <v>56</v>
      </c>
      <c r="G1129" s="7" t="s">
        <v>57</v>
      </c>
      <c r="H1129" s="7" t="s">
        <v>18</v>
      </c>
      <c r="I1129" s="9">
        <v>0.55000000000000004</v>
      </c>
      <c r="J1129" s="10">
        <v>7500</v>
      </c>
      <c r="K1129" s="11">
        <f t="shared" si="8"/>
        <v>4125</v>
      </c>
      <c r="L1129" s="11">
        <f t="shared" si="9"/>
        <v>2062.4999999999995</v>
      </c>
      <c r="M1129" s="12">
        <v>0.49999999999999994</v>
      </c>
      <c r="Q1129" s="13"/>
      <c r="R1129" s="14"/>
    </row>
    <row r="1130" spans="1:18" ht="15.75" customHeight="1" x14ac:dyDescent="0.2">
      <c r="A1130" s="2"/>
      <c r="B1130" s="7" t="s">
        <v>23</v>
      </c>
      <c r="C1130" s="7">
        <v>1197831</v>
      </c>
      <c r="D1130" s="8">
        <v>44413</v>
      </c>
      <c r="E1130" s="7" t="s">
        <v>24</v>
      </c>
      <c r="F1130" s="7" t="s">
        <v>56</v>
      </c>
      <c r="G1130" s="7" t="s">
        <v>57</v>
      </c>
      <c r="H1130" s="7" t="s">
        <v>19</v>
      </c>
      <c r="I1130" s="9">
        <v>0.55000000000000004</v>
      </c>
      <c r="J1130" s="10">
        <v>9250</v>
      </c>
      <c r="K1130" s="11">
        <f t="shared" si="8"/>
        <v>5087.5</v>
      </c>
      <c r="L1130" s="11">
        <f t="shared" si="9"/>
        <v>2543.7499999999995</v>
      </c>
      <c r="M1130" s="12">
        <v>0.49999999999999994</v>
      </c>
      <c r="Q1130" s="13"/>
      <c r="R1130" s="14"/>
    </row>
    <row r="1131" spans="1:18" ht="15.75" customHeight="1" x14ac:dyDescent="0.2">
      <c r="A1131" s="2"/>
      <c r="B1131" s="7" t="s">
        <v>23</v>
      </c>
      <c r="C1131" s="7">
        <v>1197831</v>
      </c>
      <c r="D1131" s="8">
        <v>44413</v>
      </c>
      <c r="E1131" s="7" t="s">
        <v>24</v>
      </c>
      <c r="F1131" s="7" t="s">
        <v>56</v>
      </c>
      <c r="G1131" s="7" t="s">
        <v>57</v>
      </c>
      <c r="H1131" s="7" t="s">
        <v>20</v>
      </c>
      <c r="I1131" s="9">
        <v>0.5</v>
      </c>
      <c r="J1131" s="10">
        <v>4250</v>
      </c>
      <c r="K1131" s="11">
        <f t="shared" si="8"/>
        <v>2125</v>
      </c>
      <c r="L1131" s="11">
        <f t="shared" si="9"/>
        <v>1275.0000000000002</v>
      </c>
      <c r="M1131" s="12">
        <v>0.60000000000000009</v>
      </c>
      <c r="Q1131" s="13"/>
      <c r="R1131" s="14"/>
    </row>
    <row r="1132" spans="1:18" ht="15.75" customHeight="1" x14ac:dyDescent="0.2">
      <c r="A1132" s="2"/>
      <c r="B1132" s="7" t="s">
        <v>23</v>
      </c>
      <c r="C1132" s="7">
        <v>1197831</v>
      </c>
      <c r="D1132" s="8">
        <v>44413</v>
      </c>
      <c r="E1132" s="7" t="s">
        <v>24</v>
      </c>
      <c r="F1132" s="7" t="s">
        <v>56</v>
      </c>
      <c r="G1132" s="7" t="s">
        <v>57</v>
      </c>
      <c r="H1132" s="7" t="s">
        <v>21</v>
      </c>
      <c r="I1132" s="9">
        <v>0.55000000000000004</v>
      </c>
      <c r="J1132" s="10">
        <v>4250</v>
      </c>
      <c r="K1132" s="11">
        <f t="shared" si="8"/>
        <v>2337.5</v>
      </c>
      <c r="L1132" s="11">
        <f t="shared" si="9"/>
        <v>1051.875</v>
      </c>
      <c r="M1132" s="12">
        <v>0.44999999999999996</v>
      </c>
      <c r="Q1132" s="13"/>
      <c r="R1132" s="14"/>
    </row>
    <row r="1133" spans="1:18" ht="15.75" customHeight="1" x14ac:dyDescent="0.2">
      <c r="A1133" s="2"/>
      <c r="B1133" s="7" t="s">
        <v>23</v>
      </c>
      <c r="C1133" s="7">
        <v>1197831</v>
      </c>
      <c r="D1133" s="8">
        <v>44413</v>
      </c>
      <c r="E1133" s="7" t="s">
        <v>24</v>
      </c>
      <c r="F1133" s="7" t="s">
        <v>56</v>
      </c>
      <c r="G1133" s="7" t="s">
        <v>57</v>
      </c>
      <c r="H1133" s="7" t="s">
        <v>22</v>
      </c>
      <c r="I1133" s="9">
        <v>0.6</v>
      </c>
      <c r="J1133" s="10">
        <v>6750</v>
      </c>
      <c r="K1133" s="11">
        <f t="shared" si="8"/>
        <v>4050</v>
      </c>
      <c r="L1133" s="11">
        <f t="shared" si="9"/>
        <v>2632.5000000000005</v>
      </c>
      <c r="M1133" s="12">
        <v>0.65000000000000013</v>
      </c>
      <c r="Q1133" s="13"/>
      <c r="R1133" s="14"/>
    </row>
    <row r="1134" spans="1:18" ht="15.75" customHeight="1" x14ac:dyDescent="0.2">
      <c r="A1134" s="2"/>
      <c r="B1134" s="7" t="s">
        <v>23</v>
      </c>
      <c r="C1134" s="7">
        <v>1197831</v>
      </c>
      <c r="D1134" s="8">
        <v>44441</v>
      </c>
      <c r="E1134" s="7" t="s">
        <v>24</v>
      </c>
      <c r="F1134" s="7" t="s">
        <v>56</v>
      </c>
      <c r="G1134" s="7" t="s">
        <v>57</v>
      </c>
      <c r="H1134" s="7" t="s">
        <v>17</v>
      </c>
      <c r="I1134" s="9">
        <v>0.55000000000000004</v>
      </c>
      <c r="J1134" s="10">
        <v>6250</v>
      </c>
      <c r="K1134" s="11">
        <f t="shared" si="8"/>
        <v>3437.5000000000005</v>
      </c>
      <c r="L1134" s="11">
        <f t="shared" si="9"/>
        <v>1718.75</v>
      </c>
      <c r="M1134" s="12">
        <v>0.49999999999999994</v>
      </c>
      <c r="Q1134" s="13"/>
      <c r="R1134" s="14"/>
    </row>
    <row r="1135" spans="1:18" ht="15.75" customHeight="1" x14ac:dyDescent="0.2">
      <c r="A1135" s="2"/>
      <c r="B1135" s="7" t="s">
        <v>23</v>
      </c>
      <c r="C1135" s="7">
        <v>1197831</v>
      </c>
      <c r="D1135" s="8">
        <v>44441</v>
      </c>
      <c r="E1135" s="7" t="s">
        <v>24</v>
      </c>
      <c r="F1135" s="7" t="s">
        <v>56</v>
      </c>
      <c r="G1135" s="7" t="s">
        <v>57</v>
      </c>
      <c r="H1135" s="7" t="s">
        <v>18</v>
      </c>
      <c r="I1135" s="9">
        <v>0.55000000000000004</v>
      </c>
      <c r="J1135" s="10">
        <v>5750</v>
      </c>
      <c r="K1135" s="11">
        <f t="shared" si="8"/>
        <v>3162.5000000000005</v>
      </c>
      <c r="L1135" s="11">
        <f t="shared" si="9"/>
        <v>1581.25</v>
      </c>
      <c r="M1135" s="12">
        <v>0.49999999999999994</v>
      </c>
      <c r="Q1135" s="13"/>
      <c r="R1135" s="14"/>
    </row>
    <row r="1136" spans="1:18" ht="15.75" customHeight="1" x14ac:dyDescent="0.2">
      <c r="A1136" s="2"/>
      <c r="B1136" s="7" t="s">
        <v>23</v>
      </c>
      <c r="C1136" s="7">
        <v>1197831</v>
      </c>
      <c r="D1136" s="8">
        <v>44441</v>
      </c>
      <c r="E1136" s="7" t="s">
        <v>24</v>
      </c>
      <c r="F1136" s="7" t="s">
        <v>56</v>
      </c>
      <c r="G1136" s="7" t="s">
        <v>57</v>
      </c>
      <c r="H1136" s="7" t="s">
        <v>19</v>
      </c>
      <c r="I1136" s="9">
        <v>0.6</v>
      </c>
      <c r="J1136" s="10">
        <v>6250</v>
      </c>
      <c r="K1136" s="11">
        <f t="shared" si="8"/>
        <v>3750</v>
      </c>
      <c r="L1136" s="11">
        <f t="shared" si="9"/>
        <v>1874.9999999999998</v>
      </c>
      <c r="M1136" s="12">
        <v>0.49999999999999994</v>
      </c>
      <c r="Q1136" s="13"/>
      <c r="R1136" s="14"/>
    </row>
    <row r="1137" spans="1:18" ht="15.75" customHeight="1" x14ac:dyDescent="0.2">
      <c r="A1137" s="2"/>
      <c r="B1137" s="7" t="s">
        <v>23</v>
      </c>
      <c r="C1137" s="7">
        <v>1197831</v>
      </c>
      <c r="D1137" s="8">
        <v>44441</v>
      </c>
      <c r="E1137" s="7" t="s">
        <v>24</v>
      </c>
      <c r="F1137" s="7" t="s">
        <v>56</v>
      </c>
      <c r="G1137" s="7" t="s">
        <v>57</v>
      </c>
      <c r="H1137" s="7" t="s">
        <v>20</v>
      </c>
      <c r="I1137" s="9">
        <v>0.6</v>
      </c>
      <c r="J1137" s="10">
        <v>3500</v>
      </c>
      <c r="K1137" s="11">
        <f t="shared" si="8"/>
        <v>2100</v>
      </c>
      <c r="L1137" s="11">
        <f t="shared" si="9"/>
        <v>1260.0000000000002</v>
      </c>
      <c r="M1137" s="12">
        <v>0.60000000000000009</v>
      </c>
      <c r="Q1137" s="13"/>
      <c r="R1137" s="14"/>
    </row>
    <row r="1138" spans="1:18" ht="15.75" customHeight="1" x14ac:dyDescent="0.2">
      <c r="A1138" s="2"/>
      <c r="B1138" s="7" t="s">
        <v>23</v>
      </c>
      <c r="C1138" s="7">
        <v>1197831</v>
      </c>
      <c r="D1138" s="8">
        <v>44441</v>
      </c>
      <c r="E1138" s="7" t="s">
        <v>24</v>
      </c>
      <c r="F1138" s="7" t="s">
        <v>56</v>
      </c>
      <c r="G1138" s="7" t="s">
        <v>57</v>
      </c>
      <c r="H1138" s="7" t="s">
        <v>21</v>
      </c>
      <c r="I1138" s="9">
        <v>0.45</v>
      </c>
      <c r="J1138" s="10">
        <v>3500</v>
      </c>
      <c r="K1138" s="11">
        <f t="shared" si="8"/>
        <v>1575</v>
      </c>
      <c r="L1138" s="11">
        <f t="shared" si="9"/>
        <v>708.74999999999989</v>
      </c>
      <c r="M1138" s="12">
        <v>0.44999999999999996</v>
      </c>
      <c r="Q1138" s="13"/>
      <c r="R1138" s="14"/>
    </row>
    <row r="1139" spans="1:18" ht="15.75" customHeight="1" x14ac:dyDescent="0.2">
      <c r="A1139" s="2"/>
      <c r="B1139" s="7" t="s">
        <v>23</v>
      </c>
      <c r="C1139" s="7">
        <v>1197831</v>
      </c>
      <c r="D1139" s="8">
        <v>44441</v>
      </c>
      <c r="E1139" s="7" t="s">
        <v>24</v>
      </c>
      <c r="F1139" s="7" t="s">
        <v>56</v>
      </c>
      <c r="G1139" s="7" t="s">
        <v>57</v>
      </c>
      <c r="H1139" s="7" t="s">
        <v>22</v>
      </c>
      <c r="I1139" s="9">
        <v>0.4</v>
      </c>
      <c r="J1139" s="10">
        <v>5750</v>
      </c>
      <c r="K1139" s="11">
        <f t="shared" si="8"/>
        <v>2300</v>
      </c>
      <c r="L1139" s="11">
        <f t="shared" si="9"/>
        <v>1495.0000000000002</v>
      </c>
      <c r="M1139" s="12">
        <v>0.65000000000000013</v>
      </c>
      <c r="Q1139" s="13"/>
      <c r="R1139" s="14"/>
    </row>
    <row r="1140" spans="1:18" ht="15.75" customHeight="1" x14ac:dyDescent="0.2">
      <c r="A1140" s="2"/>
      <c r="B1140" s="7" t="s">
        <v>23</v>
      </c>
      <c r="C1140" s="7">
        <v>1197831</v>
      </c>
      <c r="D1140" s="8">
        <v>44470</v>
      </c>
      <c r="E1140" s="7" t="s">
        <v>24</v>
      </c>
      <c r="F1140" s="7" t="s">
        <v>56</v>
      </c>
      <c r="G1140" s="7" t="s">
        <v>57</v>
      </c>
      <c r="H1140" s="7" t="s">
        <v>17</v>
      </c>
      <c r="I1140" s="9">
        <v>0.30000000000000004</v>
      </c>
      <c r="J1140" s="10">
        <v>5250</v>
      </c>
      <c r="K1140" s="11">
        <f t="shared" si="8"/>
        <v>1575.0000000000002</v>
      </c>
      <c r="L1140" s="11">
        <f t="shared" si="9"/>
        <v>787.5</v>
      </c>
      <c r="M1140" s="12">
        <v>0.49999999999999994</v>
      </c>
      <c r="Q1140" s="13"/>
      <c r="R1140" s="14"/>
    </row>
    <row r="1141" spans="1:18" ht="15.75" customHeight="1" x14ac:dyDescent="0.2">
      <c r="A1141" s="2"/>
      <c r="B1141" s="7" t="s">
        <v>23</v>
      </c>
      <c r="C1141" s="7">
        <v>1197831</v>
      </c>
      <c r="D1141" s="8">
        <v>44470</v>
      </c>
      <c r="E1141" s="7" t="s">
        <v>24</v>
      </c>
      <c r="F1141" s="7" t="s">
        <v>56</v>
      </c>
      <c r="G1141" s="7" t="s">
        <v>57</v>
      </c>
      <c r="H1141" s="7" t="s">
        <v>18</v>
      </c>
      <c r="I1141" s="9">
        <v>0.30000000000000004</v>
      </c>
      <c r="J1141" s="10">
        <v>5250</v>
      </c>
      <c r="K1141" s="11">
        <f t="shared" si="8"/>
        <v>1575.0000000000002</v>
      </c>
      <c r="L1141" s="11">
        <f t="shared" si="9"/>
        <v>787.5</v>
      </c>
      <c r="M1141" s="12">
        <v>0.49999999999999994</v>
      </c>
      <c r="Q1141" s="13"/>
      <c r="R1141" s="14"/>
    </row>
    <row r="1142" spans="1:18" ht="15.75" customHeight="1" x14ac:dyDescent="0.2">
      <c r="A1142" s="2"/>
      <c r="B1142" s="7" t="s">
        <v>23</v>
      </c>
      <c r="C1142" s="7">
        <v>1197831</v>
      </c>
      <c r="D1142" s="8">
        <v>44470</v>
      </c>
      <c r="E1142" s="7" t="s">
        <v>24</v>
      </c>
      <c r="F1142" s="7" t="s">
        <v>56</v>
      </c>
      <c r="G1142" s="7" t="s">
        <v>57</v>
      </c>
      <c r="H1142" s="7" t="s">
        <v>19</v>
      </c>
      <c r="I1142" s="9">
        <v>0.35000000000000003</v>
      </c>
      <c r="J1142" s="10">
        <v>4750</v>
      </c>
      <c r="K1142" s="11">
        <f t="shared" si="8"/>
        <v>1662.5000000000002</v>
      </c>
      <c r="L1142" s="11">
        <f t="shared" si="9"/>
        <v>831.25</v>
      </c>
      <c r="M1142" s="12">
        <v>0.49999999999999994</v>
      </c>
      <c r="Q1142" s="13"/>
      <c r="R1142" s="14"/>
    </row>
    <row r="1143" spans="1:18" ht="15.75" customHeight="1" x14ac:dyDescent="0.2">
      <c r="A1143" s="2"/>
      <c r="B1143" s="7" t="s">
        <v>23</v>
      </c>
      <c r="C1143" s="7">
        <v>1197831</v>
      </c>
      <c r="D1143" s="8">
        <v>44470</v>
      </c>
      <c r="E1143" s="7" t="s">
        <v>24</v>
      </c>
      <c r="F1143" s="7" t="s">
        <v>56</v>
      </c>
      <c r="G1143" s="7" t="s">
        <v>57</v>
      </c>
      <c r="H1143" s="7" t="s">
        <v>20</v>
      </c>
      <c r="I1143" s="9">
        <v>0.35000000000000003</v>
      </c>
      <c r="J1143" s="10">
        <v>3250</v>
      </c>
      <c r="K1143" s="11">
        <f t="shared" si="8"/>
        <v>1137.5</v>
      </c>
      <c r="L1143" s="11">
        <f t="shared" si="9"/>
        <v>682.50000000000011</v>
      </c>
      <c r="M1143" s="12">
        <v>0.60000000000000009</v>
      </c>
      <c r="Q1143" s="13"/>
      <c r="R1143" s="14"/>
    </row>
    <row r="1144" spans="1:18" ht="15.75" customHeight="1" x14ac:dyDescent="0.2">
      <c r="A1144" s="2"/>
      <c r="B1144" s="7" t="s">
        <v>23</v>
      </c>
      <c r="C1144" s="7">
        <v>1197831</v>
      </c>
      <c r="D1144" s="8">
        <v>44470</v>
      </c>
      <c r="E1144" s="7" t="s">
        <v>24</v>
      </c>
      <c r="F1144" s="7" t="s">
        <v>56</v>
      </c>
      <c r="G1144" s="7" t="s">
        <v>57</v>
      </c>
      <c r="H1144" s="7" t="s">
        <v>21</v>
      </c>
      <c r="I1144" s="9">
        <v>0.30000000000000004</v>
      </c>
      <c r="J1144" s="10">
        <v>3000</v>
      </c>
      <c r="K1144" s="11">
        <f t="shared" si="8"/>
        <v>900.00000000000011</v>
      </c>
      <c r="L1144" s="11">
        <f t="shared" si="9"/>
        <v>405</v>
      </c>
      <c r="M1144" s="12">
        <v>0.44999999999999996</v>
      </c>
      <c r="Q1144" s="13"/>
      <c r="R1144" s="14"/>
    </row>
    <row r="1145" spans="1:18" ht="15.75" customHeight="1" x14ac:dyDescent="0.2">
      <c r="A1145" s="2"/>
      <c r="B1145" s="7" t="s">
        <v>23</v>
      </c>
      <c r="C1145" s="7">
        <v>1197831</v>
      </c>
      <c r="D1145" s="8">
        <v>44470</v>
      </c>
      <c r="E1145" s="7" t="s">
        <v>24</v>
      </c>
      <c r="F1145" s="7" t="s">
        <v>56</v>
      </c>
      <c r="G1145" s="7" t="s">
        <v>57</v>
      </c>
      <c r="H1145" s="7" t="s">
        <v>22</v>
      </c>
      <c r="I1145" s="9">
        <v>0.4</v>
      </c>
      <c r="J1145" s="10">
        <v>4750</v>
      </c>
      <c r="K1145" s="11">
        <f t="shared" si="8"/>
        <v>1900</v>
      </c>
      <c r="L1145" s="11">
        <f t="shared" si="9"/>
        <v>1235.0000000000002</v>
      </c>
      <c r="M1145" s="12">
        <v>0.65000000000000013</v>
      </c>
      <c r="Q1145" s="13"/>
      <c r="R1145" s="14"/>
    </row>
    <row r="1146" spans="1:18" ht="15.75" customHeight="1" x14ac:dyDescent="0.2">
      <c r="A1146" s="2"/>
      <c r="B1146" s="7" t="s">
        <v>23</v>
      </c>
      <c r="C1146" s="7">
        <v>1197831</v>
      </c>
      <c r="D1146" s="8">
        <v>44502</v>
      </c>
      <c r="E1146" s="7" t="s">
        <v>24</v>
      </c>
      <c r="F1146" s="7" t="s">
        <v>56</v>
      </c>
      <c r="G1146" s="7" t="s">
        <v>57</v>
      </c>
      <c r="H1146" s="7" t="s">
        <v>17</v>
      </c>
      <c r="I1146" s="9">
        <v>0.20000000000000004</v>
      </c>
      <c r="J1146" s="10">
        <v>6250</v>
      </c>
      <c r="K1146" s="11">
        <f t="shared" si="8"/>
        <v>1250.0000000000002</v>
      </c>
      <c r="L1146" s="11">
        <f t="shared" si="9"/>
        <v>625</v>
      </c>
      <c r="M1146" s="12">
        <v>0.49999999999999994</v>
      </c>
      <c r="Q1146" s="13"/>
      <c r="R1146" s="14"/>
    </row>
    <row r="1147" spans="1:18" ht="15.75" customHeight="1" x14ac:dyDescent="0.2">
      <c r="A1147" s="2"/>
      <c r="B1147" s="7" t="s">
        <v>23</v>
      </c>
      <c r="C1147" s="7">
        <v>1197831</v>
      </c>
      <c r="D1147" s="8">
        <v>44502</v>
      </c>
      <c r="E1147" s="7" t="s">
        <v>24</v>
      </c>
      <c r="F1147" s="7" t="s">
        <v>56</v>
      </c>
      <c r="G1147" s="7" t="s">
        <v>57</v>
      </c>
      <c r="H1147" s="7" t="s">
        <v>18</v>
      </c>
      <c r="I1147" s="9">
        <v>0.20000000000000004</v>
      </c>
      <c r="J1147" s="10">
        <v>6250</v>
      </c>
      <c r="K1147" s="11">
        <f t="shared" si="8"/>
        <v>1250.0000000000002</v>
      </c>
      <c r="L1147" s="11">
        <f t="shared" si="9"/>
        <v>625</v>
      </c>
      <c r="M1147" s="12">
        <v>0.49999999999999994</v>
      </c>
      <c r="Q1147" s="13"/>
      <c r="R1147" s="14"/>
    </row>
    <row r="1148" spans="1:18" ht="15.75" customHeight="1" x14ac:dyDescent="0.2">
      <c r="A1148" s="2"/>
      <c r="B1148" s="7" t="s">
        <v>23</v>
      </c>
      <c r="C1148" s="7">
        <v>1197831</v>
      </c>
      <c r="D1148" s="8">
        <v>44502</v>
      </c>
      <c r="E1148" s="7" t="s">
        <v>24</v>
      </c>
      <c r="F1148" s="7" t="s">
        <v>56</v>
      </c>
      <c r="G1148" s="7" t="s">
        <v>57</v>
      </c>
      <c r="H1148" s="7" t="s">
        <v>19</v>
      </c>
      <c r="I1148" s="9">
        <v>0.45000000000000007</v>
      </c>
      <c r="J1148" s="10">
        <v>5750</v>
      </c>
      <c r="K1148" s="11">
        <f t="shared" si="8"/>
        <v>2587.5000000000005</v>
      </c>
      <c r="L1148" s="11">
        <f t="shared" si="9"/>
        <v>1293.75</v>
      </c>
      <c r="M1148" s="12">
        <v>0.49999999999999994</v>
      </c>
      <c r="Q1148" s="13"/>
      <c r="R1148" s="14"/>
    </row>
    <row r="1149" spans="1:18" ht="15.75" customHeight="1" x14ac:dyDescent="0.2">
      <c r="A1149" s="2"/>
      <c r="B1149" s="7" t="s">
        <v>23</v>
      </c>
      <c r="C1149" s="7">
        <v>1197831</v>
      </c>
      <c r="D1149" s="8">
        <v>44502</v>
      </c>
      <c r="E1149" s="7" t="s">
        <v>24</v>
      </c>
      <c r="F1149" s="7" t="s">
        <v>56</v>
      </c>
      <c r="G1149" s="7" t="s">
        <v>57</v>
      </c>
      <c r="H1149" s="7" t="s">
        <v>20</v>
      </c>
      <c r="I1149" s="9">
        <v>0.45000000000000007</v>
      </c>
      <c r="J1149" s="10">
        <v>4500</v>
      </c>
      <c r="K1149" s="11">
        <f t="shared" si="8"/>
        <v>2025.0000000000002</v>
      </c>
      <c r="L1149" s="11">
        <f t="shared" si="9"/>
        <v>1215.0000000000002</v>
      </c>
      <c r="M1149" s="12">
        <v>0.60000000000000009</v>
      </c>
      <c r="Q1149" s="13"/>
      <c r="R1149" s="14"/>
    </row>
    <row r="1150" spans="1:18" ht="15.75" customHeight="1" x14ac:dyDescent="0.2">
      <c r="A1150" s="2"/>
      <c r="B1150" s="7" t="s">
        <v>23</v>
      </c>
      <c r="C1150" s="7">
        <v>1197831</v>
      </c>
      <c r="D1150" s="8">
        <v>44502</v>
      </c>
      <c r="E1150" s="7" t="s">
        <v>24</v>
      </c>
      <c r="F1150" s="7" t="s">
        <v>56</v>
      </c>
      <c r="G1150" s="7" t="s">
        <v>57</v>
      </c>
      <c r="H1150" s="7" t="s">
        <v>21</v>
      </c>
      <c r="I1150" s="9">
        <v>0.49999999999999994</v>
      </c>
      <c r="J1150" s="10">
        <v>4250</v>
      </c>
      <c r="K1150" s="11">
        <f t="shared" si="8"/>
        <v>2124.9999999999995</v>
      </c>
      <c r="L1150" s="11">
        <f t="shared" si="9"/>
        <v>956.24999999999966</v>
      </c>
      <c r="M1150" s="12">
        <v>0.44999999999999996</v>
      </c>
      <c r="Q1150" s="13"/>
      <c r="R1150" s="14"/>
    </row>
    <row r="1151" spans="1:18" ht="15.75" customHeight="1" x14ac:dyDescent="0.2">
      <c r="A1151" s="2"/>
      <c r="B1151" s="7" t="s">
        <v>23</v>
      </c>
      <c r="C1151" s="7">
        <v>1197831</v>
      </c>
      <c r="D1151" s="8">
        <v>44502</v>
      </c>
      <c r="E1151" s="7" t="s">
        <v>24</v>
      </c>
      <c r="F1151" s="7" t="s">
        <v>56</v>
      </c>
      <c r="G1151" s="7" t="s">
        <v>57</v>
      </c>
      <c r="H1151" s="7" t="s">
        <v>22</v>
      </c>
      <c r="I1151" s="9">
        <v>0.6</v>
      </c>
      <c r="J1151" s="10">
        <v>6250</v>
      </c>
      <c r="K1151" s="11">
        <f t="shared" si="8"/>
        <v>3750</v>
      </c>
      <c r="L1151" s="11">
        <f t="shared" si="9"/>
        <v>2437.5000000000005</v>
      </c>
      <c r="M1151" s="12">
        <v>0.65000000000000013</v>
      </c>
      <c r="Q1151" s="13"/>
      <c r="R1151" s="14"/>
    </row>
    <row r="1152" spans="1:18" ht="15.75" customHeight="1" x14ac:dyDescent="0.2">
      <c r="A1152" s="2"/>
      <c r="B1152" s="7" t="s">
        <v>23</v>
      </c>
      <c r="C1152" s="7">
        <v>1197831</v>
      </c>
      <c r="D1152" s="8">
        <v>44531</v>
      </c>
      <c r="E1152" s="7" t="s">
        <v>24</v>
      </c>
      <c r="F1152" s="7" t="s">
        <v>56</v>
      </c>
      <c r="G1152" s="7" t="s">
        <v>57</v>
      </c>
      <c r="H1152" s="7" t="s">
        <v>17</v>
      </c>
      <c r="I1152" s="9">
        <v>0.6</v>
      </c>
      <c r="J1152" s="10">
        <v>7750</v>
      </c>
      <c r="K1152" s="11">
        <f t="shared" si="8"/>
        <v>4650</v>
      </c>
      <c r="L1152" s="11">
        <f t="shared" si="9"/>
        <v>2324.9999999999995</v>
      </c>
      <c r="M1152" s="12">
        <v>0.49999999999999994</v>
      </c>
      <c r="Q1152" s="13"/>
      <c r="R1152" s="14"/>
    </row>
    <row r="1153" spans="1:18" ht="15.75" customHeight="1" x14ac:dyDescent="0.2">
      <c r="A1153" s="2"/>
      <c r="B1153" s="7" t="s">
        <v>23</v>
      </c>
      <c r="C1153" s="7">
        <v>1197831</v>
      </c>
      <c r="D1153" s="8">
        <v>44531</v>
      </c>
      <c r="E1153" s="7" t="s">
        <v>24</v>
      </c>
      <c r="F1153" s="7" t="s">
        <v>56</v>
      </c>
      <c r="G1153" s="7" t="s">
        <v>57</v>
      </c>
      <c r="H1153" s="7" t="s">
        <v>18</v>
      </c>
      <c r="I1153" s="9">
        <v>0.6</v>
      </c>
      <c r="J1153" s="10">
        <v>7750</v>
      </c>
      <c r="K1153" s="11">
        <f t="shared" si="8"/>
        <v>4650</v>
      </c>
      <c r="L1153" s="11">
        <f t="shared" si="9"/>
        <v>2324.9999999999995</v>
      </c>
      <c r="M1153" s="12">
        <v>0.49999999999999994</v>
      </c>
      <c r="Q1153" s="13"/>
      <c r="R1153" s="14"/>
    </row>
    <row r="1154" spans="1:18" ht="15.75" customHeight="1" x14ac:dyDescent="0.2">
      <c r="A1154" s="2"/>
      <c r="B1154" s="7" t="s">
        <v>23</v>
      </c>
      <c r="C1154" s="7">
        <v>1197831</v>
      </c>
      <c r="D1154" s="8">
        <v>44531</v>
      </c>
      <c r="E1154" s="7" t="s">
        <v>24</v>
      </c>
      <c r="F1154" s="7" t="s">
        <v>56</v>
      </c>
      <c r="G1154" s="7" t="s">
        <v>57</v>
      </c>
      <c r="H1154" s="7" t="s">
        <v>19</v>
      </c>
      <c r="I1154" s="9">
        <v>0.65</v>
      </c>
      <c r="J1154" s="10">
        <v>7000</v>
      </c>
      <c r="K1154" s="11">
        <f t="shared" si="8"/>
        <v>4550</v>
      </c>
      <c r="L1154" s="11">
        <f t="shared" si="9"/>
        <v>2274.9999999999995</v>
      </c>
      <c r="M1154" s="12">
        <v>0.49999999999999994</v>
      </c>
      <c r="Q1154" s="13"/>
      <c r="R1154" s="14"/>
    </row>
    <row r="1155" spans="1:18" ht="15.75" customHeight="1" x14ac:dyDescent="0.2">
      <c r="A1155" s="2"/>
      <c r="B1155" s="7" t="s">
        <v>23</v>
      </c>
      <c r="C1155" s="7">
        <v>1197831</v>
      </c>
      <c r="D1155" s="8">
        <v>44531</v>
      </c>
      <c r="E1155" s="7" t="s">
        <v>24</v>
      </c>
      <c r="F1155" s="7" t="s">
        <v>56</v>
      </c>
      <c r="G1155" s="7" t="s">
        <v>57</v>
      </c>
      <c r="H1155" s="7" t="s">
        <v>20</v>
      </c>
      <c r="I1155" s="9">
        <v>0.65</v>
      </c>
      <c r="J1155" s="10">
        <v>5500</v>
      </c>
      <c r="K1155" s="11">
        <f t="shared" si="8"/>
        <v>3575</v>
      </c>
      <c r="L1155" s="11">
        <f t="shared" si="9"/>
        <v>2145.0000000000005</v>
      </c>
      <c r="M1155" s="12">
        <v>0.60000000000000009</v>
      </c>
      <c r="Q1155" s="13"/>
      <c r="R1155" s="14"/>
    </row>
    <row r="1156" spans="1:18" ht="15.75" customHeight="1" x14ac:dyDescent="0.2">
      <c r="A1156" s="2"/>
      <c r="B1156" s="7" t="s">
        <v>23</v>
      </c>
      <c r="C1156" s="7">
        <v>1197831</v>
      </c>
      <c r="D1156" s="8">
        <v>44531</v>
      </c>
      <c r="E1156" s="7" t="s">
        <v>24</v>
      </c>
      <c r="F1156" s="7" t="s">
        <v>56</v>
      </c>
      <c r="G1156" s="7" t="s">
        <v>57</v>
      </c>
      <c r="H1156" s="7" t="s">
        <v>21</v>
      </c>
      <c r="I1156" s="9">
        <v>0.6</v>
      </c>
      <c r="J1156" s="10">
        <v>5000</v>
      </c>
      <c r="K1156" s="11">
        <f t="shared" si="8"/>
        <v>3000</v>
      </c>
      <c r="L1156" s="11">
        <f t="shared" si="9"/>
        <v>1349.9999999999998</v>
      </c>
      <c r="M1156" s="12">
        <v>0.44999999999999996</v>
      </c>
      <c r="Q1156" s="13"/>
      <c r="R1156" s="14"/>
    </row>
    <row r="1157" spans="1:18" ht="15.75" customHeight="1" x14ac:dyDescent="0.2">
      <c r="A1157" s="2"/>
      <c r="B1157" s="7" t="s">
        <v>23</v>
      </c>
      <c r="C1157" s="7">
        <v>1197831</v>
      </c>
      <c r="D1157" s="8">
        <v>44531</v>
      </c>
      <c r="E1157" s="7" t="s">
        <v>24</v>
      </c>
      <c r="F1157" s="7" t="s">
        <v>56</v>
      </c>
      <c r="G1157" s="7" t="s">
        <v>57</v>
      </c>
      <c r="H1157" s="7" t="s">
        <v>22</v>
      </c>
      <c r="I1157" s="9">
        <v>0.70000000000000007</v>
      </c>
      <c r="J1157" s="10">
        <v>7500</v>
      </c>
      <c r="K1157" s="11">
        <f t="shared" si="8"/>
        <v>5250.0000000000009</v>
      </c>
      <c r="L1157" s="11">
        <f t="shared" si="9"/>
        <v>3412.5000000000014</v>
      </c>
      <c r="M1157" s="12">
        <v>0.65000000000000013</v>
      </c>
      <c r="Q1157" s="13"/>
      <c r="R1157" s="14"/>
    </row>
    <row r="1158" spans="1:18" ht="15.75" customHeight="1" x14ac:dyDescent="0.2">
      <c r="A1158" s="2"/>
      <c r="B1158" s="7" t="s">
        <v>14</v>
      </c>
      <c r="C1158" s="7">
        <v>1185732</v>
      </c>
      <c r="D1158" s="8">
        <v>44217</v>
      </c>
      <c r="E1158" s="7" t="s">
        <v>15</v>
      </c>
      <c r="F1158" s="7" t="s">
        <v>58</v>
      </c>
      <c r="G1158" s="7" t="s">
        <v>59</v>
      </c>
      <c r="H1158" s="7" t="s">
        <v>17</v>
      </c>
      <c r="I1158" s="9">
        <v>0.4</v>
      </c>
      <c r="J1158" s="10">
        <v>4500</v>
      </c>
      <c r="K1158" s="11">
        <f t="shared" si="8"/>
        <v>1800</v>
      </c>
      <c r="L1158" s="11">
        <f t="shared" si="9"/>
        <v>630</v>
      </c>
      <c r="M1158" s="12">
        <v>0.35</v>
      </c>
      <c r="Q1158" s="13"/>
      <c r="R1158" s="14"/>
    </row>
    <row r="1159" spans="1:18" ht="15.75" customHeight="1" x14ac:dyDescent="0.2">
      <c r="A1159" s="2"/>
      <c r="B1159" s="7" t="s">
        <v>14</v>
      </c>
      <c r="C1159" s="7">
        <v>1185732</v>
      </c>
      <c r="D1159" s="8">
        <v>44217</v>
      </c>
      <c r="E1159" s="7" t="s">
        <v>15</v>
      </c>
      <c r="F1159" s="7" t="s">
        <v>58</v>
      </c>
      <c r="G1159" s="7" t="s">
        <v>59</v>
      </c>
      <c r="H1159" s="7" t="s">
        <v>18</v>
      </c>
      <c r="I1159" s="9">
        <v>0.4</v>
      </c>
      <c r="J1159" s="10">
        <v>2500</v>
      </c>
      <c r="K1159" s="11">
        <f t="shared" si="8"/>
        <v>1000</v>
      </c>
      <c r="L1159" s="11">
        <f t="shared" si="9"/>
        <v>350</v>
      </c>
      <c r="M1159" s="12">
        <v>0.35</v>
      </c>
      <c r="Q1159" s="13"/>
      <c r="R1159" s="14"/>
    </row>
    <row r="1160" spans="1:18" ht="15.75" customHeight="1" x14ac:dyDescent="0.2">
      <c r="A1160" s="2"/>
      <c r="B1160" s="7" t="s">
        <v>14</v>
      </c>
      <c r="C1160" s="7">
        <v>1185732</v>
      </c>
      <c r="D1160" s="8">
        <v>44217</v>
      </c>
      <c r="E1160" s="7" t="s">
        <v>15</v>
      </c>
      <c r="F1160" s="7" t="s">
        <v>58</v>
      </c>
      <c r="G1160" s="7" t="s">
        <v>59</v>
      </c>
      <c r="H1160" s="7" t="s">
        <v>19</v>
      </c>
      <c r="I1160" s="9">
        <v>0.30000000000000004</v>
      </c>
      <c r="J1160" s="10">
        <v>2500</v>
      </c>
      <c r="K1160" s="11">
        <f t="shared" si="8"/>
        <v>750.00000000000011</v>
      </c>
      <c r="L1160" s="11">
        <f t="shared" si="9"/>
        <v>300</v>
      </c>
      <c r="M1160" s="12">
        <v>0.39999999999999997</v>
      </c>
      <c r="Q1160" s="13"/>
      <c r="R1160" s="14"/>
    </row>
    <row r="1161" spans="1:18" ht="15.75" customHeight="1" x14ac:dyDescent="0.2">
      <c r="A1161" s="2"/>
      <c r="B1161" s="7" t="s">
        <v>14</v>
      </c>
      <c r="C1161" s="7">
        <v>1185732</v>
      </c>
      <c r="D1161" s="8">
        <v>44217</v>
      </c>
      <c r="E1161" s="7" t="s">
        <v>15</v>
      </c>
      <c r="F1161" s="7" t="s">
        <v>58</v>
      </c>
      <c r="G1161" s="7" t="s">
        <v>59</v>
      </c>
      <c r="H1161" s="7" t="s">
        <v>20</v>
      </c>
      <c r="I1161" s="9">
        <v>0.35</v>
      </c>
      <c r="J1161" s="10">
        <v>1000</v>
      </c>
      <c r="K1161" s="11">
        <f t="shared" si="8"/>
        <v>350</v>
      </c>
      <c r="L1161" s="11">
        <f t="shared" si="9"/>
        <v>105</v>
      </c>
      <c r="M1161" s="12">
        <v>0.3</v>
      </c>
      <c r="Q1161" s="13"/>
      <c r="R1161" s="14"/>
    </row>
    <row r="1162" spans="1:18" ht="15.75" customHeight="1" x14ac:dyDescent="0.2">
      <c r="A1162" s="2"/>
      <c r="B1162" s="7" t="s">
        <v>14</v>
      </c>
      <c r="C1162" s="7">
        <v>1185732</v>
      </c>
      <c r="D1162" s="8">
        <v>44217</v>
      </c>
      <c r="E1162" s="7" t="s">
        <v>15</v>
      </c>
      <c r="F1162" s="7" t="s">
        <v>58</v>
      </c>
      <c r="G1162" s="7" t="s">
        <v>59</v>
      </c>
      <c r="H1162" s="7" t="s">
        <v>21</v>
      </c>
      <c r="I1162" s="9">
        <v>0.5</v>
      </c>
      <c r="J1162" s="10">
        <v>1500</v>
      </c>
      <c r="K1162" s="11">
        <f t="shared" si="8"/>
        <v>750</v>
      </c>
      <c r="L1162" s="11">
        <f t="shared" si="9"/>
        <v>187.5</v>
      </c>
      <c r="M1162" s="12">
        <v>0.25</v>
      </c>
      <c r="Q1162" s="13"/>
      <c r="R1162" s="14"/>
    </row>
    <row r="1163" spans="1:18" ht="15.75" customHeight="1" x14ac:dyDescent="0.2">
      <c r="A1163" s="2"/>
      <c r="B1163" s="7" t="s">
        <v>14</v>
      </c>
      <c r="C1163" s="7">
        <v>1185732</v>
      </c>
      <c r="D1163" s="8">
        <v>44217</v>
      </c>
      <c r="E1163" s="7" t="s">
        <v>15</v>
      </c>
      <c r="F1163" s="7" t="s">
        <v>58</v>
      </c>
      <c r="G1163" s="7" t="s">
        <v>59</v>
      </c>
      <c r="H1163" s="7" t="s">
        <v>22</v>
      </c>
      <c r="I1163" s="9">
        <v>0.4</v>
      </c>
      <c r="J1163" s="10">
        <v>2500</v>
      </c>
      <c r="K1163" s="11">
        <f t="shared" si="8"/>
        <v>1000</v>
      </c>
      <c r="L1163" s="11">
        <f t="shared" si="9"/>
        <v>400</v>
      </c>
      <c r="M1163" s="12">
        <v>0.4</v>
      </c>
      <c r="Q1163" s="13"/>
      <c r="R1163" s="14"/>
    </row>
    <row r="1164" spans="1:18" ht="15.75" customHeight="1" x14ac:dyDescent="0.2">
      <c r="A1164" s="2"/>
      <c r="B1164" s="7" t="s">
        <v>14</v>
      </c>
      <c r="C1164" s="7">
        <v>1185732</v>
      </c>
      <c r="D1164" s="8">
        <v>44246</v>
      </c>
      <c r="E1164" s="7" t="s">
        <v>15</v>
      </c>
      <c r="F1164" s="7" t="s">
        <v>58</v>
      </c>
      <c r="G1164" s="7" t="s">
        <v>59</v>
      </c>
      <c r="H1164" s="7" t="s">
        <v>17</v>
      </c>
      <c r="I1164" s="9">
        <v>0.4</v>
      </c>
      <c r="J1164" s="10">
        <v>5000</v>
      </c>
      <c r="K1164" s="11">
        <f t="shared" si="8"/>
        <v>2000</v>
      </c>
      <c r="L1164" s="11">
        <f t="shared" si="9"/>
        <v>700</v>
      </c>
      <c r="M1164" s="12">
        <v>0.35</v>
      </c>
      <c r="Q1164" s="13"/>
      <c r="R1164" s="14"/>
    </row>
    <row r="1165" spans="1:18" ht="15.75" customHeight="1" x14ac:dyDescent="0.2">
      <c r="A1165" s="2"/>
      <c r="B1165" s="7" t="s">
        <v>14</v>
      </c>
      <c r="C1165" s="7">
        <v>1185732</v>
      </c>
      <c r="D1165" s="8">
        <v>44246</v>
      </c>
      <c r="E1165" s="7" t="s">
        <v>15</v>
      </c>
      <c r="F1165" s="7" t="s">
        <v>58</v>
      </c>
      <c r="G1165" s="7" t="s">
        <v>59</v>
      </c>
      <c r="H1165" s="7" t="s">
        <v>18</v>
      </c>
      <c r="I1165" s="9">
        <v>0.4</v>
      </c>
      <c r="J1165" s="10">
        <v>1500</v>
      </c>
      <c r="K1165" s="11">
        <f t="shared" si="8"/>
        <v>600</v>
      </c>
      <c r="L1165" s="11">
        <f t="shared" si="9"/>
        <v>210</v>
      </c>
      <c r="M1165" s="12">
        <v>0.35</v>
      </c>
      <c r="Q1165" s="13"/>
      <c r="R1165" s="14"/>
    </row>
    <row r="1166" spans="1:18" ht="15.75" customHeight="1" x14ac:dyDescent="0.2">
      <c r="A1166" s="2"/>
      <c r="B1166" s="7" t="s">
        <v>14</v>
      </c>
      <c r="C1166" s="7">
        <v>1185732</v>
      </c>
      <c r="D1166" s="8">
        <v>44246</v>
      </c>
      <c r="E1166" s="7" t="s">
        <v>15</v>
      </c>
      <c r="F1166" s="7" t="s">
        <v>58</v>
      </c>
      <c r="G1166" s="7" t="s">
        <v>59</v>
      </c>
      <c r="H1166" s="7" t="s">
        <v>19</v>
      </c>
      <c r="I1166" s="9">
        <v>0.30000000000000004</v>
      </c>
      <c r="J1166" s="10">
        <v>2000</v>
      </c>
      <c r="K1166" s="11">
        <f t="shared" si="8"/>
        <v>600.00000000000011</v>
      </c>
      <c r="L1166" s="11">
        <f t="shared" si="9"/>
        <v>240.00000000000003</v>
      </c>
      <c r="M1166" s="12">
        <v>0.39999999999999997</v>
      </c>
      <c r="Q1166" s="13"/>
      <c r="R1166" s="14"/>
    </row>
    <row r="1167" spans="1:18" ht="15.75" customHeight="1" x14ac:dyDescent="0.2">
      <c r="A1167" s="2"/>
      <c r="B1167" s="7" t="s">
        <v>14</v>
      </c>
      <c r="C1167" s="7">
        <v>1185732</v>
      </c>
      <c r="D1167" s="8">
        <v>44246</v>
      </c>
      <c r="E1167" s="7" t="s">
        <v>15</v>
      </c>
      <c r="F1167" s="7" t="s">
        <v>58</v>
      </c>
      <c r="G1167" s="7" t="s">
        <v>59</v>
      </c>
      <c r="H1167" s="7" t="s">
        <v>20</v>
      </c>
      <c r="I1167" s="9">
        <v>0.35</v>
      </c>
      <c r="J1167" s="10">
        <v>750</v>
      </c>
      <c r="K1167" s="11">
        <f t="shared" si="8"/>
        <v>262.5</v>
      </c>
      <c r="L1167" s="11">
        <f t="shared" si="9"/>
        <v>78.75</v>
      </c>
      <c r="M1167" s="12">
        <v>0.3</v>
      </c>
      <c r="Q1167" s="13"/>
      <c r="R1167" s="14"/>
    </row>
    <row r="1168" spans="1:18" ht="15.75" customHeight="1" x14ac:dyDescent="0.2">
      <c r="A1168" s="2"/>
      <c r="B1168" s="7" t="s">
        <v>14</v>
      </c>
      <c r="C1168" s="7">
        <v>1185732</v>
      </c>
      <c r="D1168" s="8">
        <v>44246</v>
      </c>
      <c r="E1168" s="7" t="s">
        <v>15</v>
      </c>
      <c r="F1168" s="7" t="s">
        <v>58</v>
      </c>
      <c r="G1168" s="7" t="s">
        <v>59</v>
      </c>
      <c r="H1168" s="7" t="s">
        <v>21</v>
      </c>
      <c r="I1168" s="9">
        <v>0.5</v>
      </c>
      <c r="J1168" s="10">
        <v>1500</v>
      </c>
      <c r="K1168" s="11">
        <f t="shared" si="8"/>
        <v>750</v>
      </c>
      <c r="L1168" s="11">
        <f t="shared" si="9"/>
        <v>187.5</v>
      </c>
      <c r="M1168" s="12">
        <v>0.25</v>
      </c>
      <c r="Q1168" s="13"/>
      <c r="R1168" s="14"/>
    </row>
    <row r="1169" spans="1:18" ht="15.75" customHeight="1" x14ac:dyDescent="0.2">
      <c r="A1169" s="2"/>
      <c r="B1169" s="7" t="s">
        <v>14</v>
      </c>
      <c r="C1169" s="7">
        <v>1185732</v>
      </c>
      <c r="D1169" s="8">
        <v>44246</v>
      </c>
      <c r="E1169" s="7" t="s">
        <v>15</v>
      </c>
      <c r="F1169" s="7" t="s">
        <v>58</v>
      </c>
      <c r="G1169" s="7" t="s">
        <v>59</v>
      </c>
      <c r="H1169" s="7" t="s">
        <v>22</v>
      </c>
      <c r="I1169" s="9">
        <v>0.4</v>
      </c>
      <c r="J1169" s="10">
        <v>2500</v>
      </c>
      <c r="K1169" s="11">
        <f t="shared" si="8"/>
        <v>1000</v>
      </c>
      <c r="L1169" s="11">
        <f t="shared" si="9"/>
        <v>400</v>
      </c>
      <c r="M1169" s="12">
        <v>0.4</v>
      </c>
      <c r="Q1169" s="13"/>
      <c r="R1169" s="14"/>
    </row>
    <row r="1170" spans="1:18" ht="15.75" customHeight="1" x14ac:dyDescent="0.2">
      <c r="A1170" s="2"/>
      <c r="B1170" s="7" t="s">
        <v>14</v>
      </c>
      <c r="C1170" s="7">
        <v>1185732</v>
      </c>
      <c r="D1170" s="8">
        <v>44272</v>
      </c>
      <c r="E1170" s="7" t="s">
        <v>15</v>
      </c>
      <c r="F1170" s="7" t="s">
        <v>58</v>
      </c>
      <c r="G1170" s="7" t="s">
        <v>59</v>
      </c>
      <c r="H1170" s="7" t="s">
        <v>17</v>
      </c>
      <c r="I1170" s="9">
        <v>0.4</v>
      </c>
      <c r="J1170" s="10">
        <v>4700</v>
      </c>
      <c r="K1170" s="11">
        <f t="shared" si="8"/>
        <v>1880</v>
      </c>
      <c r="L1170" s="11">
        <f t="shared" si="9"/>
        <v>658</v>
      </c>
      <c r="M1170" s="12">
        <v>0.35</v>
      </c>
      <c r="Q1170" s="13"/>
      <c r="R1170" s="14"/>
    </row>
    <row r="1171" spans="1:18" ht="15.75" customHeight="1" x14ac:dyDescent="0.2">
      <c r="A1171" s="2"/>
      <c r="B1171" s="7" t="s">
        <v>14</v>
      </c>
      <c r="C1171" s="7">
        <v>1185732</v>
      </c>
      <c r="D1171" s="8">
        <v>44272</v>
      </c>
      <c r="E1171" s="7" t="s">
        <v>15</v>
      </c>
      <c r="F1171" s="7" t="s">
        <v>58</v>
      </c>
      <c r="G1171" s="7" t="s">
        <v>59</v>
      </c>
      <c r="H1171" s="7" t="s">
        <v>18</v>
      </c>
      <c r="I1171" s="9">
        <v>0.4</v>
      </c>
      <c r="J1171" s="10">
        <v>1750</v>
      </c>
      <c r="K1171" s="11">
        <f t="shared" si="8"/>
        <v>700</v>
      </c>
      <c r="L1171" s="11">
        <f t="shared" si="9"/>
        <v>244.99999999999997</v>
      </c>
      <c r="M1171" s="12">
        <v>0.35</v>
      </c>
      <c r="Q1171" s="13"/>
      <c r="R1171" s="14"/>
    </row>
    <row r="1172" spans="1:18" ht="15.75" customHeight="1" x14ac:dyDescent="0.2">
      <c r="A1172" s="2"/>
      <c r="B1172" s="7" t="s">
        <v>14</v>
      </c>
      <c r="C1172" s="7">
        <v>1185732</v>
      </c>
      <c r="D1172" s="8">
        <v>44272</v>
      </c>
      <c r="E1172" s="7" t="s">
        <v>15</v>
      </c>
      <c r="F1172" s="7" t="s">
        <v>58</v>
      </c>
      <c r="G1172" s="7" t="s">
        <v>59</v>
      </c>
      <c r="H1172" s="7" t="s">
        <v>19</v>
      </c>
      <c r="I1172" s="9">
        <v>0.30000000000000004</v>
      </c>
      <c r="J1172" s="10">
        <v>2000</v>
      </c>
      <c r="K1172" s="11">
        <f t="shared" si="8"/>
        <v>600.00000000000011</v>
      </c>
      <c r="L1172" s="11">
        <f t="shared" si="9"/>
        <v>240.00000000000003</v>
      </c>
      <c r="M1172" s="12">
        <v>0.39999999999999997</v>
      </c>
      <c r="Q1172" s="13"/>
      <c r="R1172" s="14"/>
    </row>
    <row r="1173" spans="1:18" ht="15.75" customHeight="1" x14ac:dyDescent="0.2">
      <c r="A1173" s="2"/>
      <c r="B1173" s="7" t="s">
        <v>14</v>
      </c>
      <c r="C1173" s="7">
        <v>1185732</v>
      </c>
      <c r="D1173" s="8">
        <v>44272</v>
      </c>
      <c r="E1173" s="7" t="s">
        <v>15</v>
      </c>
      <c r="F1173" s="7" t="s">
        <v>58</v>
      </c>
      <c r="G1173" s="7" t="s">
        <v>59</v>
      </c>
      <c r="H1173" s="7" t="s">
        <v>20</v>
      </c>
      <c r="I1173" s="9">
        <v>0.35</v>
      </c>
      <c r="J1173" s="10">
        <v>500</v>
      </c>
      <c r="K1173" s="11">
        <f t="shared" si="8"/>
        <v>175</v>
      </c>
      <c r="L1173" s="11">
        <f t="shared" si="9"/>
        <v>52.5</v>
      </c>
      <c r="M1173" s="12">
        <v>0.3</v>
      </c>
      <c r="Q1173" s="13"/>
      <c r="R1173" s="14"/>
    </row>
    <row r="1174" spans="1:18" ht="15.75" customHeight="1" x14ac:dyDescent="0.2">
      <c r="A1174" s="2"/>
      <c r="B1174" s="7" t="s">
        <v>14</v>
      </c>
      <c r="C1174" s="7">
        <v>1185732</v>
      </c>
      <c r="D1174" s="8">
        <v>44272</v>
      </c>
      <c r="E1174" s="7" t="s">
        <v>15</v>
      </c>
      <c r="F1174" s="7" t="s">
        <v>58</v>
      </c>
      <c r="G1174" s="7" t="s">
        <v>59</v>
      </c>
      <c r="H1174" s="7" t="s">
        <v>21</v>
      </c>
      <c r="I1174" s="9">
        <v>0.5</v>
      </c>
      <c r="J1174" s="10">
        <v>1000</v>
      </c>
      <c r="K1174" s="11">
        <f t="shared" si="8"/>
        <v>500</v>
      </c>
      <c r="L1174" s="11">
        <f t="shared" si="9"/>
        <v>125</v>
      </c>
      <c r="M1174" s="12">
        <v>0.25</v>
      </c>
      <c r="Q1174" s="13"/>
      <c r="R1174" s="14"/>
    </row>
    <row r="1175" spans="1:18" ht="15.75" customHeight="1" x14ac:dyDescent="0.2">
      <c r="A1175" s="2"/>
      <c r="B1175" s="7" t="s">
        <v>14</v>
      </c>
      <c r="C1175" s="7">
        <v>1185732</v>
      </c>
      <c r="D1175" s="8">
        <v>44272</v>
      </c>
      <c r="E1175" s="7" t="s">
        <v>15</v>
      </c>
      <c r="F1175" s="7" t="s">
        <v>58</v>
      </c>
      <c r="G1175" s="7" t="s">
        <v>59</v>
      </c>
      <c r="H1175" s="7" t="s">
        <v>22</v>
      </c>
      <c r="I1175" s="9">
        <v>0.4</v>
      </c>
      <c r="J1175" s="10">
        <v>2000</v>
      </c>
      <c r="K1175" s="11">
        <f t="shared" si="8"/>
        <v>800</v>
      </c>
      <c r="L1175" s="11">
        <f t="shared" si="9"/>
        <v>320</v>
      </c>
      <c r="M1175" s="12">
        <v>0.4</v>
      </c>
      <c r="Q1175" s="13"/>
      <c r="R1175" s="14"/>
    </row>
    <row r="1176" spans="1:18" ht="15.75" customHeight="1" x14ac:dyDescent="0.2">
      <c r="A1176" s="2"/>
      <c r="B1176" s="7" t="s">
        <v>14</v>
      </c>
      <c r="C1176" s="7">
        <v>1185732</v>
      </c>
      <c r="D1176" s="8">
        <v>44304</v>
      </c>
      <c r="E1176" s="7" t="s">
        <v>15</v>
      </c>
      <c r="F1176" s="7" t="s">
        <v>58</v>
      </c>
      <c r="G1176" s="7" t="s">
        <v>59</v>
      </c>
      <c r="H1176" s="7" t="s">
        <v>17</v>
      </c>
      <c r="I1176" s="9">
        <v>0.4</v>
      </c>
      <c r="J1176" s="10">
        <v>4500</v>
      </c>
      <c r="K1176" s="11">
        <f t="shared" si="8"/>
        <v>1800</v>
      </c>
      <c r="L1176" s="11">
        <f t="shared" si="9"/>
        <v>630</v>
      </c>
      <c r="M1176" s="12">
        <v>0.35</v>
      </c>
      <c r="Q1176" s="13"/>
      <c r="R1176" s="14"/>
    </row>
    <row r="1177" spans="1:18" ht="15.75" customHeight="1" x14ac:dyDescent="0.2">
      <c r="A1177" s="2"/>
      <c r="B1177" s="7" t="s">
        <v>14</v>
      </c>
      <c r="C1177" s="7">
        <v>1185732</v>
      </c>
      <c r="D1177" s="8">
        <v>44304</v>
      </c>
      <c r="E1177" s="7" t="s">
        <v>15</v>
      </c>
      <c r="F1177" s="7" t="s">
        <v>58</v>
      </c>
      <c r="G1177" s="7" t="s">
        <v>59</v>
      </c>
      <c r="H1177" s="7" t="s">
        <v>18</v>
      </c>
      <c r="I1177" s="9">
        <v>0.4</v>
      </c>
      <c r="J1177" s="10">
        <v>1500</v>
      </c>
      <c r="K1177" s="11">
        <f t="shared" si="8"/>
        <v>600</v>
      </c>
      <c r="L1177" s="11">
        <f t="shared" si="9"/>
        <v>210</v>
      </c>
      <c r="M1177" s="12">
        <v>0.35</v>
      </c>
      <c r="Q1177" s="13"/>
      <c r="R1177" s="14"/>
    </row>
    <row r="1178" spans="1:18" ht="15.75" customHeight="1" x14ac:dyDescent="0.2">
      <c r="A1178" s="2"/>
      <c r="B1178" s="7" t="s">
        <v>14</v>
      </c>
      <c r="C1178" s="7">
        <v>1185732</v>
      </c>
      <c r="D1178" s="8">
        <v>44304</v>
      </c>
      <c r="E1178" s="7" t="s">
        <v>15</v>
      </c>
      <c r="F1178" s="7" t="s">
        <v>58</v>
      </c>
      <c r="G1178" s="7" t="s">
        <v>59</v>
      </c>
      <c r="H1178" s="7" t="s">
        <v>19</v>
      </c>
      <c r="I1178" s="9">
        <v>0.30000000000000004</v>
      </c>
      <c r="J1178" s="10">
        <v>1500</v>
      </c>
      <c r="K1178" s="11">
        <f t="shared" si="8"/>
        <v>450.00000000000006</v>
      </c>
      <c r="L1178" s="11">
        <f t="shared" si="9"/>
        <v>180</v>
      </c>
      <c r="M1178" s="12">
        <v>0.39999999999999997</v>
      </c>
      <c r="Q1178" s="13"/>
      <c r="R1178" s="14"/>
    </row>
    <row r="1179" spans="1:18" ht="15.75" customHeight="1" x14ac:dyDescent="0.2">
      <c r="A1179" s="2"/>
      <c r="B1179" s="7" t="s">
        <v>14</v>
      </c>
      <c r="C1179" s="7">
        <v>1185732</v>
      </c>
      <c r="D1179" s="8">
        <v>44304</v>
      </c>
      <c r="E1179" s="7" t="s">
        <v>15</v>
      </c>
      <c r="F1179" s="7" t="s">
        <v>58</v>
      </c>
      <c r="G1179" s="7" t="s">
        <v>59</v>
      </c>
      <c r="H1179" s="7" t="s">
        <v>20</v>
      </c>
      <c r="I1179" s="9">
        <v>0.35</v>
      </c>
      <c r="J1179" s="10">
        <v>750</v>
      </c>
      <c r="K1179" s="11">
        <f t="shared" si="8"/>
        <v>262.5</v>
      </c>
      <c r="L1179" s="11">
        <f t="shared" si="9"/>
        <v>78.75</v>
      </c>
      <c r="M1179" s="12">
        <v>0.3</v>
      </c>
      <c r="Q1179" s="13"/>
      <c r="R1179" s="14"/>
    </row>
    <row r="1180" spans="1:18" ht="15.75" customHeight="1" x14ac:dyDescent="0.2">
      <c r="A1180" s="2"/>
      <c r="B1180" s="7" t="s">
        <v>14</v>
      </c>
      <c r="C1180" s="7">
        <v>1185732</v>
      </c>
      <c r="D1180" s="8">
        <v>44304</v>
      </c>
      <c r="E1180" s="7" t="s">
        <v>15</v>
      </c>
      <c r="F1180" s="7" t="s">
        <v>58</v>
      </c>
      <c r="G1180" s="7" t="s">
        <v>59</v>
      </c>
      <c r="H1180" s="7" t="s">
        <v>21</v>
      </c>
      <c r="I1180" s="9">
        <v>0.5</v>
      </c>
      <c r="J1180" s="10">
        <v>750</v>
      </c>
      <c r="K1180" s="11">
        <f t="shared" si="8"/>
        <v>375</v>
      </c>
      <c r="L1180" s="11">
        <f t="shared" si="9"/>
        <v>93.75</v>
      </c>
      <c r="M1180" s="12">
        <v>0.25</v>
      </c>
      <c r="Q1180" s="13"/>
      <c r="R1180" s="14"/>
    </row>
    <row r="1181" spans="1:18" ht="15.75" customHeight="1" x14ac:dyDescent="0.2">
      <c r="A1181" s="2"/>
      <c r="B1181" s="7" t="s">
        <v>14</v>
      </c>
      <c r="C1181" s="7">
        <v>1185732</v>
      </c>
      <c r="D1181" s="8">
        <v>44304</v>
      </c>
      <c r="E1181" s="7" t="s">
        <v>15</v>
      </c>
      <c r="F1181" s="7" t="s">
        <v>58</v>
      </c>
      <c r="G1181" s="7" t="s">
        <v>59</v>
      </c>
      <c r="H1181" s="7" t="s">
        <v>22</v>
      </c>
      <c r="I1181" s="9">
        <v>0.4</v>
      </c>
      <c r="J1181" s="10">
        <v>2250</v>
      </c>
      <c r="K1181" s="11">
        <f t="shared" si="8"/>
        <v>900</v>
      </c>
      <c r="L1181" s="11">
        <f t="shared" si="9"/>
        <v>360</v>
      </c>
      <c r="M1181" s="12">
        <v>0.4</v>
      </c>
      <c r="Q1181" s="13"/>
      <c r="R1181" s="14"/>
    </row>
    <row r="1182" spans="1:18" ht="15.75" customHeight="1" x14ac:dyDescent="0.2">
      <c r="A1182" s="2"/>
      <c r="B1182" s="7" t="s">
        <v>14</v>
      </c>
      <c r="C1182" s="7">
        <v>1185732</v>
      </c>
      <c r="D1182" s="8">
        <v>44333</v>
      </c>
      <c r="E1182" s="7" t="s">
        <v>15</v>
      </c>
      <c r="F1182" s="7" t="s">
        <v>58</v>
      </c>
      <c r="G1182" s="7" t="s">
        <v>59</v>
      </c>
      <c r="H1182" s="7" t="s">
        <v>17</v>
      </c>
      <c r="I1182" s="9">
        <v>0.54999999999999993</v>
      </c>
      <c r="J1182" s="10">
        <v>4950</v>
      </c>
      <c r="K1182" s="11">
        <f t="shared" si="8"/>
        <v>2722.4999999999995</v>
      </c>
      <c r="L1182" s="11">
        <f t="shared" si="9"/>
        <v>952.87499999999977</v>
      </c>
      <c r="M1182" s="12">
        <v>0.35</v>
      </c>
      <c r="Q1182" s="13"/>
      <c r="R1182" s="14"/>
    </row>
    <row r="1183" spans="1:18" ht="15.75" customHeight="1" x14ac:dyDescent="0.2">
      <c r="A1183" s="2"/>
      <c r="B1183" s="7" t="s">
        <v>14</v>
      </c>
      <c r="C1183" s="7">
        <v>1185732</v>
      </c>
      <c r="D1183" s="8">
        <v>44333</v>
      </c>
      <c r="E1183" s="7" t="s">
        <v>15</v>
      </c>
      <c r="F1183" s="7" t="s">
        <v>58</v>
      </c>
      <c r="G1183" s="7" t="s">
        <v>59</v>
      </c>
      <c r="H1183" s="7" t="s">
        <v>18</v>
      </c>
      <c r="I1183" s="9">
        <v>0.5</v>
      </c>
      <c r="J1183" s="10">
        <v>2000</v>
      </c>
      <c r="K1183" s="11">
        <f t="shared" si="8"/>
        <v>1000</v>
      </c>
      <c r="L1183" s="11">
        <f t="shared" si="9"/>
        <v>350</v>
      </c>
      <c r="M1183" s="12">
        <v>0.35</v>
      </c>
      <c r="Q1183" s="13"/>
      <c r="R1183" s="14"/>
    </row>
    <row r="1184" spans="1:18" ht="15.75" customHeight="1" x14ac:dyDescent="0.2">
      <c r="A1184" s="2"/>
      <c r="B1184" s="7" t="s">
        <v>14</v>
      </c>
      <c r="C1184" s="7">
        <v>1185732</v>
      </c>
      <c r="D1184" s="8">
        <v>44333</v>
      </c>
      <c r="E1184" s="7" t="s">
        <v>15</v>
      </c>
      <c r="F1184" s="7" t="s">
        <v>58</v>
      </c>
      <c r="G1184" s="7" t="s">
        <v>59</v>
      </c>
      <c r="H1184" s="7" t="s">
        <v>19</v>
      </c>
      <c r="I1184" s="9">
        <v>0.45</v>
      </c>
      <c r="J1184" s="10">
        <v>1750</v>
      </c>
      <c r="K1184" s="11">
        <f t="shared" si="8"/>
        <v>787.5</v>
      </c>
      <c r="L1184" s="11">
        <f t="shared" si="9"/>
        <v>315</v>
      </c>
      <c r="M1184" s="12">
        <v>0.39999999999999997</v>
      </c>
      <c r="Q1184" s="13"/>
      <c r="R1184" s="14"/>
    </row>
    <row r="1185" spans="1:18" ht="15.75" customHeight="1" x14ac:dyDescent="0.2">
      <c r="A1185" s="2"/>
      <c r="B1185" s="7" t="s">
        <v>14</v>
      </c>
      <c r="C1185" s="7">
        <v>1185732</v>
      </c>
      <c r="D1185" s="8">
        <v>44333</v>
      </c>
      <c r="E1185" s="7" t="s">
        <v>15</v>
      </c>
      <c r="F1185" s="7" t="s">
        <v>58</v>
      </c>
      <c r="G1185" s="7" t="s">
        <v>59</v>
      </c>
      <c r="H1185" s="7" t="s">
        <v>20</v>
      </c>
      <c r="I1185" s="9">
        <v>0.45</v>
      </c>
      <c r="J1185" s="10">
        <v>1250</v>
      </c>
      <c r="K1185" s="11">
        <f t="shared" si="8"/>
        <v>562.5</v>
      </c>
      <c r="L1185" s="11">
        <f t="shared" si="9"/>
        <v>168.75</v>
      </c>
      <c r="M1185" s="12">
        <v>0.3</v>
      </c>
      <c r="Q1185" s="13"/>
      <c r="R1185" s="14"/>
    </row>
    <row r="1186" spans="1:18" ht="15.75" customHeight="1" x14ac:dyDescent="0.2">
      <c r="A1186" s="2"/>
      <c r="B1186" s="7" t="s">
        <v>14</v>
      </c>
      <c r="C1186" s="7">
        <v>1185732</v>
      </c>
      <c r="D1186" s="8">
        <v>44333</v>
      </c>
      <c r="E1186" s="7" t="s">
        <v>15</v>
      </c>
      <c r="F1186" s="7" t="s">
        <v>58</v>
      </c>
      <c r="G1186" s="7" t="s">
        <v>59</v>
      </c>
      <c r="H1186" s="7" t="s">
        <v>21</v>
      </c>
      <c r="I1186" s="9">
        <v>0.54999999999999993</v>
      </c>
      <c r="J1186" s="10">
        <v>1500</v>
      </c>
      <c r="K1186" s="11">
        <f t="shared" si="8"/>
        <v>824.99999999999989</v>
      </c>
      <c r="L1186" s="11">
        <f t="shared" si="9"/>
        <v>206.24999999999997</v>
      </c>
      <c r="M1186" s="12">
        <v>0.25</v>
      </c>
      <c r="Q1186" s="13"/>
      <c r="R1186" s="14"/>
    </row>
    <row r="1187" spans="1:18" ht="15.75" customHeight="1" x14ac:dyDescent="0.2">
      <c r="A1187" s="2"/>
      <c r="B1187" s="7" t="s">
        <v>14</v>
      </c>
      <c r="C1187" s="7">
        <v>1185732</v>
      </c>
      <c r="D1187" s="8">
        <v>44333</v>
      </c>
      <c r="E1187" s="7" t="s">
        <v>15</v>
      </c>
      <c r="F1187" s="7" t="s">
        <v>58</v>
      </c>
      <c r="G1187" s="7" t="s">
        <v>59</v>
      </c>
      <c r="H1187" s="7" t="s">
        <v>22</v>
      </c>
      <c r="I1187" s="9">
        <v>0.6</v>
      </c>
      <c r="J1187" s="10">
        <v>2750</v>
      </c>
      <c r="K1187" s="11">
        <f t="shared" si="8"/>
        <v>1650</v>
      </c>
      <c r="L1187" s="11">
        <f t="shared" si="9"/>
        <v>660</v>
      </c>
      <c r="M1187" s="12">
        <v>0.4</v>
      </c>
      <c r="Q1187" s="13"/>
      <c r="R1187" s="14"/>
    </row>
    <row r="1188" spans="1:18" ht="15.75" customHeight="1" x14ac:dyDescent="0.2">
      <c r="A1188" s="2"/>
      <c r="B1188" s="7" t="s">
        <v>14</v>
      </c>
      <c r="C1188" s="7">
        <v>1185732</v>
      </c>
      <c r="D1188" s="8">
        <v>44366</v>
      </c>
      <c r="E1188" s="7" t="s">
        <v>15</v>
      </c>
      <c r="F1188" s="7" t="s">
        <v>58</v>
      </c>
      <c r="G1188" s="7" t="s">
        <v>59</v>
      </c>
      <c r="H1188" s="7" t="s">
        <v>17</v>
      </c>
      <c r="I1188" s="9">
        <v>0.54999999999999993</v>
      </c>
      <c r="J1188" s="10">
        <v>5250</v>
      </c>
      <c r="K1188" s="11">
        <f t="shared" si="8"/>
        <v>2887.4999999999995</v>
      </c>
      <c r="L1188" s="11">
        <f t="shared" si="9"/>
        <v>1010.6249999999998</v>
      </c>
      <c r="M1188" s="12">
        <v>0.35</v>
      </c>
      <c r="Q1188" s="13"/>
      <c r="R1188" s="14"/>
    </row>
    <row r="1189" spans="1:18" ht="15.75" customHeight="1" x14ac:dyDescent="0.2">
      <c r="A1189" s="2"/>
      <c r="B1189" s="7" t="s">
        <v>14</v>
      </c>
      <c r="C1189" s="7">
        <v>1185732</v>
      </c>
      <c r="D1189" s="8">
        <v>44366</v>
      </c>
      <c r="E1189" s="7" t="s">
        <v>15</v>
      </c>
      <c r="F1189" s="7" t="s">
        <v>58</v>
      </c>
      <c r="G1189" s="7" t="s">
        <v>59</v>
      </c>
      <c r="H1189" s="7" t="s">
        <v>18</v>
      </c>
      <c r="I1189" s="9">
        <v>0.5</v>
      </c>
      <c r="J1189" s="10">
        <v>2750</v>
      </c>
      <c r="K1189" s="11">
        <f t="shared" si="8"/>
        <v>1375</v>
      </c>
      <c r="L1189" s="11">
        <f t="shared" si="9"/>
        <v>481.24999999999994</v>
      </c>
      <c r="M1189" s="12">
        <v>0.35</v>
      </c>
      <c r="Q1189" s="13"/>
      <c r="R1189" s="14"/>
    </row>
    <row r="1190" spans="1:18" ht="15.75" customHeight="1" x14ac:dyDescent="0.2">
      <c r="A1190" s="2"/>
      <c r="B1190" s="7" t="s">
        <v>14</v>
      </c>
      <c r="C1190" s="7">
        <v>1185732</v>
      </c>
      <c r="D1190" s="8">
        <v>44366</v>
      </c>
      <c r="E1190" s="7" t="s">
        <v>15</v>
      </c>
      <c r="F1190" s="7" t="s">
        <v>58</v>
      </c>
      <c r="G1190" s="7" t="s">
        <v>59</v>
      </c>
      <c r="H1190" s="7" t="s">
        <v>19</v>
      </c>
      <c r="I1190" s="9">
        <v>0.45</v>
      </c>
      <c r="J1190" s="10">
        <v>2000</v>
      </c>
      <c r="K1190" s="11">
        <f t="shared" si="8"/>
        <v>900</v>
      </c>
      <c r="L1190" s="11">
        <f t="shared" si="9"/>
        <v>359.99999999999994</v>
      </c>
      <c r="M1190" s="12">
        <v>0.39999999999999997</v>
      </c>
      <c r="Q1190" s="13"/>
      <c r="R1190" s="14"/>
    </row>
    <row r="1191" spans="1:18" ht="15.75" customHeight="1" x14ac:dyDescent="0.2">
      <c r="A1191" s="2"/>
      <c r="B1191" s="7" t="s">
        <v>14</v>
      </c>
      <c r="C1191" s="7">
        <v>1185732</v>
      </c>
      <c r="D1191" s="8">
        <v>44366</v>
      </c>
      <c r="E1191" s="7" t="s">
        <v>15</v>
      </c>
      <c r="F1191" s="7" t="s">
        <v>58</v>
      </c>
      <c r="G1191" s="7" t="s">
        <v>59</v>
      </c>
      <c r="H1191" s="7" t="s">
        <v>20</v>
      </c>
      <c r="I1191" s="9">
        <v>0.45</v>
      </c>
      <c r="J1191" s="10">
        <v>1750</v>
      </c>
      <c r="K1191" s="11">
        <f t="shared" si="8"/>
        <v>787.5</v>
      </c>
      <c r="L1191" s="11">
        <f t="shared" si="9"/>
        <v>236.25</v>
      </c>
      <c r="M1191" s="12">
        <v>0.3</v>
      </c>
      <c r="Q1191" s="13"/>
      <c r="R1191" s="14"/>
    </row>
    <row r="1192" spans="1:18" ht="15.75" customHeight="1" x14ac:dyDescent="0.2">
      <c r="A1192" s="2"/>
      <c r="B1192" s="7" t="s">
        <v>14</v>
      </c>
      <c r="C1192" s="7">
        <v>1185732</v>
      </c>
      <c r="D1192" s="8">
        <v>44366</v>
      </c>
      <c r="E1192" s="7" t="s">
        <v>15</v>
      </c>
      <c r="F1192" s="7" t="s">
        <v>58</v>
      </c>
      <c r="G1192" s="7" t="s">
        <v>59</v>
      </c>
      <c r="H1192" s="7" t="s">
        <v>21</v>
      </c>
      <c r="I1192" s="9">
        <v>0.54999999999999993</v>
      </c>
      <c r="J1192" s="10">
        <v>1750</v>
      </c>
      <c r="K1192" s="11">
        <f t="shared" si="8"/>
        <v>962.49999999999989</v>
      </c>
      <c r="L1192" s="11">
        <f t="shared" si="9"/>
        <v>240.62499999999997</v>
      </c>
      <c r="M1192" s="12">
        <v>0.25</v>
      </c>
      <c r="Q1192" s="13"/>
      <c r="R1192" s="14"/>
    </row>
    <row r="1193" spans="1:18" ht="15.75" customHeight="1" x14ac:dyDescent="0.2">
      <c r="A1193" s="2"/>
      <c r="B1193" s="7" t="s">
        <v>14</v>
      </c>
      <c r="C1193" s="7">
        <v>1185732</v>
      </c>
      <c r="D1193" s="8">
        <v>44366</v>
      </c>
      <c r="E1193" s="7" t="s">
        <v>15</v>
      </c>
      <c r="F1193" s="7" t="s">
        <v>58</v>
      </c>
      <c r="G1193" s="7" t="s">
        <v>59</v>
      </c>
      <c r="H1193" s="7" t="s">
        <v>22</v>
      </c>
      <c r="I1193" s="9">
        <v>0.6</v>
      </c>
      <c r="J1193" s="10">
        <v>3250</v>
      </c>
      <c r="K1193" s="11">
        <f t="shared" si="8"/>
        <v>1950</v>
      </c>
      <c r="L1193" s="11">
        <f t="shared" si="9"/>
        <v>780</v>
      </c>
      <c r="M1193" s="12">
        <v>0.4</v>
      </c>
      <c r="Q1193" s="13"/>
      <c r="R1193" s="14"/>
    </row>
    <row r="1194" spans="1:18" ht="15.75" customHeight="1" x14ac:dyDescent="0.2">
      <c r="A1194" s="2"/>
      <c r="B1194" s="7" t="s">
        <v>14</v>
      </c>
      <c r="C1194" s="7">
        <v>1185732</v>
      </c>
      <c r="D1194" s="8">
        <v>44394</v>
      </c>
      <c r="E1194" s="7" t="s">
        <v>15</v>
      </c>
      <c r="F1194" s="7" t="s">
        <v>58</v>
      </c>
      <c r="G1194" s="7" t="s">
        <v>59</v>
      </c>
      <c r="H1194" s="7" t="s">
        <v>17</v>
      </c>
      <c r="I1194" s="9">
        <v>0.54999999999999993</v>
      </c>
      <c r="J1194" s="10">
        <v>5500</v>
      </c>
      <c r="K1194" s="11">
        <f t="shared" si="8"/>
        <v>3024.9999999999995</v>
      </c>
      <c r="L1194" s="11">
        <f t="shared" si="9"/>
        <v>1058.7499999999998</v>
      </c>
      <c r="M1194" s="12">
        <v>0.35</v>
      </c>
      <c r="Q1194" s="13"/>
      <c r="R1194" s="14"/>
    </row>
    <row r="1195" spans="1:18" ht="15.75" customHeight="1" x14ac:dyDescent="0.2">
      <c r="A1195" s="2"/>
      <c r="B1195" s="7" t="s">
        <v>14</v>
      </c>
      <c r="C1195" s="7">
        <v>1185732</v>
      </c>
      <c r="D1195" s="8">
        <v>44394</v>
      </c>
      <c r="E1195" s="7" t="s">
        <v>15</v>
      </c>
      <c r="F1195" s="7" t="s">
        <v>58</v>
      </c>
      <c r="G1195" s="7" t="s">
        <v>59</v>
      </c>
      <c r="H1195" s="7" t="s">
        <v>18</v>
      </c>
      <c r="I1195" s="9">
        <v>0.5</v>
      </c>
      <c r="J1195" s="10">
        <v>3000</v>
      </c>
      <c r="K1195" s="11">
        <f t="shared" si="8"/>
        <v>1500</v>
      </c>
      <c r="L1195" s="11">
        <f t="shared" si="9"/>
        <v>525</v>
      </c>
      <c r="M1195" s="12">
        <v>0.35</v>
      </c>
      <c r="Q1195" s="13"/>
      <c r="R1195" s="14"/>
    </row>
    <row r="1196" spans="1:18" ht="15.75" customHeight="1" x14ac:dyDescent="0.2">
      <c r="A1196" s="2"/>
      <c r="B1196" s="7" t="s">
        <v>14</v>
      </c>
      <c r="C1196" s="7">
        <v>1185732</v>
      </c>
      <c r="D1196" s="8">
        <v>44394</v>
      </c>
      <c r="E1196" s="7" t="s">
        <v>15</v>
      </c>
      <c r="F1196" s="7" t="s">
        <v>58</v>
      </c>
      <c r="G1196" s="7" t="s">
        <v>59</v>
      </c>
      <c r="H1196" s="7" t="s">
        <v>19</v>
      </c>
      <c r="I1196" s="9">
        <v>0.45</v>
      </c>
      <c r="J1196" s="10">
        <v>2250</v>
      </c>
      <c r="K1196" s="11">
        <f t="shared" si="8"/>
        <v>1012.5</v>
      </c>
      <c r="L1196" s="11">
        <f t="shared" si="9"/>
        <v>404.99999999999994</v>
      </c>
      <c r="M1196" s="12">
        <v>0.39999999999999997</v>
      </c>
      <c r="Q1196" s="13"/>
      <c r="R1196" s="14"/>
    </row>
    <row r="1197" spans="1:18" ht="15.75" customHeight="1" x14ac:dyDescent="0.2">
      <c r="A1197" s="2"/>
      <c r="B1197" s="7" t="s">
        <v>14</v>
      </c>
      <c r="C1197" s="7">
        <v>1185732</v>
      </c>
      <c r="D1197" s="8">
        <v>44394</v>
      </c>
      <c r="E1197" s="7" t="s">
        <v>15</v>
      </c>
      <c r="F1197" s="7" t="s">
        <v>58</v>
      </c>
      <c r="G1197" s="7" t="s">
        <v>59</v>
      </c>
      <c r="H1197" s="7" t="s">
        <v>20</v>
      </c>
      <c r="I1197" s="9">
        <v>0.45</v>
      </c>
      <c r="J1197" s="10">
        <v>1750</v>
      </c>
      <c r="K1197" s="11">
        <f t="shared" si="8"/>
        <v>787.5</v>
      </c>
      <c r="L1197" s="11">
        <f t="shared" si="9"/>
        <v>236.25</v>
      </c>
      <c r="M1197" s="12">
        <v>0.3</v>
      </c>
      <c r="Q1197" s="13"/>
      <c r="R1197" s="14"/>
    </row>
    <row r="1198" spans="1:18" ht="15.75" customHeight="1" x14ac:dyDescent="0.2">
      <c r="A1198" s="2"/>
      <c r="B1198" s="7" t="s">
        <v>14</v>
      </c>
      <c r="C1198" s="7">
        <v>1185732</v>
      </c>
      <c r="D1198" s="8">
        <v>44394</v>
      </c>
      <c r="E1198" s="7" t="s">
        <v>15</v>
      </c>
      <c r="F1198" s="7" t="s">
        <v>58</v>
      </c>
      <c r="G1198" s="7" t="s">
        <v>59</v>
      </c>
      <c r="H1198" s="7" t="s">
        <v>21</v>
      </c>
      <c r="I1198" s="9">
        <v>0.54999999999999993</v>
      </c>
      <c r="J1198" s="10">
        <v>2000</v>
      </c>
      <c r="K1198" s="11">
        <f t="shared" si="8"/>
        <v>1099.9999999999998</v>
      </c>
      <c r="L1198" s="11">
        <f t="shared" si="9"/>
        <v>274.99999999999994</v>
      </c>
      <c r="M1198" s="12">
        <v>0.25</v>
      </c>
      <c r="Q1198" s="13"/>
      <c r="R1198" s="14"/>
    </row>
    <row r="1199" spans="1:18" ht="15.75" customHeight="1" x14ac:dyDescent="0.2">
      <c r="A1199" s="2"/>
      <c r="B1199" s="7" t="s">
        <v>14</v>
      </c>
      <c r="C1199" s="7">
        <v>1185732</v>
      </c>
      <c r="D1199" s="8">
        <v>44394</v>
      </c>
      <c r="E1199" s="7" t="s">
        <v>15</v>
      </c>
      <c r="F1199" s="7" t="s">
        <v>58</v>
      </c>
      <c r="G1199" s="7" t="s">
        <v>59</v>
      </c>
      <c r="H1199" s="7" t="s">
        <v>22</v>
      </c>
      <c r="I1199" s="9">
        <v>0.6</v>
      </c>
      <c r="J1199" s="10">
        <v>3750</v>
      </c>
      <c r="K1199" s="11">
        <f t="shared" si="8"/>
        <v>2250</v>
      </c>
      <c r="L1199" s="11">
        <f t="shared" si="9"/>
        <v>900</v>
      </c>
      <c r="M1199" s="12">
        <v>0.4</v>
      </c>
      <c r="Q1199" s="13"/>
      <c r="R1199" s="14"/>
    </row>
    <row r="1200" spans="1:18" ht="15.75" customHeight="1" x14ac:dyDescent="0.2">
      <c r="A1200" s="2"/>
      <c r="B1200" s="7" t="s">
        <v>14</v>
      </c>
      <c r="C1200" s="7">
        <v>1185732</v>
      </c>
      <c r="D1200" s="8">
        <v>44426</v>
      </c>
      <c r="E1200" s="7" t="s">
        <v>15</v>
      </c>
      <c r="F1200" s="7" t="s">
        <v>58</v>
      </c>
      <c r="G1200" s="7" t="s">
        <v>59</v>
      </c>
      <c r="H1200" s="7" t="s">
        <v>17</v>
      </c>
      <c r="I1200" s="9">
        <v>0.54999999999999993</v>
      </c>
      <c r="J1200" s="10">
        <v>5250</v>
      </c>
      <c r="K1200" s="11">
        <f t="shared" si="8"/>
        <v>2887.4999999999995</v>
      </c>
      <c r="L1200" s="11">
        <f t="shared" si="9"/>
        <v>1010.6249999999998</v>
      </c>
      <c r="M1200" s="12">
        <v>0.35</v>
      </c>
      <c r="Q1200" s="13"/>
      <c r="R1200" s="14"/>
    </row>
    <row r="1201" spans="1:18" ht="15.75" customHeight="1" x14ac:dyDescent="0.2">
      <c r="A1201" s="2"/>
      <c r="B1201" s="7" t="s">
        <v>14</v>
      </c>
      <c r="C1201" s="7">
        <v>1185732</v>
      </c>
      <c r="D1201" s="8">
        <v>44426</v>
      </c>
      <c r="E1201" s="7" t="s">
        <v>15</v>
      </c>
      <c r="F1201" s="7" t="s">
        <v>58</v>
      </c>
      <c r="G1201" s="7" t="s">
        <v>59</v>
      </c>
      <c r="H1201" s="7" t="s">
        <v>18</v>
      </c>
      <c r="I1201" s="9">
        <v>0.5</v>
      </c>
      <c r="J1201" s="10">
        <v>3000</v>
      </c>
      <c r="K1201" s="11">
        <f t="shared" si="8"/>
        <v>1500</v>
      </c>
      <c r="L1201" s="11">
        <f t="shared" si="9"/>
        <v>525</v>
      </c>
      <c r="M1201" s="12">
        <v>0.35</v>
      </c>
      <c r="Q1201" s="13"/>
      <c r="R1201" s="14"/>
    </row>
    <row r="1202" spans="1:18" ht="15.75" customHeight="1" x14ac:dyDescent="0.2">
      <c r="A1202" s="2"/>
      <c r="B1202" s="7" t="s">
        <v>14</v>
      </c>
      <c r="C1202" s="7">
        <v>1185732</v>
      </c>
      <c r="D1202" s="8">
        <v>44426</v>
      </c>
      <c r="E1202" s="7" t="s">
        <v>15</v>
      </c>
      <c r="F1202" s="7" t="s">
        <v>58</v>
      </c>
      <c r="G1202" s="7" t="s">
        <v>59</v>
      </c>
      <c r="H1202" s="7" t="s">
        <v>19</v>
      </c>
      <c r="I1202" s="9">
        <v>0.45</v>
      </c>
      <c r="J1202" s="10">
        <v>2250</v>
      </c>
      <c r="K1202" s="11">
        <f t="shared" si="8"/>
        <v>1012.5</v>
      </c>
      <c r="L1202" s="11">
        <f t="shared" si="9"/>
        <v>404.99999999999994</v>
      </c>
      <c r="M1202" s="12">
        <v>0.39999999999999997</v>
      </c>
      <c r="Q1202" s="13"/>
      <c r="R1202" s="14"/>
    </row>
    <row r="1203" spans="1:18" ht="15.75" customHeight="1" x14ac:dyDescent="0.2">
      <c r="A1203" s="2"/>
      <c r="B1203" s="7" t="s">
        <v>14</v>
      </c>
      <c r="C1203" s="7">
        <v>1185732</v>
      </c>
      <c r="D1203" s="8">
        <v>44426</v>
      </c>
      <c r="E1203" s="7" t="s">
        <v>15</v>
      </c>
      <c r="F1203" s="7" t="s">
        <v>58</v>
      </c>
      <c r="G1203" s="7" t="s">
        <v>59</v>
      </c>
      <c r="H1203" s="7" t="s">
        <v>20</v>
      </c>
      <c r="I1203" s="9">
        <v>0.45</v>
      </c>
      <c r="J1203" s="10">
        <v>1750</v>
      </c>
      <c r="K1203" s="11">
        <f t="shared" si="8"/>
        <v>787.5</v>
      </c>
      <c r="L1203" s="11">
        <f t="shared" si="9"/>
        <v>236.25</v>
      </c>
      <c r="M1203" s="12">
        <v>0.3</v>
      </c>
      <c r="Q1203" s="13"/>
      <c r="R1203" s="14"/>
    </row>
    <row r="1204" spans="1:18" ht="15.75" customHeight="1" x14ac:dyDescent="0.2">
      <c r="A1204" s="2"/>
      <c r="B1204" s="7" t="s">
        <v>14</v>
      </c>
      <c r="C1204" s="7">
        <v>1185732</v>
      </c>
      <c r="D1204" s="8">
        <v>44426</v>
      </c>
      <c r="E1204" s="7" t="s">
        <v>15</v>
      </c>
      <c r="F1204" s="7" t="s">
        <v>58</v>
      </c>
      <c r="G1204" s="7" t="s">
        <v>59</v>
      </c>
      <c r="H1204" s="7" t="s">
        <v>21</v>
      </c>
      <c r="I1204" s="9">
        <v>0.54999999999999993</v>
      </c>
      <c r="J1204" s="10">
        <v>1500</v>
      </c>
      <c r="K1204" s="11">
        <f t="shared" si="8"/>
        <v>824.99999999999989</v>
      </c>
      <c r="L1204" s="11">
        <f t="shared" si="9"/>
        <v>206.24999999999997</v>
      </c>
      <c r="M1204" s="12">
        <v>0.25</v>
      </c>
      <c r="Q1204" s="13"/>
      <c r="R1204" s="14"/>
    </row>
    <row r="1205" spans="1:18" ht="15.75" customHeight="1" x14ac:dyDescent="0.2">
      <c r="A1205" s="2"/>
      <c r="B1205" s="7" t="s">
        <v>14</v>
      </c>
      <c r="C1205" s="7">
        <v>1185732</v>
      </c>
      <c r="D1205" s="8">
        <v>44426</v>
      </c>
      <c r="E1205" s="7" t="s">
        <v>15</v>
      </c>
      <c r="F1205" s="7" t="s">
        <v>58</v>
      </c>
      <c r="G1205" s="7" t="s">
        <v>59</v>
      </c>
      <c r="H1205" s="7" t="s">
        <v>22</v>
      </c>
      <c r="I1205" s="9">
        <v>0.6</v>
      </c>
      <c r="J1205" s="10">
        <v>3250</v>
      </c>
      <c r="K1205" s="11">
        <f t="shared" si="8"/>
        <v>1950</v>
      </c>
      <c r="L1205" s="11">
        <f t="shared" si="9"/>
        <v>780</v>
      </c>
      <c r="M1205" s="12">
        <v>0.4</v>
      </c>
      <c r="Q1205" s="13"/>
      <c r="R1205" s="14"/>
    </row>
    <row r="1206" spans="1:18" ht="15.75" customHeight="1" x14ac:dyDescent="0.2">
      <c r="A1206" s="2"/>
      <c r="B1206" s="7" t="s">
        <v>14</v>
      </c>
      <c r="C1206" s="7">
        <v>1185732</v>
      </c>
      <c r="D1206" s="8">
        <v>44456</v>
      </c>
      <c r="E1206" s="7" t="s">
        <v>15</v>
      </c>
      <c r="F1206" s="7" t="s">
        <v>58</v>
      </c>
      <c r="G1206" s="7" t="s">
        <v>59</v>
      </c>
      <c r="H1206" s="7" t="s">
        <v>17</v>
      </c>
      <c r="I1206" s="9">
        <v>0.54999999999999993</v>
      </c>
      <c r="J1206" s="10">
        <v>4500</v>
      </c>
      <c r="K1206" s="11">
        <f t="shared" si="8"/>
        <v>2474.9999999999995</v>
      </c>
      <c r="L1206" s="11">
        <f t="shared" si="9"/>
        <v>866.24999999999977</v>
      </c>
      <c r="M1206" s="12">
        <v>0.35</v>
      </c>
      <c r="Q1206" s="13"/>
      <c r="R1206" s="14"/>
    </row>
    <row r="1207" spans="1:18" ht="15.75" customHeight="1" x14ac:dyDescent="0.2">
      <c r="A1207" s="2"/>
      <c r="B1207" s="7" t="s">
        <v>14</v>
      </c>
      <c r="C1207" s="7">
        <v>1185732</v>
      </c>
      <c r="D1207" s="8">
        <v>44456</v>
      </c>
      <c r="E1207" s="7" t="s">
        <v>15</v>
      </c>
      <c r="F1207" s="7" t="s">
        <v>58</v>
      </c>
      <c r="G1207" s="7" t="s">
        <v>59</v>
      </c>
      <c r="H1207" s="7" t="s">
        <v>18</v>
      </c>
      <c r="I1207" s="9">
        <v>0.5</v>
      </c>
      <c r="J1207" s="10">
        <v>2500</v>
      </c>
      <c r="K1207" s="11">
        <f t="shared" si="8"/>
        <v>1250</v>
      </c>
      <c r="L1207" s="11">
        <f t="shared" si="9"/>
        <v>437.5</v>
      </c>
      <c r="M1207" s="12">
        <v>0.35</v>
      </c>
      <c r="Q1207" s="13"/>
      <c r="R1207" s="14"/>
    </row>
    <row r="1208" spans="1:18" ht="15.75" customHeight="1" x14ac:dyDescent="0.2">
      <c r="A1208" s="2"/>
      <c r="B1208" s="7" t="s">
        <v>14</v>
      </c>
      <c r="C1208" s="7">
        <v>1185732</v>
      </c>
      <c r="D1208" s="8">
        <v>44456</v>
      </c>
      <c r="E1208" s="7" t="s">
        <v>15</v>
      </c>
      <c r="F1208" s="7" t="s">
        <v>58</v>
      </c>
      <c r="G1208" s="7" t="s">
        <v>59</v>
      </c>
      <c r="H1208" s="7" t="s">
        <v>19</v>
      </c>
      <c r="I1208" s="9">
        <v>0.45</v>
      </c>
      <c r="J1208" s="10">
        <v>1500</v>
      </c>
      <c r="K1208" s="11">
        <f t="shared" si="8"/>
        <v>675</v>
      </c>
      <c r="L1208" s="11">
        <f t="shared" si="9"/>
        <v>270</v>
      </c>
      <c r="M1208" s="12">
        <v>0.39999999999999997</v>
      </c>
      <c r="Q1208" s="13"/>
      <c r="R1208" s="14"/>
    </row>
    <row r="1209" spans="1:18" ht="15.75" customHeight="1" x14ac:dyDescent="0.2">
      <c r="A1209" s="2"/>
      <c r="B1209" s="7" t="s">
        <v>14</v>
      </c>
      <c r="C1209" s="7">
        <v>1185732</v>
      </c>
      <c r="D1209" s="8">
        <v>44456</v>
      </c>
      <c r="E1209" s="7" t="s">
        <v>15</v>
      </c>
      <c r="F1209" s="7" t="s">
        <v>58</v>
      </c>
      <c r="G1209" s="7" t="s">
        <v>59</v>
      </c>
      <c r="H1209" s="7" t="s">
        <v>20</v>
      </c>
      <c r="I1209" s="9">
        <v>0.45</v>
      </c>
      <c r="J1209" s="10">
        <v>1250</v>
      </c>
      <c r="K1209" s="11">
        <f t="shared" si="8"/>
        <v>562.5</v>
      </c>
      <c r="L1209" s="11">
        <f t="shared" si="9"/>
        <v>168.75</v>
      </c>
      <c r="M1209" s="12">
        <v>0.3</v>
      </c>
      <c r="Q1209" s="13"/>
      <c r="R1209" s="14"/>
    </row>
    <row r="1210" spans="1:18" ht="15.75" customHeight="1" x14ac:dyDescent="0.2">
      <c r="A1210" s="2"/>
      <c r="B1210" s="7" t="s">
        <v>14</v>
      </c>
      <c r="C1210" s="7">
        <v>1185732</v>
      </c>
      <c r="D1210" s="8">
        <v>44456</v>
      </c>
      <c r="E1210" s="7" t="s">
        <v>15</v>
      </c>
      <c r="F1210" s="7" t="s">
        <v>58</v>
      </c>
      <c r="G1210" s="7" t="s">
        <v>59</v>
      </c>
      <c r="H1210" s="7" t="s">
        <v>21</v>
      </c>
      <c r="I1210" s="9">
        <v>0.54999999999999993</v>
      </c>
      <c r="J1210" s="10">
        <v>1250</v>
      </c>
      <c r="K1210" s="11">
        <f t="shared" si="8"/>
        <v>687.49999999999989</v>
      </c>
      <c r="L1210" s="11">
        <f t="shared" si="9"/>
        <v>171.87499999999997</v>
      </c>
      <c r="M1210" s="12">
        <v>0.25</v>
      </c>
      <c r="Q1210" s="13"/>
      <c r="R1210" s="14"/>
    </row>
    <row r="1211" spans="1:18" ht="15.75" customHeight="1" x14ac:dyDescent="0.2">
      <c r="A1211" s="2"/>
      <c r="B1211" s="7" t="s">
        <v>14</v>
      </c>
      <c r="C1211" s="7">
        <v>1185732</v>
      </c>
      <c r="D1211" s="8">
        <v>44456</v>
      </c>
      <c r="E1211" s="7" t="s">
        <v>15</v>
      </c>
      <c r="F1211" s="7" t="s">
        <v>58</v>
      </c>
      <c r="G1211" s="7" t="s">
        <v>59</v>
      </c>
      <c r="H1211" s="7" t="s">
        <v>22</v>
      </c>
      <c r="I1211" s="9">
        <v>0.6</v>
      </c>
      <c r="J1211" s="10">
        <v>2250</v>
      </c>
      <c r="K1211" s="11">
        <f t="shared" si="8"/>
        <v>1350</v>
      </c>
      <c r="L1211" s="11">
        <f t="shared" si="9"/>
        <v>540</v>
      </c>
      <c r="M1211" s="12">
        <v>0.4</v>
      </c>
      <c r="Q1211" s="13"/>
      <c r="R1211" s="14"/>
    </row>
    <row r="1212" spans="1:18" ht="15.75" customHeight="1" x14ac:dyDescent="0.2">
      <c r="A1212" s="2"/>
      <c r="B1212" s="7" t="s">
        <v>14</v>
      </c>
      <c r="C1212" s="7">
        <v>1185732</v>
      </c>
      <c r="D1212" s="8">
        <v>44488</v>
      </c>
      <c r="E1212" s="7" t="s">
        <v>15</v>
      </c>
      <c r="F1212" s="7" t="s">
        <v>58</v>
      </c>
      <c r="G1212" s="7" t="s">
        <v>59</v>
      </c>
      <c r="H1212" s="7" t="s">
        <v>17</v>
      </c>
      <c r="I1212" s="9">
        <v>0.6</v>
      </c>
      <c r="J1212" s="10">
        <v>4000</v>
      </c>
      <c r="K1212" s="11">
        <f t="shared" si="8"/>
        <v>2400</v>
      </c>
      <c r="L1212" s="11">
        <f t="shared" si="9"/>
        <v>840</v>
      </c>
      <c r="M1212" s="12">
        <v>0.35</v>
      </c>
      <c r="Q1212" s="13"/>
      <c r="R1212" s="14"/>
    </row>
    <row r="1213" spans="1:18" ht="15.75" customHeight="1" x14ac:dyDescent="0.2">
      <c r="A1213" s="2"/>
      <c r="B1213" s="7" t="s">
        <v>14</v>
      </c>
      <c r="C1213" s="7">
        <v>1185732</v>
      </c>
      <c r="D1213" s="8">
        <v>44488</v>
      </c>
      <c r="E1213" s="7" t="s">
        <v>15</v>
      </c>
      <c r="F1213" s="7" t="s">
        <v>58</v>
      </c>
      <c r="G1213" s="7" t="s">
        <v>59</v>
      </c>
      <c r="H1213" s="7" t="s">
        <v>18</v>
      </c>
      <c r="I1213" s="9">
        <v>0.55000000000000004</v>
      </c>
      <c r="J1213" s="10">
        <v>2250</v>
      </c>
      <c r="K1213" s="11">
        <f t="shared" si="8"/>
        <v>1237.5</v>
      </c>
      <c r="L1213" s="11">
        <f t="shared" si="9"/>
        <v>433.125</v>
      </c>
      <c r="M1213" s="12">
        <v>0.35</v>
      </c>
      <c r="Q1213" s="13"/>
      <c r="R1213" s="14"/>
    </row>
    <row r="1214" spans="1:18" ht="15.75" customHeight="1" x14ac:dyDescent="0.2">
      <c r="A1214" s="2"/>
      <c r="B1214" s="7" t="s">
        <v>14</v>
      </c>
      <c r="C1214" s="7">
        <v>1185732</v>
      </c>
      <c r="D1214" s="8">
        <v>44488</v>
      </c>
      <c r="E1214" s="7" t="s">
        <v>15</v>
      </c>
      <c r="F1214" s="7" t="s">
        <v>58</v>
      </c>
      <c r="G1214" s="7" t="s">
        <v>59</v>
      </c>
      <c r="H1214" s="7" t="s">
        <v>19</v>
      </c>
      <c r="I1214" s="9">
        <v>0.55000000000000004</v>
      </c>
      <c r="J1214" s="10">
        <v>1250</v>
      </c>
      <c r="K1214" s="11">
        <f t="shared" si="8"/>
        <v>687.5</v>
      </c>
      <c r="L1214" s="11">
        <f t="shared" si="9"/>
        <v>275</v>
      </c>
      <c r="M1214" s="12">
        <v>0.39999999999999997</v>
      </c>
      <c r="Q1214" s="13"/>
      <c r="R1214" s="14"/>
    </row>
    <row r="1215" spans="1:18" ht="15.75" customHeight="1" x14ac:dyDescent="0.2">
      <c r="A1215" s="2"/>
      <c r="B1215" s="7" t="s">
        <v>14</v>
      </c>
      <c r="C1215" s="7">
        <v>1185732</v>
      </c>
      <c r="D1215" s="8">
        <v>44488</v>
      </c>
      <c r="E1215" s="7" t="s">
        <v>15</v>
      </c>
      <c r="F1215" s="7" t="s">
        <v>58</v>
      </c>
      <c r="G1215" s="7" t="s">
        <v>59</v>
      </c>
      <c r="H1215" s="7" t="s">
        <v>20</v>
      </c>
      <c r="I1215" s="9">
        <v>0.55000000000000004</v>
      </c>
      <c r="J1215" s="10">
        <v>1000</v>
      </c>
      <c r="K1215" s="11">
        <f t="shared" si="8"/>
        <v>550</v>
      </c>
      <c r="L1215" s="11">
        <f t="shared" si="9"/>
        <v>165</v>
      </c>
      <c r="M1215" s="12">
        <v>0.3</v>
      </c>
      <c r="Q1215" s="13"/>
      <c r="R1215" s="14"/>
    </row>
    <row r="1216" spans="1:18" ht="15.75" customHeight="1" x14ac:dyDescent="0.2">
      <c r="A1216" s="2"/>
      <c r="B1216" s="7" t="s">
        <v>14</v>
      </c>
      <c r="C1216" s="7">
        <v>1185732</v>
      </c>
      <c r="D1216" s="8">
        <v>44488</v>
      </c>
      <c r="E1216" s="7" t="s">
        <v>15</v>
      </c>
      <c r="F1216" s="7" t="s">
        <v>58</v>
      </c>
      <c r="G1216" s="7" t="s">
        <v>59</v>
      </c>
      <c r="H1216" s="7" t="s">
        <v>21</v>
      </c>
      <c r="I1216" s="9">
        <v>0.65</v>
      </c>
      <c r="J1216" s="10">
        <v>1000</v>
      </c>
      <c r="K1216" s="11">
        <f t="shared" si="8"/>
        <v>650</v>
      </c>
      <c r="L1216" s="11">
        <f t="shared" si="9"/>
        <v>162.5</v>
      </c>
      <c r="M1216" s="12">
        <v>0.25</v>
      </c>
      <c r="Q1216" s="13"/>
      <c r="R1216" s="14"/>
    </row>
    <row r="1217" spans="1:18" ht="15.75" customHeight="1" x14ac:dyDescent="0.2">
      <c r="A1217" s="2"/>
      <c r="B1217" s="7" t="s">
        <v>14</v>
      </c>
      <c r="C1217" s="7">
        <v>1185732</v>
      </c>
      <c r="D1217" s="8">
        <v>44488</v>
      </c>
      <c r="E1217" s="7" t="s">
        <v>15</v>
      </c>
      <c r="F1217" s="7" t="s">
        <v>58</v>
      </c>
      <c r="G1217" s="7" t="s">
        <v>59</v>
      </c>
      <c r="H1217" s="7" t="s">
        <v>22</v>
      </c>
      <c r="I1217" s="9">
        <v>0.7</v>
      </c>
      <c r="J1217" s="10">
        <v>2250</v>
      </c>
      <c r="K1217" s="11">
        <f t="shared" si="8"/>
        <v>1575</v>
      </c>
      <c r="L1217" s="11">
        <f t="shared" si="9"/>
        <v>630</v>
      </c>
      <c r="M1217" s="12">
        <v>0.4</v>
      </c>
      <c r="Q1217" s="13"/>
      <c r="R1217" s="14"/>
    </row>
    <row r="1218" spans="1:18" ht="15.75" customHeight="1" x14ac:dyDescent="0.2">
      <c r="A1218" s="2"/>
      <c r="B1218" s="7" t="s">
        <v>14</v>
      </c>
      <c r="C1218" s="7">
        <v>1185732</v>
      </c>
      <c r="D1218" s="8">
        <v>44518</v>
      </c>
      <c r="E1218" s="7" t="s">
        <v>15</v>
      </c>
      <c r="F1218" s="7" t="s">
        <v>58</v>
      </c>
      <c r="G1218" s="7" t="s">
        <v>59</v>
      </c>
      <c r="H1218" s="7" t="s">
        <v>17</v>
      </c>
      <c r="I1218" s="9">
        <v>0.65</v>
      </c>
      <c r="J1218" s="10">
        <v>3750</v>
      </c>
      <c r="K1218" s="11">
        <f t="shared" si="8"/>
        <v>2437.5</v>
      </c>
      <c r="L1218" s="11">
        <f t="shared" si="9"/>
        <v>853.125</v>
      </c>
      <c r="M1218" s="12">
        <v>0.35</v>
      </c>
      <c r="Q1218" s="13"/>
      <c r="R1218" s="14"/>
    </row>
    <row r="1219" spans="1:18" ht="15.75" customHeight="1" x14ac:dyDescent="0.2">
      <c r="A1219" s="2"/>
      <c r="B1219" s="7" t="s">
        <v>14</v>
      </c>
      <c r="C1219" s="7">
        <v>1185732</v>
      </c>
      <c r="D1219" s="8">
        <v>44518</v>
      </c>
      <c r="E1219" s="7" t="s">
        <v>15</v>
      </c>
      <c r="F1219" s="7" t="s">
        <v>58</v>
      </c>
      <c r="G1219" s="7" t="s">
        <v>59</v>
      </c>
      <c r="H1219" s="7" t="s">
        <v>18</v>
      </c>
      <c r="I1219" s="9">
        <v>0.55000000000000004</v>
      </c>
      <c r="J1219" s="10">
        <v>2000</v>
      </c>
      <c r="K1219" s="11">
        <f t="shared" si="8"/>
        <v>1100</v>
      </c>
      <c r="L1219" s="11">
        <f t="shared" si="9"/>
        <v>385</v>
      </c>
      <c r="M1219" s="12">
        <v>0.35</v>
      </c>
      <c r="Q1219" s="13"/>
      <c r="R1219" s="14"/>
    </row>
    <row r="1220" spans="1:18" ht="15.75" customHeight="1" x14ac:dyDescent="0.2">
      <c r="A1220" s="2"/>
      <c r="B1220" s="7" t="s">
        <v>14</v>
      </c>
      <c r="C1220" s="7">
        <v>1185732</v>
      </c>
      <c r="D1220" s="8">
        <v>44518</v>
      </c>
      <c r="E1220" s="7" t="s">
        <v>15</v>
      </c>
      <c r="F1220" s="7" t="s">
        <v>58</v>
      </c>
      <c r="G1220" s="7" t="s">
        <v>59</v>
      </c>
      <c r="H1220" s="7" t="s">
        <v>19</v>
      </c>
      <c r="I1220" s="9">
        <v>0.55000000000000004</v>
      </c>
      <c r="J1220" s="10">
        <v>1950</v>
      </c>
      <c r="K1220" s="11">
        <f t="shared" si="8"/>
        <v>1072.5</v>
      </c>
      <c r="L1220" s="11">
        <f t="shared" si="9"/>
        <v>428.99999999999994</v>
      </c>
      <c r="M1220" s="12">
        <v>0.39999999999999997</v>
      </c>
      <c r="Q1220" s="13"/>
      <c r="R1220" s="14"/>
    </row>
    <row r="1221" spans="1:18" ht="15.75" customHeight="1" x14ac:dyDescent="0.2">
      <c r="A1221" s="2"/>
      <c r="B1221" s="7" t="s">
        <v>14</v>
      </c>
      <c r="C1221" s="7">
        <v>1185732</v>
      </c>
      <c r="D1221" s="8">
        <v>44518</v>
      </c>
      <c r="E1221" s="7" t="s">
        <v>15</v>
      </c>
      <c r="F1221" s="7" t="s">
        <v>58</v>
      </c>
      <c r="G1221" s="7" t="s">
        <v>59</v>
      </c>
      <c r="H1221" s="7" t="s">
        <v>20</v>
      </c>
      <c r="I1221" s="9">
        <v>0.55000000000000004</v>
      </c>
      <c r="J1221" s="10">
        <v>1750</v>
      </c>
      <c r="K1221" s="11">
        <f t="shared" si="8"/>
        <v>962.50000000000011</v>
      </c>
      <c r="L1221" s="11">
        <f t="shared" si="9"/>
        <v>288.75</v>
      </c>
      <c r="M1221" s="12">
        <v>0.3</v>
      </c>
      <c r="Q1221" s="13"/>
      <c r="R1221" s="14"/>
    </row>
    <row r="1222" spans="1:18" ht="15.75" customHeight="1" x14ac:dyDescent="0.2">
      <c r="A1222" s="2"/>
      <c r="B1222" s="7" t="s">
        <v>14</v>
      </c>
      <c r="C1222" s="7">
        <v>1185732</v>
      </c>
      <c r="D1222" s="8">
        <v>44518</v>
      </c>
      <c r="E1222" s="7" t="s">
        <v>15</v>
      </c>
      <c r="F1222" s="7" t="s">
        <v>58</v>
      </c>
      <c r="G1222" s="7" t="s">
        <v>59</v>
      </c>
      <c r="H1222" s="7" t="s">
        <v>21</v>
      </c>
      <c r="I1222" s="9">
        <v>0.65</v>
      </c>
      <c r="J1222" s="10">
        <v>1500</v>
      </c>
      <c r="K1222" s="11">
        <f t="shared" si="8"/>
        <v>975</v>
      </c>
      <c r="L1222" s="11">
        <f t="shared" si="9"/>
        <v>243.75</v>
      </c>
      <c r="M1222" s="12">
        <v>0.25</v>
      </c>
      <c r="Q1222" s="13"/>
      <c r="R1222" s="14"/>
    </row>
    <row r="1223" spans="1:18" ht="15.75" customHeight="1" x14ac:dyDescent="0.2">
      <c r="A1223" s="2"/>
      <c r="B1223" s="7" t="s">
        <v>14</v>
      </c>
      <c r="C1223" s="7">
        <v>1185732</v>
      </c>
      <c r="D1223" s="8">
        <v>44518</v>
      </c>
      <c r="E1223" s="7" t="s">
        <v>15</v>
      </c>
      <c r="F1223" s="7" t="s">
        <v>58</v>
      </c>
      <c r="G1223" s="7" t="s">
        <v>59</v>
      </c>
      <c r="H1223" s="7" t="s">
        <v>22</v>
      </c>
      <c r="I1223" s="9">
        <v>0.7</v>
      </c>
      <c r="J1223" s="10">
        <v>2500</v>
      </c>
      <c r="K1223" s="11">
        <f t="shared" si="8"/>
        <v>1750</v>
      </c>
      <c r="L1223" s="11">
        <f t="shared" si="9"/>
        <v>700</v>
      </c>
      <c r="M1223" s="12">
        <v>0.4</v>
      </c>
      <c r="Q1223" s="13"/>
      <c r="R1223" s="14"/>
    </row>
    <row r="1224" spans="1:18" ht="15.75" customHeight="1" x14ac:dyDescent="0.2">
      <c r="A1224" s="2"/>
      <c r="B1224" s="7" t="s">
        <v>14</v>
      </c>
      <c r="C1224" s="7">
        <v>1185732</v>
      </c>
      <c r="D1224" s="8">
        <v>44547</v>
      </c>
      <c r="E1224" s="7" t="s">
        <v>15</v>
      </c>
      <c r="F1224" s="7" t="s">
        <v>58</v>
      </c>
      <c r="G1224" s="7" t="s">
        <v>59</v>
      </c>
      <c r="H1224" s="7" t="s">
        <v>17</v>
      </c>
      <c r="I1224" s="9">
        <v>0.65</v>
      </c>
      <c r="J1224" s="10">
        <v>4750</v>
      </c>
      <c r="K1224" s="11">
        <f t="shared" si="8"/>
        <v>3087.5</v>
      </c>
      <c r="L1224" s="11">
        <f t="shared" si="9"/>
        <v>1080.625</v>
      </c>
      <c r="M1224" s="12">
        <v>0.35</v>
      </c>
      <c r="Q1224" s="13"/>
      <c r="R1224" s="14"/>
    </row>
    <row r="1225" spans="1:18" ht="15.75" customHeight="1" x14ac:dyDescent="0.2">
      <c r="A1225" s="2"/>
      <c r="B1225" s="7" t="s">
        <v>14</v>
      </c>
      <c r="C1225" s="7">
        <v>1185732</v>
      </c>
      <c r="D1225" s="8">
        <v>44547</v>
      </c>
      <c r="E1225" s="7" t="s">
        <v>15</v>
      </c>
      <c r="F1225" s="7" t="s">
        <v>58</v>
      </c>
      <c r="G1225" s="7" t="s">
        <v>59</v>
      </c>
      <c r="H1225" s="7" t="s">
        <v>18</v>
      </c>
      <c r="I1225" s="9">
        <v>0.55000000000000004</v>
      </c>
      <c r="J1225" s="10">
        <v>2750</v>
      </c>
      <c r="K1225" s="11">
        <f t="shared" si="8"/>
        <v>1512.5000000000002</v>
      </c>
      <c r="L1225" s="11">
        <f t="shared" si="9"/>
        <v>529.375</v>
      </c>
      <c r="M1225" s="12">
        <v>0.35</v>
      </c>
      <c r="Q1225" s="13"/>
      <c r="R1225" s="14"/>
    </row>
    <row r="1226" spans="1:18" ht="15.75" customHeight="1" x14ac:dyDescent="0.2">
      <c r="A1226" s="2"/>
      <c r="B1226" s="7" t="s">
        <v>14</v>
      </c>
      <c r="C1226" s="7">
        <v>1185732</v>
      </c>
      <c r="D1226" s="8">
        <v>44547</v>
      </c>
      <c r="E1226" s="7" t="s">
        <v>15</v>
      </c>
      <c r="F1226" s="7" t="s">
        <v>58</v>
      </c>
      <c r="G1226" s="7" t="s">
        <v>59</v>
      </c>
      <c r="H1226" s="7" t="s">
        <v>19</v>
      </c>
      <c r="I1226" s="9">
        <v>0.55000000000000004</v>
      </c>
      <c r="J1226" s="10">
        <v>2500</v>
      </c>
      <c r="K1226" s="11">
        <f t="shared" si="8"/>
        <v>1375</v>
      </c>
      <c r="L1226" s="11">
        <f t="shared" si="9"/>
        <v>550</v>
      </c>
      <c r="M1226" s="12">
        <v>0.39999999999999997</v>
      </c>
      <c r="Q1226" s="13"/>
      <c r="R1226" s="14"/>
    </row>
    <row r="1227" spans="1:18" ht="15.75" customHeight="1" x14ac:dyDescent="0.2">
      <c r="A1227" s="2"/>
      <c r="B1227" s="7" t="s">
        <v>14</v>
      </c>
      <c r="C1227" s="7">
        <v>1185732</v>
      </c>
      <c r="D1227" s="8">
        <v>44547</v>
      </c>
      <c r="E1227" s="7" t="s">
        <v>15</v>
      </c>
      <c r="F1227" s="7" t="s">
        <v>58</v>
      </c>
      <c r="G1227" s="7" t="s">
        <v>59</v>
      </c>
      <c r="H1227" s="7" t="s">
        <v>20</v>
      </c>
      <c r="I1227" s="9">
        <v>0.55000000000000004</v>
      </c>
      <c r="J1227" s="10">
        <v>2000</v>
      </c>
      <c r="K1227" s="11">
        <f t="shared" si="8"/>
        <v>1100</v>
      </c>
      <c r="L1227" s="11">
        <f t="shared" si="9"/>
        <v>330</v>
      </c>
      <c r="M1227" s="12">
        <v>0.3</v>
      </c>
      <c r="Q1227" s="13"/>
      <c r="R1227" s="14"/>
    </row>
    <row r="1228" spans="1:18" ht="15.75" customHeight="1" x14ac:dyDescent="0.2">
      <c r="A1228" s="2"/>
      <c r="B1228" s="7" t="s">
        <v>14</v>
      </c>
      <c r="C1228" s="7">
        <v>1185732</v>
      </c>
      <c r="D1228" s="8">
        <v>44547</v>
      </c>
      <c r="E1228" s="7" t="s">
        <v>15</v>
      </c>
      <c r="F1228" s="7" t="s">
        <v>58</v>
      </c>
      <c r="G1228" s="7" t="s">
        <v>59</v>
      </c>
      <c r="H1228" s="7" t="s">
        <v>21</v>
      </c>
      <c r="I1228" s="9">
        <v>0.65</v>
      </c>
      <c r="J1228" s="10">
        <v>2000</v>
      </c>
      <c r="K1228" s="11">
        <f t="shared" si="8"/>
        <v>1300</v>
      </c>
      <c r="L1228" s="11">
        <f t="shared" si="9"/>
        <v>325</v>
      </c>
      <c r="M1228" s="12">
        <v>0.25</v>
      </c>
      <c r="Q1228" s="13"/>
      <c r="R1228" s="14"/>
    </row>
    <row r="1229" spans="1:18" ht="15.75" customHeight="1" x14ac:dyDescent="0.2">
      <c r="A1229" s="2"/>
      <c r="B1229" s="7" t="s">
        <v>14</v>
      </c>
      <c r="C1229" s="7">
        <v>1185732</v>
      </c>
      <c r="D1229" s="8">
        <v>44547</v>
      </c>
      <c r="E1229" s="7" t="s">
        <v>15</v>
      </c>
      <c r="F1229" s="7" t="s">
        <v>58</v>
      </c>
      <c r="G1229" s="7" t="s">
        <v>59</v>
      </c>
      <c r="H1229" s="7" t="s">
        <v>22</v>
      </c>
      <c r="I1229" s="9">
        <v>0.7</v>
      </c>
      <c r="J1229" s="10">
        <v>3000</v>
      </c>
      <c r="K1229" s="11">
        <f t="shared" si="8"/>
        <v>2100</v>
      </c>
      <c r="L1229" s="11">
        <f t="shared" si="9"/>
        <v>840</v>
      </c>
      <c r="M1229" s="12">
        <v>0.4</v>
      </c>
      <c r="Q1229" s="13"/>
      <c r="R1229" s="14"/>
    </row>
    <row r="1230" spans="1:18" ht="15.75" customHeight="1" x14ac:dyDescent="0.2">
      <c r="A1230" s="2"/>
      <c r="B1230" s="7" t="s">
        <v>27</v>
      </c>
      <c r="C1230" s="7">
        <v>1128299</v>
      </c>
      <c r="D1230" s="8">
        <v>44206</v>
      </c>
      <c r="E1230" s="7" t="s">
        <v>28</v>
      </c>
      <c r="F1230" s="7" t="s">
        <v>60</v>
      </c>
      <c r="G1230" s="7" t="s">
        <v>61</v>
      </c>
      <c r="H1230" s="7" t="s">
        <v>17</v>
      </c>
      <c r="I1230" s="9">
        <v>0.35000000000000003</v>
      </c>
      <c r="J1230" s="10">
        <v>3750</v>
      </c>
      <c r="K1230" s="11">
        <f t="shared" si="8"/>
        <v>1312.5000000000002</v>
      </c>
      <c r="L1230" s="11">
        <f t="shared" si="9"/>
        <v>328.12500000000006</v>
      </c>
      <c r="M1230" s="12">
        <v>0.25</v>
      </c>
      <c r="Q1230" s="13"/>
      <c r="R1230" s="14"/>
    </row>
    <row r="1231" spans="1:18" ht="15.75" customHeight="1" x14ac:dyDescent="0.2">
      <c r="A1231" s="2"/>
      <c r="B1231" s="7" t="s">
        <v>27</v>
      </c>
      <c r="C1231" s="7">
        <v>1128299</v>
      </c>
      <c r="D1231" s="8">
        <v>44206</v>
      </c>
      <c r="E1231" s="7" t="s">
        <v>28</v>
      </c>
      <c r="F1231" s="7" t="s">
        <v>60</v>
      </c>
      <c r="G1231" s="7" t="s">
        <v>61</v>
      </c>
      <c r="H1231" s="7" t="s">
        <v>18</v>
      </c>
      <c r="I1231" s="9">
        <v>0.45</v>
      </c>
      <c r="J1231" s="10">
        <v>3750</v>
      </c>
      <c r="K1231" s="11">
        <f t="shared" si="8"/>
        <v>1687.5</v>
      </c>
      <c r="L1231" s="11">
        <f t="shared" si="9"/>
        <v>337.5</v>
      </c>
      <c r="M1231" s="12">
        <v>0.2</v>
      </c>
      <c r="Q1231" s="13"/>
      <c r="R1231" s="14"/>
    </row>
    <row r="1232" spans="1:18" ht="15.75" customHeight="1" x14ac:dyDescent="0.2">
      <c r="A1232" s="2"/>
      <c r="B1232" s="7" t="s">
        <v>27</v>
      </c>
      <c r="C1232" s="7">
        <v>1128299</v>
      </c>
      <c r="D1232" s="8">
        <v>44206</v>
      </c>
      <c r="E1232" s="7" t="s">
        <v>28</v>
      </c>
      <c r="F1232" s="7" t="s">
        <v>60</v>
      </c>
      <c r="G1232" s="7" t="s">
        <v>61</v>
      </c>
      <c r="H1232" s="7" t="s">
        <v>19</v>
      </c>
      <c r="I1232" s="9">
        <v>0.45</v>
      </c>
      <c r="J1232" s="10">
        <v>3750</v>
      </c>
      <c r="K1232" s="11">
        <f t="shared" si="8"/>
        <v>1687.5</v>
      </c>
      <c r="L1232" s="11">
        <f t="shared" si="9"/>
        <v>421.875</v>
      </c>
      <c r="M1232" s="12">
        <v>0.25</v>
      </c>
      <c r="Q1232" s="13"/>
      <c r="R1232" s="14"/>
    </row>
    <row r="1233" spans="1:18" ht="15.75" customHeight="1" x14ac:dyDescent="0.2">
      <c r="A1233" s="2"/>
      <c r="B1233" s="7" t="s">
        <v>27</v>
      </c>
      <c r="C1233" s="7">
        <v>1128299</v>
      </c>
      <c r="D1233" s="8">
        <v>44206</v>
      </c>
      <c r="E1233" s="7" t="s">
        <v>28</v>
      </c>
      <c r="F1233" s="7" t="s">
        <v>60</v>
      </c>
      <c r="G1233" s="7" t="s">
        <v>61</v>
      </c>
      <c r="H1233" s="7" t="s">
        <v>20</v>
      </c>
      <c r="I1233" s="9">
        <v>0.45</v>
      </c>
      <c r="J1233" s="10">
        <v>2250</v>
      </c>
      <c r="K1233" s="11">
        <f t="shared" si="8"/>
        <v>1012.5</v>
      </c>
      <c r="L1233" s="11">
        <f t="shared" si="9"/>
        <v>253.125</v>
      </c>
      <c r="M1233" s="12">
        <v>0.25</v>
      </c>
      <c r="Q1233" s="13"/>
      <c r="R1233" s="14"/>
    </row>
    <row r="1234" spans="1:18" ht="15.75" customHeight="1" x14ac:dyDescent="0.2">
      <c r="A1234" s="2"/>
      <c r="B1234" s="7" t="s">
        <v>27</v>
      </c>
      <c r="C1234" s="7">
        <v>1128299</v>
      </c>
      <c r="D1234" s="8">
        <v>44206</v>
      </c>
      <c r="E1234" s="7" t="s">
        <v>28</v>
      </c>
      <c r="F1234" s="7" t="s">
        <v>60</v>
      </c>
      <c r="G1234" s="7" t="s">
        <v>61</v>
      </c>
      <c r="H1234" s="7" t="s">
        <v>21</v>
      </c>
      <c r="I1234" s="9">
        <v>0.5</v>
      </c>
      <c r="J1234" s="10">
        <v>1750</v>
      </c>
      <c r="K1234" s="11">
        <f t="shared" si="8"/>
        <v>875</v>
      </c>
      <c r="L1234" s="11">
        <f t="shared" si="9"/>
        <v>131.25</v>
      </c>
      <c r="M1234" s="12">
        <v>0.15</v>
      </c>
      <c r="Q1234" s="13"/>
      <c r="R1234" s="14"/>
    </row>
    <row r="1235" spans="1:18" ht="15.75" customHeight="1" x14ac:dyDescent="0.2">
      <c r="A1235" s="2"/>
      <c r="B1235" s="7" t="s">
        <v>27</v>
      </c>
      <c r="C1235" s="7">
        <v>1128299</v>
      </c>
      <c r="D1235" s="8">
        <v>44206</v>
      </c>
      <c r="E1235" s="7" t="s">
        <v>28</v>
      </c>
      <c r="F1235" s="7" t="s">
        <v>60</v>
      </c>
      <c r="G1235" s="7" t="s">
        <v>61</v>
      </c>
      <c r="H1235" s="7" t="s">
        <v>22</v>
      </c>
      <c r="I1235" s="9">
        <v>0.45</v>
      </c>
      <c r="J1235" s="10">
        <v>4250</v>
      </c>
      <c r="K1235" s="11">
        <f t="shared" si="8"/>
        <v>1912.5</v>
      </c>
      <c r="L1235" s="11">
        <f t="shared" si="9"/>
        <v>765</v>
      </c>
      <c r="M1235" s="12">
        <v>0.4</v>
      </c>
      <c r="Q1235" s="13"/>
      <c r="R1235" s="14"/>
    </row>
    <row r="1236" spans="1:18" ht="15.75" customHeight="1" x14ac:dyDescent="0.2">
      <c r="A1236" s="2"/>
      <c r="B1236" s="7" t="s">
        <v>27</v>
      </c>
      <c r="C1236" s="7">
        <v>1128299</v>
      </c>
      <c r="D1236" s="8">
        <v>44237</v>
      </c>
      <c r="E1236" s="7" t="s">
        <v>28</v>
      </c>
      <c r="F1236" s="7" t="s">
        <v>60</v>
      </c>
      <c r="G1236" s="7" t="s">
        <v>61</v>
      </c>
      <c r="H1236" s="7" t="s">
        <v>17</v>
      </c>
      <c r="I1236" s="9">
        <v>0.35000000000000003</v>
      </c>
      <c r="J1236" s="10">
        <v>4750</v>
      </c>
      <c r="K1236" s="11">
        <f t="shared" si="8"/>
        <v>1662.5000000000002</v>
      </c>
      <c r="L1236" s="11">
        <f t="shared" si="9"/>
        <v>415.62500000000006</v>
      </c>
      <c r="M1236" s="12">
        <v>0.25</v>
      </c>
      <c r="Q1236" s="13"/>
      <c r="R1236" s="14"/>
    </row>
    <row r="1237" spans="1:18" ht="15.75" customHeight="1" x14ac:dyDescent="0.2">
      <c r="A1237" s="2"/>
      <c r="B1237" s="7" t="s">
        <v>27</v>
      </c>
      <c r="C1237" s="7">
        <v>1128299</v>
      </c>
      <c r="D1237" s="8">
        <v>44237</v>
      </c>
      <c r="E1237" s="7" t="s">
        <v>28</v>
      </c>
      <c r="F1237" s="7" t="s">
        <v>60</v>
      </c>
      <c r="G1237" s="7" t="s">
        <v>61</v>
      </c>
      <c r="H1237" s="7" t="s">
        <v>18</v>
      </c>
      <c r="I1237" s="9">
        <v>0.45</v>
      </c>
      <c r="J1237" s="10">
        <v>3750</v>
      </c>
      <c r="K1237" s="11">
        <f t="shared" si="8"/>
        <v>1687.5</v>
      </c>
      <c r="L1237" s="11">
        <f t="shared" si="9"/>
        <v>337.5</v>
      </c>
      <c r="M1237" s="12">
        <v>0.2</v>
      </c>
      <c r="Q1237" s="13"/>
      <c r="R1237" s="14"/>
    </row>
    <row r="1238" spans="1:18" ht="15.75" customHeight="1" x14ac:dyDescent="0.2">
      <c r="A1238" s="2"/>
      <c r="B1238" s="7" t="s">
        <v>27</v>
      </c>
      <c r="C1238" s="7">
        <v>1128299</v>
      </c>
      <c r="D1238" s="8">
        <v>44237</v>
      </c>
      <c r="E1238" s="7" t="s">
        <v>28</v>
      </c>
      <c r="F1238" s="7" t="s">
        <v>60</v>
      </c>
      <c r="G1238" s="7" t="s">
        <v>61</v>
      </c>
      <c r="H1238" s="7" t="s">
        <v>19</v>
      </c>
      <c r="I1238" s="9">
        <v>0.45</v>
      </c>
      <c r="J1238" s="10">
        <v>3750</v>
      </c>
      <c r="K1238" s="11">
        <f t="shared" si="8"/>
        <v>1687.5</v>
      </c>
      <c r="L1238" s="11">
        <f t="shared" si="9"/>
        <v>421.875</v>
      </c>
      <c r="M1238" s="12">
        <v>0.25</v>
      </c>
      <c r="Q1238" s="13"/>
      <c r="R1238" s="14"/>
    </row>
    <row r="1239" spans="1:18" ht="15.75" customHeight="1" x14ac:dyDescent="0.2">
      <c r="A1239" s="2"/>
      <c r="B1239" s="7" t="s">
        <v>27</v>
      </c>
      <c r="C1239" s="7">
        <v>1128299</v>
      </c>
      <c r="D1239" s="8">
        <v>44237</v>
      </c>
      <c r="E1239" s="7" t="s">
        <v>28</v>
      </c>
      <c r="F1239" s="7" t="s">
        <v>60</v>
      </c>
      <c r="G1239" s="7" t="s">
        <v>61</v>
      </c>
      <c r="H1239" s="7" t="s">
        <v>20</v>
      </c>
      <c r="I1239" s="9">
        <v>0.45</v>
      </c>
      <c r="J1239" s="10">
        <v>2250</v>
      </c>
      <c r="K1239" s="11">
        <f t="shared" si="8"/>
        <v>1012.5</v>
      </c>
      <c r="L1239" s="11">
        <f t="shared" si="9"/>
        <v>253.125</v>
      </c>
      <c r="M1239" s="12">
        <v>0.25</v>
      </c>
      <c r="Q1239" s="13"/>
      <c r="R1239" s="14"/>
    </row>
    <row r="1240" spans="1:18" ht="15.75" customHeight="1" x14ac:dyDescent="0.2">
      <c r="A1240" s="2"/>
      <c r="B1240" s="7" t="s">
        <v>27</v>
      </c>
      <c r="C1240" s="7">
        <v>1128299</v>
      </c>
      <c r="D1240" s="8">
        <v>44237</v>
      </c>
      <c r="E1240" s="7" t="s">
        <v>28</v>
      </c>
      <c r="F1240" s="7" t="s">
        <v>60</v>
      </c>
      <c r="G1240" s="7" t="s">
        <v>61</v>
      </c>
      <c r="H1240" s="7" t="s">
        <v>21</v>
      </c>
      <c r="I1240" s="9">
        <v>0.5</v>
      </c>
      <c r="J1240" s="10">
        <v>1500</v>
      </c>
      <c r="K1240" s="11">
        <f t="shared" si="8"/>
        <v>750</v>
      </c>
      <c r="L1240" s="11">
        <f t="shared" si="9"/>
        <v>112.5</v>
      </c>
      <c r="M1240" s="12">
        <v>0.15</v>
      </c>
      <c r="Q1240" s="13"/>
      <c r="R1240" s="14"/>
    </row>
    <row r="1241" spans="1:18" ht="15.75" customHeight="1" x14ac:dyDescent="0.2">
      <c r="A1241" s="2"/>
      <c r="B1241" s="7" t="s">
        <v>27</v>
      </c>
      <c r="C1241" s="7">
        <v>1128299</v>
      </c>
      <c r="D1241" s="8">
        <v>44237</v>
      </c>
      <c r="E1241" s="7" t="s">
        <v>28</v>
      </c>
      <c r="F1241" s="7" t="s">
        <v>60</v>
      </c>
      <c r="G1241" s="7" t="s">
        <v>61</v>
      </c>
      <c r="H1241" s="7" t="s">
        <v>22</v>
      </c>
      <c r="I1241" s="9">
        <v>0.45</v>
      </c>
      <c r="J1241" s="10">
        <v>3500</v>
      </c>
      <c r="K1241" s="11">
        <f t="shared" si="8"/>
        <v>1575</v>
      </c>
      <c r="L1241" s="11">
        <f t="shared" si="9"/>
        <v>630</v>
      </c>
      <c r="M1241" s="12">
        <v>0.4</v>
      </c>
      <c r="Q1241" s="13"/>
      <c r="R1241" s="14"/>
    </row>
    <row r="1242" spans="1:18" ht="15.75" customHeight="1" x14ac:dyDescent="0.2">
      <c r="A1242" s="2"/>
      <c r="B1242" s="7" t="s">
        <v>27</v>
      </c>
      <c r="C1242" s="7">
        <v>1128299</v>
      </c>
      <c r="D1242" s="8">
        <v>44264</v>
      </c>
      <c r="E1242" s="7" t="s">
        <v>28</v>
      </c>
      <c r="F1242" s="7" t="s">
        <v>60</v>
      </c>
      <c r="G1242" s="7" t="s">
        <v>61</v>
      </c>
      <c r="H1242" s="7" t="s">
        <v>17</v>
      </c>
      <c r="I1242" s="9">
        <v>0.45</v>
      </c>
      <c r="J1242" s="10">
        <v>5000</v>
      </c>
      <c r="K1242" s="11">
        <f t="shared" si="8"/>
        <v>2250</v>
      </c>
      <c r="L1242" s="11">
        <f t="shared" si="9"/>
        <v>562.5</v>
      </c>
      <c r="M1242" s="12">
        <v>0.25</v>
      </c>
      <c r="Q1242" s="13"/>
      <c r="R1242" s="14"/>
    </row>
    <row r="1243" spans="1:18" ht="15.75" customHeight="1" x14ac:dyDescent="0.2">
      <c r="A1243" s="2"/>
      <c r="B1243" s="7" t="s">
        <v>27</v>
      </c>
      <c r="C1243" s="7">
        <v>1128299</v>
      </c>
      <c r="D1243" s="8">
        <v>44264</v>
      </c>
      <c r="E1243" s="7" t="s">
        <v>28</v>
      </c>
      <c r="F1243" s="7" t="s">
        <v>60</v>
      </c>
      <c r="G1243" s="7" t="s">
        <v>61</v>
      </c>
      <c r="H1243" s="7" t="s">
        <v>18</v>
      </c>
      <c r="I1243" s="9">
        <v>0.54999999999999993</v>
      </c>
      <c r="J1243" s="10">
        <v>3500</v>
      </c>
      <c r="K1243" s="11">
        <f t="shared" si="8"/>
        <v>1924.9999999999998</v>
      </c>
      <c r="L1243" s="11">
        <f t="shared" si="9"/>
        <v>385</v>
      </c>
      <c r="M1243" s="12">
        <v>0.2</v>
      </c>
      <c r="Q1243" s="13"/>
      <c r="R1243" s="14"/>
    </row>
    <row r="1244" spans="1:18" ht="15.75" customHeight="1" x14ac:dyDescent="0.2">
      <c r="A1244" s="2"/>
      <c r="B1244" s="7" t="s">
        <v>27</v>
      </c>
      <c r="C1244" s="7">
        <v>1128299</v>
      </c>
      <c r="D1244" s="8">
        <v>44264</v>
      </c>
      <c r="E1244" s="7" t="s">
        <v>28</v>
      </c>
      <c r="F1244" s="7" t="s">
        <v>60</v>
      </c>
      <c r="G1244" s="7" t="s">
        <v>61</v>
      </c>
      <c r="H1244" s="7" t="s">
        <v>19</v>
      </c>
      <c r="I1244" s="9">
        <v>0.59999999999999987</v>
      </c>
      <c r="J1244" s="10">
        <v>3750</v>
      </c>
      <c r="K1244" s="11">
        <f t="shared" si="8"/>
        <v>2249.9999999999995</v>
      </c>
      <c r="L1244" s="11">
        <f t="shared" si="9"/>
        <v>562.49999999999989</v>
      </c>
      <c r="M1244" s="12">
        <v>0.25</v>
      </c>
      <c r="Q1244" s="13"/>
      <c r="R1244" s="14"/>
    </row>
    <row r="1245" spans="1:18" ht="15.75" customHeight="1" x14ac:dyDescent="0.2">
      <c r="A1245" s="2"/>
      <c r="B1245" s="7" t="s">
        <v>27</v>
      </c>
      <c r="C1245" s="7">
        <v>1128299</v>
      </c>
      <c r="D1245" s="8">
        <v>44264</v>
      </c>
      <c r="E1245" s="7" t="s">
        <v>28</v>
      </c>
      <c r="F1245" s="7" t="s">
        <v>60</v>
      </c>
      <c r="G1245" s="7" t="s">
        <v>61</v>
      </c>
      <c r="H1245" s="7" t="s">
        <v>20</v>
      </c>
      <c r="I1245" s="9">
        <v>0.54999999999999993</v>
      </c>
      <c r="J1245" s="10">
        <v>2750</v>
      </c>
      <c r="K1245" s="11">
        <f t="shared" si="8"/>
        <v>1512.4999999999998</v>
      </c>
      <c r="L1245" s="11">
        <f t="shared" si="9"/>
        <v>378.12499999999994</v>
      </c>
      <c r="M1245" s="12">
        <v>0.25</v>
      </c>
      <c r="Q1245" s="13"/>
      <c r="R1245" s="14"/>
    </row>
    <row r="1246" spans="1:18" ht="15.75" customHeight="1" x14ac:dyDescent="0.2">
      <c r="A1246" s="2"/>
      <c r="B1246" s="7" t="s">
        <v>27</v>
      </c>
      <c r="C1246" s="7">
        <v>1128299</v>
      </c>
      <c r="D1246" s="8">
        <v>44264</v>
      </c>
      <c r="E1246" s="7" t="s">
        <v>28</v>
      </c>
      <c r="F1246" s="7" t="s">
        <v>60</v>
      </c>
      <c r="G1246" s="7" t="s">
        <v>61</v>
      </c>
      <c r="H1246" s="7" t="s">
        <v>21</v>
      </c>
      <c r="I1246" s="9">
        <v>0.6</v>
      </c>
      <c r="J1246" s="10">
        <v>1250</v>
      </c>
      <c r="K1246" s="11">
        <f t="shared" si="8"/>
        <v>750</v>
      </c>
      <c r="L1246" s="11">
        <f t="shared" si="9"/>
        <v>112.5</v>
      </c>
      <c r="M1246" s="12">
        <v>0.15</v>
      </c>
      <c r="Q1246" s="13"/>
      <c r="R1246" s="14"/>
    </row>
    <row r="1247" spans="1:18" ht="15.75" customHeight="1" x14ac:dyDescent="0.2">
      <c r="A1247" s="2"/>
      <c r="B1247" s="7" t="s">
        <v>27</v>
      </c>
      <c r="C1247" s="7">
        <v>1128299</v>
      </c>
      <c r="D1247" s="8">
        <v>44264</v>
      </c>
      <c r="E1247" s="7" t="s">
        <v>28</v>
      </c>
      <c r="F1247" s="7" t="s">
        <v>60</v>
      </c>
      <c r="G1247" s="7" t="s">
        <v>61</v>
      </c>
      <c r="H1247" s="7" t="s">
        <v>22</v>
      </c>
      <c r="I1247" s="9">
        <v>0.54999999999999993</v>
      </c>
      <c r="J1247" s="10">
        <v>3250</v>
      </c>
      <c r="K1247" s="11">
        <f t="shared" si="8"/>
        <v>1787.4999999999998</v>
      </c>
      <c r="L1247" s="11">
        <f t="shared" si="9"/>
        <v>715</v>
      </c>
      <c r="M1247" s="12">
        <v>0.4</v>
      </c>
      <c r="Q1247" s="13"/>
      <c r="R1247" s="14"/>
    </row>
    <row r="1248" spans="1:18" ht="15.75" customHeight="1" x14ac:dyDescent="0.2">
      <c r="A1248" s="2"/>
      <c r="B1248" s="7" t="s">
        <v>27</v>
      </c>
      <c r="C1248" s="7">
        <v>1128299</v>
      </c>
      <c r="D1248" s="8">
        <v>44296</v>
      </c>
      <c r="E1248" s="7" t="s">
        <v>28</v>
      </c>
      <c r="F1248" s="7" t="s">
        <v>60</v>
      </c>
      <c r="G1248" s="7" t="s">
        <v>61</v>
      </c>
      <c r="H1248" s="7" t="s">
        <v>17</v>
      </c>
      <c r="I1248" s="9">
        <v>0.6</v>
      </c>
      <c r="J1248" s="10">
        <v>5000</v>
      </c>
      <c r="K1248" s="11">
        <f t="shared" si="8"/>
        <v>3000</v>
      </c>
      <c r="L1248" s="11">
        <f t="shared" si="9"/>
        <v>750</v>
      </c>
      <c r="M1248" s="12">
        <v>0.25</v>
      </c>
      <c r="Q1248" s="13"/>
      <c r="R1248" s="14"/>
    </row>
    <row r="1249" spans="1:18" ht="15.75" customHeight="1" x14ac:dyDescent="0.2">
      <c r="A1249" s="2"/>
      <c r="B1249" s="7" t="s">
        <v>27</v>
      </c>
      <c r="C1249" s="7">
        <v>1128299</v>
      </c>
      <c r="D1249" s="8">
        <v>44296</v>
      </c>
      <c r="E1249" s="7" t="s">
        <v>28</v>
      </c>
      <c r="F1249" s="7" t="s">
        <v>60</v>
      </c>
      <c r="G1249" s="7" t="s">
        <v>61</v>
      </c>
      <c r="H1249" s="7" t="s">
        <v>18</v>
      </c>
      <c r="I1249" s="9">
        <v>0.65</v>
      </c>
      <c r="J1249" s="10">
        <v>3000</v>
      </c>
      <c r="K1249" s="11">
        <f t="shared" si="8"/>
        <v>1950</v>
      </c>
      <c r="L1249" s="11">
        <f t="shared" si="9"/>
        <v>390</v>
      </c>
      <c r="M1249" s="12">
        <v>0.2</v>
      </c>
      <c r="Q1249" s="13"/>
      <c r="R1249" s="14"/>
    </row>
    <row r="1250" spans="1:18" ht="15.75" customHeight="1" x14ac:dyDescent="0.2">
      <c r="A1250" s="2"/>
      <c r="B1250" s="7" t="s">
        <v>27</v>
      </c>
      <c r="C1250" s="7">
        <v>1128299</v>
      </c>
      <c r="D1250" s="8">
        <v>44296</v>
      </c>
      <c r="E1250" s="7" t="s">
        <v>28</v>
      </c>
      <c r="F1250" s="7" t="s">
        <v>60</v>
      </c>
      <c r="G1250" s="7" t="s">
        <v>61</v>
      </c>
      <c r="H1250" s="7" t="s">
        <v>19</v>
      </c>
      <c r="I1250" s="9">
        <v>0.65</v>
      </c>
      <c r="J1250" s="10">
        <v>3500</v>
      </c>
      <c r="K1250" s="11">
        <f t="shared" si="8"/>
        <v>2275</v>
      </c>
      <c r="L1250" s="11">
        <f t="shared" si="9"/>
        <v>568.75</v>
      </c>
      <c r="M1250" s="12">
        <v>0.25</v>
      </c>
      <c r="Q1250" s="13"/>
      <c r="R1250" s="14"/>
    </row>
    <row r="1251" spans="1:18" ht="15.75" customHeight="1" x14ac:dyDescent="0.2">
      <c r="A1251" s="2"/>
      <c r="B1251" s="7" t="s">
        <v>27</v>
      </c>
      <c r="C1251" s="7">
        <v>1128299</v>
      </c>
      <c r="D1251" s="8">
        <v>44296</v>
      </c>
      <c r="E1251" s="7" t="s">
        <v>28</v>
      </c>
      <c r="F1251" s="7" t="s">
        <v>60</v>
      </c>
      <c r="G1251" s="7" t="s">
        <v>61</v>
      </c>
      <c r="H1251" s="7" t="s">
        <v>20</v>
      </c>
      <c r="I1251" s="9">
        <v>0.5</v>
      </c>
      <c r="J1251" s="10">
        <v>2500</v>
      </c>
      <c r="K1251" s="11">
        <f t="shared" si="8"/>
        <v>1250</v>
      </c>
      <c r="L1251" s="11">
        <f t="shared" si="9"/>
        <v>312.5</v>
      </c>
      <c r="M1251" s="12">
        <v>0.25</v>
      </c>
      <c r="Q1251" s="13"/>
      <c r="R1251" s="14"/>
    </row>
    <row r="1252" spans="1:18" ht="15.75" customHeight="1" x14ac:dyDescent="0.2">
      <c r="A1252" s="2"/>
      <c r="B1252" s="7" t="s">
        <v>27</v>
      </c>
      <c r="C1252" s="7">
        <v>1128299</v>
      </c>
      <c r="D1252" s="8">
        <v>44296</v>
      </c>
      <c r="E1252" s="7" t="s">
        <v>28</v>
      </c>
      <c r="F1252" s="7" t="s">
        <v>60</v>
      </c>
      <c r="G1252" s="7" t="s">
        <v>61</v>
      </c>
      <c r="H1252" s="7" t="s">
        <v>21</v>
      </c>
      <c r="I1252" s="9">
        <v>0.55000000000000004</v>
      </c>
      <c r="J1252" s="10">
        <v>1500</v>
      </c>
      <c r="K1252" s="11">
        <f t="shared" si="8"/>
        <v>825.00000000000011</v>
      </c>
      <c r="L1252" s="11">
        <f t="shared" si="9"/>
        <v>123.75000000000001</v>
      </c>
      <c r="M1252" s="12">
        <v>0.15</v>
      </c>
      <c r="Q1252" s="13"/>
      <c r="R1252" s="14"/>
    </row>
    <row r="1253" spans="1:18" ht="15.75" customHeight="1" x14ac:dyDescent="0.2">
      <c r="A1253" s="2"/>
      <c r="B1253" s="7" t="s">
        <v>27</v>
      </c>
      <c r="C1253" s="7">
        <v>1128299</v>
      </c>
      <c r="D1253" s="8">
        <v>44296</v>
      </c>
      <c r="E1253" s="7" t="s">
        <v>28</v>
      </c>
      <c r="F1253" s="7" t="s">
        <v>60</v>
      </c>
      <c r="G1253" s="7" t="s">
        <v>61</v>
      </c>
      <c r="H1253" s="7" t="s">
        <v>22</v>
      </c>
      <c r="I1253" s="9">
        <v>0.70000000000000007</v>
      </c>
      <c r="J1253" s="10">
        <v>3250</v>
      </c>
      <c r="K1253" s="11">
        <f t="shared" si="8"/>
        <v>2275</v>
      </c>
      <c r="L1253" s="11">
        <f t="shared" si="9"/>
        <v>910</v>
      </c>
      <c r="M1253" s="12">
        <v>0.4</v>
      </c>
      <c r="Q1253" s="13"/>
      <c r="R1253" s="14"/>
    </row>
    <row r="1254" spans="1:18" ht="15.75" customHeight="1" x14ac:dyDescent="0.2">
      <c r="A1254" s="2"/>
      <c r="B1254" s="7" t="s">
        <v>27</v>
      </c>
      <c r="C1254" s="7">
        <v>1128299</v>
      </c>
      <c r="D1254" s="8">
        <v>44327</v>
      </c>
      <c r="E1254" s="7" t="s">
        <v>28</v>
      </c>
      <c r="F1254" s="7" t="s">
        <v>60</v>
      </c>
      <c r="G1254" s="7" t="s">
        <v>61</v>
      </c>
      <c r="H1254" s="7" t="s">
        <v>17</v>
      </c>
      <c r="I1254" s="9">
        <v>0.54999999999999993</v>
      </c>
      <c r="J1254" s="10">
        <v>5250</v>
      </c>
      <c r="K1254" s="11">
        <f t="shared" si="8"/>
        <v>2887.4999999999995</v>
      </c>
      <c r="L1254" s="11">
        <f t="shared" si="9"/>
        <v>721.87499999999989</v>
      </c>
      <c r="M1254" s="12">
        <v>0.25</v>
      </c>
      <c r="Q1254" s="13"/>
      <c r="R1254" s="14"/>
    </row>
    <row r="1255" spans="1:18" ht="15.75" customHeight="1" x14ac:dyDescent="0.2">
      <c r="A1255" s="2"/>
      <c r="B1255" s="7" t="s">
        <v>27</v>
      </c>
      <c r="C1255" s="7">
        <v>1128299</v>
      </c>
      <c r="D1255" s="8">
        <v>44327</v>
      </c>
      <c r="E1255" s="7" t="s">
        <v>28</v>
      </c>
      <c r="F1255" s="7" t="s">
        <v>60</v>
      </c>
      <c r="G1255" s="7" t="s">
        <v>61</v>
      </c>
      <c r="H1255" s="7" t="s">
        <v>18</v>
      </c>
      <c r="I1255" s="9">
        <v>0.6</v>
      </c>
      <c r="J1255" s="10">
        <v>3750</v>
      </c>
      <c r="K1255" s="11">
        <f t="shared" si="8"/>
        <v>2250</v>
      </c>
      <c r="L1255" s="11">
        <f t="shared" si="9"/>
        <v>450</v>
      </c>
      <c r="M1255" s="12">
        <v>0.2</v>
      </c>
      <c r="Q1255" s="13"/>
      <c r="R1255" s="14"/>
    </row>
    <row r="1256" spans="1:18" ht="15.75" customHeight="1" x14ac:dyDescent="0.2">
      <c r="A1256" s="2"/>
      <c r="B1256" s="7" t="s">
        <v>27</v>
      </c>
      <c r="C1256" s="7">
        <v>1128299</v>
      </c>
      <c r="D1256" s="8">
        <v>44327</v>
      </c>
      <c r="E1256" s="7" t="s">
        <v>28</v>
      </c>
      <c r="F1256" s="7" t="s">
        <v>60</v>
      </c>
      <c r="G1256" s="7" t="s">
        <v>61</v>
      </c>
      <c r="H1256" s="7" t="s">
        <v>19</v>
      </c>
      <c r="I1256" s="9">
        <v>0.6</v>
      </c>
      <c r="J1256" s="10">
        <v>3750</v>
      </c>
      <c r="K1256" s="11">
        <f t="shared" si="8"/>
        <v>2250</v>
      </c>
      <c r="L1256" s="11">
        <f t="shared" si="9"/>
        <v>562.5</v>
      </c>
      <c r="M1256" s="12">
        <v>0.25</v>
      </c>
      <c r="Q1256" s="13"/>
      <c r="R1256" s="14"/>
    </row>
    <row r="1257" spans="1:18" ht="15.75" customHeight="1" x14ac:dyDescent="0.2">
      <c r="A1257" s="2"/>
      <c r="B1257" s="7" t="s">
        <v>27</v>
      </c>
      <c r="C1257" s="7">
        <v>1128299</v>
      </c>
      <c r="D1257" s="8">
        <v>44327</v>
      </c>
      <c r="E1257" s="7" t="s">
        <v>28</v>
      </c>
      <c r="F1257" s="7" t="s">
        <v>60</v>
      </c>
      <c r="G1257" s="7" t="s">
        <v>61</v>
      </c>
      <c r="H1257" s="7" t="s">
        <v>20</v>
      </c>
      <c r="I1257" s="9">
        <v>0.54999999999999993</v>
      </c>
      <c r="J1257" s="10">
        <v>2750</v>
      </c>
      <c r="K1257" s="11">
        <f t="shared" si="8"/>
        <v>1512.4999999999998</v>
      </c>
      <c r="L1257" s="11">
        <f t="shared" si="9"/>
        <v>378.12499999999994</v>
      </c>
      <c r="M1257" s="12">
        <v>0.25</v>
      </c>
      <c r="Q1257" s="13"/>
      <c r="R1257" s="14"/>
    </row>
    <row r="1258" spans="1:18" ht="15.75" customHeight="1" x14ac:dyDescent="0.2">
      <c r="A1258" s="2"/>
      <c r="B1258" s="7" t="s">
        <v>27</v>
      </c>
      <c r="C1258" s="7">
        <v>1128299</v>
      </c>
      <c r="D1258" s="8">
        <v>44327</v>
      </c>
      <c r="E1258" s="7" t="s">
        <v>28</v>
      </c>
      <c r="F1258" s="7" t="s">
        <v>60</v>
      </c>
      <c r="G1258" s="7" t="s">
        <v>61</v>
      </c>
      <c r="H1258" s="7" t="s">
        <v>21</v>
      </c>
      <c r="I1258" s="9">
        <v>0.6</v>
      </c>
      <c r="J1258" s="10">
        <v>1750</v>
      </c>
      <c r="K1258" s="11">
        <f t="shared" si="8"/>
        <v>1050</v>
      </c>
      <c r="L1258" s="11">
        <f t="shared" si="9"/>
        <v>157.5</v>
      </c>
      <c r="M1258" s="12">
        <v>0.15</v>
      </c>
      <c r="Q1258" s="13"/>
      <c r="R1258" s="14"/>
    </row>
    <row r="1259" spans="1:18" ht="15.75" customHeight="1" x14ac:dyDescent="0.2">
      <c r="A1259" s="2"/>
      <c r="B1259" s="7" t="s">
        <v>27</v>
      </c>
      <c r="C1259" s="7">
        <v>1128299</v>
      </c>
      <c r="D1259" s="8">
        <v>44327</v>
      </c>
      <c r="E1259" s="7" t="s">
        <v>28</v>
      </c>
      <c r="F1259" s="7" t="s">
        <v>60</v>
      </c>
      <c r="G1259" s="7" t="s">
        <v>61</v>
      </c>
      <c r="H1259" s="7" t="s">
        <v>22</v>
      </c>
      <c r="I1259" s="9">
        <v>0.75</v>
      </c>
      <c r="J1259" s="10">
        <v>4750</v>
      </c>
      <c r="K1259" s="11">
        <f t="shared" si="8"/>
        <v>3562.5</v>
      </c>
      <c r="L1259" s="11">
        <f t="shared" si="9"/>
        <v>1425</v>
      </c>
      <c r="M1259" s="12">
        <v>0.4</v>
      </c>
      <c r="Q1259" s="13"/>
      <c r="R1259" s="14"/>
    </row>
    <row r="1260" spans="1:18" ht="15.75" customHeight="1" x14ac:dyDescent="0.2">
      <c r="A1260" s="2"/>
      <c r="B1260" s="7" t="s">
        <v>27</v>
      </c>
      <c r="C1260" s="7">
        <v>1128299</v>
      </c>
      <c r="D1260" s="8">
        <v>44357</v>
      </c>
      <c r="E1260" s="7" t="s">
        <v>28</v>
      </c>
      <c r="F1260" s="7" t="s">
        <v>60</v>
      </c>
      <c r="G1260" s="7" t="s">
        <v>61</v>
      </c>
      <c r="H1260" s="7" t="s">
        <v>17</v>
      </c>
      <c r="I1260" s="9">
        <v>0.7</v>
      </c>
      <c r="J1260" s="10">
        <v>7250</v>
      </c>
      <c r="K1260" s="11">
        <f t="shared" si="8"/>
        <v>5075</v>
      </c>
      <c r="L1260" s="11">
        <f t="shared" si="9"/>
        <v>1268.75</v>
      </c>
      <c r="M1260" s="12">
        <v>0.25</v>
      </c>
      <c r="Q1260" s="13"/>
      <c r="R1260" s="14"/>
    </row>
    <row r="1261" spans="1:18" ht="15.75" customHeight="1" x14ac:dyDescent="0.2">
      <c r="A1261" s="2"/>
      <c r="B1261" s="7" t="s">
        <v>27</v>
      </c>
      <c r="C1261" s="7">
        <v>1128299</v>
      </c>
      <c r="D1261" s="8">
        <v>44357</v>
      </c>
      <c r="E1261" s="7" t="s">
        <v>28</v>
      </c>
      <c r="F1261" s="7" t="s">
        <v>60</v>
      </c>
      <c r="G1261" s="7" t="s">
        <v>61</v>
      </c>
      <c r="H1261" s="7" t="s">
        <v>18</v>
      </c>
      <c r="I1261" s="9">
        <v>0.75</v>
      </c>
      <c r="J1261" s="10">
        <v>6000</v>
      </c>
      <c r="K1261" s="11">
        <f t="shared" si="8"/>
        <v>4500</v>
      </c>
      <c r="L1261" s="11">
        <f t="shared" si="9"/>
        <v>900</v>
      </c>
      <c r="M1261" s="12">
        <v>0.2</v>
      </c>
      <c r="Q1261" s="13"/>
      <c r="R1261" s="14"/>
    </row>
    <row r="1262" spans="1:18" ht="15.75" customHeight="1" x14ac:dyDescent="0.2">
      <c r="A1262" s="2"/>
      <c r="B1262" s="7" t="s">
        <v>27</v>
      </c>
      <c r="C1262" s="7">
        <v>1128299</v>
      </c>
      <c r="D1262" s="8">
        <v>44357</v>
      </c>
      <c r="E1262" s="7" t="s">
        <v>28</v>
      </c>
      <c r="F1262" s="7" t="s">
        <v>60</v>
      </c>
      <c r="G1262" s="7" t="s">
        <v>61</v>
      </c>
      <c r="H1262" s="7" t="s">
        <v>19</v>
      </c>
      <c r="I1262" s="9">
        <v>0.75</v>
      </c>
      <c r="J1262" s="10">
        <v>6000</v>
      </c>
      <c r="K1262" s="11">
        <f t="shared" si="8"/>
        <v>4500</v>
      </c>
      <c r="L1262" s="11">
        <f t="shared" si="9"/>
        <v>1125</v>
      </c>
      <c r="M1262" s="12">
        <v>0.25</v>
      </c>
      <c r="Q1262" s="13"/>
      <c r="R1262" s="14"/>
    </row>
    <row r="1263" spans="1:18" ht="15.75" customHeight="1" x14ac:dyDescent="0.2">
      <c r="A1263" s="2"/>
      <c r="B1263" s="7" t="s">
        <v>27</v>
      </c>
      <c r="C1263" s="7">
        <v>1128299</v>
      </c>
      <c r="D1263" s="8">
        <v>44357</v>
      </c>
      <c r="E1263" s="7" t="s">
        <v>28</v>
      </c>
      <c r="F1263" s="7" t="s">
        <v>60</v>
      </c>
      <c r="G1263" s="7" t="s">
        <v>61</v>
      </c>
      <c r="H1263" s="7" t="s">
        <v>20</v>
      </c>
      <c r="I1263" s="9">
        <v>0.75</v>
      </c>
      <c r="J1263" s="10">
        <v>4750</v>
      </c>
      <c r="K1263" s="11">
        <f t="shared" si="8"/>
        <v>3562.5</v>
      </c>
      <c r="L1263" s="11">
        <f t="shared" si="9"/>
        <v>890.625</v>
      </c>
      <c r="M1263" s="12">
        <v>0.25</v>
      </c>
      <c r="Q1263" s="13"/>
      <c r="R1263" s="14"/>
    </row>
    <row r="1264" spans="1:18" ht="15.75" customHeight="1" x14ac:dyDescent="0.2">
      <c r="A1264" s="2"/>
      <c r="B1264" s="7" t="s">
        <v>27</v>
      </c>
      <c r="C1264" s="7">
        <v>1128299</v>
      </c>
      <c r="D1264" s="8">
        <v>44357</v>
      </c>
      <c r="E1264" s="7" t="s">
        <v>28</v>
      </c>
      <c r="F1264" s="7" t="s">
        <v>60</v>
      </c>
      <c r="G1264" s="7" t="s">
        <v>61</v>
      </c>
      <c r="H1264" s="7" t="s">
        <v>21</v>
      </c>
      <c r="I1264" s="9">
        <v>0.85000000000000009</v>
      </c>
      <c r="J1264" s="10">
        <v>3500</v>
      </c>
      <c r="K1264" s="11">
        <f t="shared" si="8"/>
        <v>2975.0000000000005</v>
      </c>
      <c r="L1264" s="11">
        <f t="shared" si="9"/>
        <v>446.25000000000006</v>
      </c>
      <c r="M1264" s="12">
        <v>0.15</v>
      </c>
      <c r="Q1264" s="13"/>
      <c r="R1264" s="14"/>
    </row>
    <row r="1265" spans="1:18" ht="15.75" customHeight="1" x14ac:dyDescent="0.2">
      <c r="A1265" s="2"/>
      <c r="B1265" s="7" t="s">
        <v>27</v>
      </c>
      <c r="C1265" s="7">
        <v>1128299</v>
      </c>
      <c r="D1265" s="8">
        <v>44357</v>
      </c>
      <c r="E1265" s="7" t="s">
        <v>28</v>
      </c>
      <c r="F1265" s="7" t="s">
        <v>60</v>
      </c>
      <c r="G1265" s="7" t="s">
        <v>61</v>
      </c>
      <c r="H1265" s="7" t="s">
        <v>22</v>
      </c>
      <c r="I1265" s="9">
        <v>1</v>
      </c>
      <c r="J1265" s="10">
        <v>6500</v>
      </c>
      <c r="K1265" s="11">
        <f t="shared" si="8"/>
        <v>6500</v>
      </c>
      <c r="L1265" s="11">
        <f t="shared" si="9"/>
        <v>2600</v>
      </c>
      <c r="M1265" s="12">
        <v>0.4</v>
      </c>
      <c r="Q1265" s="13"/>
      <c r="R1265" s="14"/>
    </row>
    <row r="1266" spans="1:18" ht="15.75" customHeight="1" x14ac:dyDescent="0.2">
      <c r="A1266" s="2"/>
      <c r="B1266" s="7" t="s">
        <v>27</v>
      </c>
      <c r="C1266" s="7">
        <v>1128299</v>
      </c>
      <c r="D1266" s="8">
        <v>44386</v>
      </c>
      <c r="E1266" s="7" t="s">
        <v>28</v>
      </c>
      <c r="F1266" s="7" t="s">
        <v>60</v>
      </c>
      <c r="G1266" s="7" t="s">
        <v>61</v>
      </c>
      <c r="H1266" s="7" t="s">
        <v>17</v>
      </c>
      <c r="I1266" s="9">
        <v>0.8</v>
      </c>
      <c r="J1266" s="10">
        <v>8000</v>
      </c>
      <c r="K1266" s="11">
        <f t="shared" si="8"/>
        <v>6400</v>
      </c>
      <c r="L1266" s="11">
        <f t="shared" si="9"/>
        <v>1600</v>
      </c>
      <c r="M1266" s="12">
        <v>0.25</v>
      </c>
      <c r="Q1266" s="13"/>
      <c r="R1266" s="14"/>
    </row>
    <row r="1267" spans="1:18" ht="15.75" customHeight="1" x14ac:dyDescent="0.2">
      <c r="A1267" s="2"/>
      <c r="B1267" s="7" t="s">
        <v>27</v>
      </c>
      <c r="C1267" s="7">
        <v>1128299</v>
      </c>
      <c r="D1267" s="8">
        <v>44386</v>
      </c>
      <c r="E1267" s="7" t="s">
        <v>28</v>
      </c>
      <c r="F1267" s="7" t="s">
        <v>60</v>
      </c>
      <c r="G1267" s="7" t="s">
        <v>61</v>
      </c>
      <c r="H1267" s="7" t="s">
        <v>18</v>
      </c>
      <c r="I1267" s="9">
        <v>0.85000000000000009</v>
      </c>
      <c r="J1267" s="10">
        <v>6500</v>
      </c>
      <c r="K1267" s="11">
        <f t="shared" si="8"/>
        <v>5525.0000000000009</v>
      </c>
      <c r="L1267" s="11">
        <f t="shared" si="9"/>
        <v>1105.0000000000002</v>
      </c>
      <c r="M1267" s="12">
        <v>0.2</v>
      </c>
      <c r="Q1267" s="13"/>
      <c r="R1267" s="14"/>
    </row>
    <row r="1268" spans="1:18" ht="15.75" customHeight="1" x14ac:dyDescent="0.2">
      <c r="A1268" s="2"/>
      <c r="B1268" s="7" t="s">
        <v>27</v>
      </c>
      <c r="C1268" s="7">
        <v>1128299</v>
      </c>
      <c r="D1268" s="8">
        <v>44386</v>
      </c>
      <c r="E1268" s="7" t="s">
        <v>28</v>
      </c>
      <c r="F1268" s="7" t="s">
        <v>60</v>
      </c>
      <c r="G1268" s="7" t="s">
        <v>61</v>
      </c>
      <c r="H1268" s="7" t="s">
        <v>19</v>
      </c>
      <c r="I1268" s="9">
        <v>0.85000000000000009</v>
      </c>
      <c r="J1268" s="10">
        <v>6000</v>
      </c>
      <c r="K1268" s="11">
        <f t="shared" si="8"/>
        <v>5100.0000000000009</v>
      </c>
      <c r="L1268" s="11">
        <f t="shared" si="9"/>
        <v>1275.0000000000002</v>
      </c>
      <c r="M1268" s="12">
        <v>0.25</v>
      </c>
      <c r="Q1268" s="13"/>
      <c r="R1268" s="14"/>
    </row>
    <row r="1269" spans="1:18" ht="15.75" customHeight="1" x14ac:dyDescent="0.2">
      <c r="A1269" s="2"/>
      <c r="B1269" s="7" t="s">
        <v>27</v>
      </c>
      <c r="C1269" s="7">
        <v>1128299</v>
      </c>
      <c r="D1269" s="8">
        <v>44386</v>
      </c>
      <c r="E1269" s="7" t="s">
        <v>28</v>
      </c>
      <c r="F1269" s="7" t="s">
        <v>60</v>
      </c>
      <c r="G1269" s="7" t="s">
        <v>61</v>
      </c>
      <c r="H1269" s="7" t="s">
        <v>20</v>
      </c>
      <c r="I1269" s="9">
        <v>0.8</v>
      </c>
      <c r="J1269" s="10">
        <v>5000</v>
      </c>
      <c r="K1269" s="11">
        <f t="shared" si="8"/>
        <v>4000</v>
      </c>
      <c r="L1269" s="11">
        <f t="shared" si="9"/>
        <v>1000</v>
      </c>
      <c r="M1269" s="12">
        <v>0.25</v>
      </c>
      <c r="Q1269" s="13"/>
      <c r="R1269" s="14"/>
    </row>
    <row r="1270" spans="1:18" ht="15.75" customHeight="1" x14ac:dyDescent="0.2">
      <c r="A1270" s="2"/>
      <c r="B1270" s="7" t="s">
        <v>27</v>
      </c>
      <c r="C1270" s="7">
        <v>1128299</v>
      </c>
      <c r="D1270" s="8">
        <v>44386</v>
      </c>
      <c r="E1270" s="7" t="s">
        <v>28</v>
      </c>
      <c r="F1270" s="7" t="s">
        <v>60</v>
      </c>
      <c r="G1270" s="7" t="s">
        <v>61</v>
      </c>
      <c r="H1270" s="7" t="s">
        <v>21</v>
      </c>
      <c r="I1270" s="9">
        <v>0.85000000000000009</v>
      </c>
      <c r="J1270" s="10">
        <v>5500</v>
      </c>
      <c r="K1270" s="11">
        <f t="shared" si="8"/>
        <v>4675.0000000000009</v>
      </c>
      <c r="L1270" s="11">
        <f t="shared" si="9"/>
        <v>701.25000000000011</v>
      </c>
      <c r="M1270" s="12">
        <v>0.15</v>
      </c>
      <c r="Q1270" s="13"/>
      <c r="R1270" s="14"/>
    </row>
    <row r="1271" spans="1:18" ht="15.75" customHeight="1" x14ac:dyDescent="0.2">
      <c r="A1271" s="2"/>
      <c r="B1271" s="7" t="s">
        <v>27</v>
      </c>
      <c r="C1271" s="7">
        <v>1128299</v>
      </c>
      <c r="D1271" s="8">
        <v>44386</v>
      </c>
      <c r="E1271" s="7" t="s">
        <v>28</v>
      </c>
      <c r="F1271" s="7" t="s">
        <v>60</v>
      </c>
      <c r="G1271" s="7" t="s">
        <v>61</v>
      </c>
      <c r="H1271" s="7" t="s">
        <v>22</v>
      </c>
      <c r="I1271" s="9">
        <v>1</v>
      </c>
      <c r="J1271" s="10">
        <v>5500</v>
      </c>
      <c r="K1271" s="11">
        <f t="shared" si="8"/>
        <v>5500</v>
      </c>
      <c r="L1271" s="11">
        <f t="shared" si="9"/>
        <v>2200</v>
      </c>
      <c r="M1271" s="12">
        <v>0.4</v>
      </c>
      <c r="Q1271" s="13"/>
      <c r="R1271" s="14"/>
    </row>
    <row r="1272" spans="1:18" ht="15.75" customHeight="1" x14ac:dyDescent="0.2">
      <c r="A1272" s="2"/>
      <c r="B1272" s="7" t="s">
        <v>27</v>
      </c>
      <c r="C1272" s="7">
        <v>1128299</v>
      </c>
      <c r="D1272" s="8">
        <v>44418</v>
      </c>
      <c r="E1272" s="7" t="s">
        <v>28</v>
      </c>
      <c r="F1272" s="7" t="s">
        <v>60</v>
      </c>
      <c r="G1272" s="7" t="s">
        <v>61</v>
      </c>
      <c r="H1272" s="7" t="s">
        <v>17</v>
      </c>
      <c r="I1272" s="9">
        <v>0.85000000000000009</v>
      </c>
      <c r="J1272" s="10">
        <v>7500</v>
      </c>
      <c r="K1272" s="11">
        <f t="shared" si="8"/>
        <v>6375.0000000000009</v>
      </c>
      <c r="L1272" s="11">
        <f t="shared" si="9"/>
        <v>1593.7500000000002</v>
      </c>
      <c r="M1272" s="12">
        <v>0.25</v>
      </c>
      <c r="Q1272" s="13"/>
      <c r="R1272" s="14"/>
    </row>
    <row r="1273" spans="1:18" ht="15.75" customHeight="1" x14ac:dyDescent="0.2">
      <c r="A1273" s="2"/>
      <c r="B1273" s="7" t="s">
        <v>27</v>
      </c>
      <c r="C1273" s="7">
        <v>1128299</v>
      </c>
      <c r="D1273" s="8">
        <v>44418</v>
      </c>
      <c r="E1273" s="7" t="s">
        <v>28</v>
      </c>
      <c r="F1273" s="7" t="s">
        <v>60</v>
      </c>
      <c r="G1273" s="7" t="s">
        <v>61</v>
      </c>
      <c r="H1273" s="7" t="s">
        <v>18</v>
      </c>
      <c r="I1273" s="9">
        <v>0.75000000000000011</v>
      </c>
      <c r="J1273" s="10">
        <v>7250</v>
      </c>
      <c r="K1273" s="11">
        <f t="shared" si="8"/>
        <v>5437.5000000000009</v>
      </c>
      <c r="L1273" s="11">
        <f t="shared" si="9"/>
        <v>1087.5000000000002</v>
      </c>
      <c r="M1273" s="12">
        <v>0.2</v>
      </c>
      <c r="Q1273" s="13"/>
      <c r="R1273" s="14"/>
    </row>
    <row r="1274" spans="1:18" ht="15.75" customHeight="1" x14ac:dyDescent="0.2">
      <c r="A1274" s="2"/>
      <c r="B1274" s="7" t="s">
        <v>27</v>
      </c>
      <c r="C1274" s="7">
        <v>1128299</v>
      </c>
      <c r="D1274" s="8">
        <v>44418</v>
      </c>
      <c r="E1274" s="7" t="s">
        <v>28</v>
      </c>
      <c r="F1274" s="7" t="s">
        <v>60</v>
      </c>
      <c r="G1274" s="7" t="s">
        <v>61</v>
      </c>
      <c r="H1274" s="7" t="s">
        <v>19</v>
      </c>
      <c r="I1274" s="9">
        <v>0.70000000000000007</v>
      </c>
      <c r="J1274" s="10">
        <v>6000</v>
      </c>
      <c r="K1274" s="11">
        <f t="shared" si="8"/>
        <v>4200</v>
      </c>
      <c r="L1274" s="11">
        <f t="shared" si="9"/>
        <v>1050</v>
      </c>
      <c r="M1274" s="12">
        <v>0.25</v>
      </c>
      <c r="Q1274" s="13"/>
      <c r="R1274" s="14"/>
    </row>
    <row r="1275" spans="1:18" ht="15.75" customHeight="1" x14ac:dyDescent="0.2">
      <c r="A1275" s="2"/>
      <c r="B1275" s="7" t="s">
        <v>27</v>
      </c>
      <c r="C1275" s="7">
        <v>1128299</v>
      </c>
      <c r="D1275" s="8">
        <v>44418</v>
      </c>
      <c r="E1275" s="7" t="s">
        <v>28</v>
      </c>
      <c r="F1275" s="7" t="s">
        <v>60</v>
      </c>
      <c r="G1275" s="7" t="s">
        <v>61</v>
      </c>
      <c r="H1275" s="7" t="s">
        <v>20</v>
      </c>
      <c r="I1275" s="9">
        <v>0.70000000000000007</v>
      </c>
      <c r="J1275" s="10">
        <v>5250</v>
      </c>
      <c r="K1275" s="11">
        <f t="shared" si="8"/>
        <v>3675.0000000000005</v>
      </c>
      <c r="L1275" s="11">
        <f t="shared" si="9"/>
        <v>918.75000000000011</v>
      </c>
      <c r="M1275" s="12">
        <v>0.25</v>
      </c>
      <c r="Q1275" s="13"/>
      <c r="R1275" s="14"/>
    </row>
    <row r="1276" spans="1:18" ht="15.75" customHeight="1" x14ac:dyDescent="0.2">
      <c r="A1276" s="2"/>
      <c r="B1276" s="7" t="s">
        <v>27</v>
      </c>
      <c r="C1276" s="7">
        <v>1128299</v>
      </c>
      <c r="D1276" s="8">
        <v>44418</v>
      </c>
      <c r="E1276" s="7" t="s">
        <v>28</v>
      </c>
      <c r="F1276" s="7" t="s">
        <v>60</v>
      </c>
      <c r="G1276" s="7" t="s">
        <v>61</v>
      </c>
      <c r="H1276" s="7" t="s">
        <v>21</v>
      </c>
      <c r="I1276" s="9">
        <v>0.7</v>
      </c>
      <c r="J1276" s="10">
        <v>5250</v>
      </c>
      <c r="K1276" s="11">
        <f t="shared" si="8"/>
        <v>3674.9999999999995</v>
      </c>
      <c r="L1276" s="11">
        <f t="shared" si="9"/>
        <v>551.24999999999989</v>
      </c>
      <c r="M1276" s="12">
        <v>0.15</v>
      </c>
      <c r="Q1276" s="13"/>
      <c r="R1276" s="14"/>
    </row>
    <row r="1277" spans="1:18" ht="15.75" customHeight="1" x14ac:dyDescent="0.2">
      <c r="A1277" s="2"/>
      <c r="B1277" s="7" t="s">
        <v>27</v>
      </c>
      <c r="C1277" s="7">
        <v>1128299</v>
      </c>
      <c r="D1277" s="8">
        <v>44418</v>
      </c>
      <c r="E1277" s="7" t="s">
        <v>28</v>
      </c>
      <c r="F1277" s="7" t="s">
        <v>60</v>
      </c>
      <c r="G1277" s="7" t="s">
        <v>61</v>
      </c>
      <c r="H1277" s="7" t="s">
        <v>22</v>
      </c>
      <c r="I1277" s="9">
        <v>0.75</v>
      </c>
      <c r="J1277" s="10">
        <v>3500</v>
      </c>
      <c r="K1277" s="11">
        <f t="shared" si="8"/>
        <v>2625</v>
      </c>
      <c r="L1277" s="11">
        <f t="shared" si="9"/>
        <v>1050</v>
      </c>
      <c r="M1277" s="12">
        <v>0.4</v>
      </c>
      <c r="Q1277" s="13"/>
      <c r="R1277" s="14"/>
    </row>
    <row r="1278" spans="1:18" ht="15.75" customHeight="1" x14ac:dyDescent="0.2">
      <c r="A1278" s="2"/>
      <c r="B1278" s="7" t="s">
        <v>27</v>
      </c>
      <c r="C1278" s="7">
        <v>1128299</v>
      </c>
      <c r="D1278" s="8">
        <v>44450</v>
      </c>
      <c r="E1278" s="7" t="s">
        <v>28</v>
      </c>
      <c r="F1278" s="7" t="s">
        <v>60</v>
      </c>
      <c r="G1278" s="7" t="s">
        <v>61</v>
      </c>
      <c r="H1278" s="7" t="s">
        <v>17</v>
      </c>
      <c r="I1278" s="9">
        <v>0.65000000000000013</v>
      </c>
      <c r="J1278" s="10">
        <v>5500</v>
      </c>
      <c r="K1278" s="11">
        <f t="shared" si="8"/>
        <v>3575.0000000000009</v>
      </c>
      <c r="L1278" s="11">
        <f t="shared" si="9"/>
        <v>893.75000000000023</v>
      </c>
      <c r="M1278" s="12">
        <v>0.25</v>
      </c>
      <c r="Q1278" s="13"/>
      <c r="R1278" s="14"/>
    </row>
    <row r="1279" spans="1:18" ht="15.75" customHeight="1" x14ac:dyDescent="0.2">
      <c r="A1279" s="2"/>
      <c r="B1279" s="7" t="s">
        <v>27</v>
      </c>
      <c r="C1279" s="7">
        <v>1128299</v>
      </c>
      <c r="D1279" s="8">
        <v>44450</v>
      </c>
      <c r="E1279" s="7" t="s">
        <v>28</v>
      </c>
      <c r="F1279" s="7" t="s">
        <v>60</v>
      </c>
      <c r="G1279" s="7" t="s">
        <v>61</v>
      </c>
      <c r="H1279" s="7" t="s">
        <v>18</v>
      </c>
      <c r="I1279" s="9">
        <v>0.70000000000000018</v>
      </c>
      <c r="J1279" s="10">
        <v>5500</v>
      </c>
      <c r="K1279" s="11">
        <f t="shared" si="8"/>
        <v>3850.0000000000009</v>
      </c>
      <c r="L1279" s="11">
        <f t="shared" si="9"/>
        <v>770.00000000000023</v>
      </c>
      <c r="M1279" s="12">
        <v>0.2</v>
      </c>
      <c r="Q1279" s="13"/>
      <c r="R1279" s="14"/>
    </row>
    <row r="1280" spans="1:18" ht="15.75" customHeight="1" x14ac:dyDescent="0.2">
      <c r="A1280" s="2"/>
      <c r="B1280" s="7" t="s">
        <v>27</v>
      </c>
      <c r="C1280" s="7">
        <v>1128299</v>
      </c>
      <c r="D1280" s="8">
        <v>44450</v>
      </c>
      <c r="E1280" s="7" t="s">
        <v>28</v>
      </c>
      <c r="F1280" s="7" t="s">
        <v>60</v>
      </c>
      <c r="G1280" s="7" t="s">
        <v>61</v>
      </c>
      <c r="H1280" s="7" t="s">
        <v>19</v>
      </c>
      <c r="I1280" s="9">
        <v>0.65000000000000013</v>
      </c>
      <c r="J1280" s="10">
        <v>3750</v>
      </c>
      <c r="K1280" s="11">
        <f t="shared" si="8"/>
        <v>2437.5000000000005</v>
      </c>
      <c r="L1280" s="11">
        <f t="shared" si="9"/>
        <v>609.37500000000011</v>
      </c>
      <c r="M1280" s="12">
        <v>0.25</v>
      </c>
      <c r="Q1280" s="13"/>
      <c r="R1280" s="14"/>
    </row>
    <row r="1281" spans="1:18" ht="15.75" customHeight="1" x14ac:dyDescent="0.2">
      <c r="A1281" s="2"/>
      <c r="B1281" s="7" t="s">
        <v>27</v>
      </c>
      <c r="C1281" s="7">
        <v>1128299</v>
      </c>
      <c r="D1281" s="8">
        <v>44450</v>
      </c>
      <c r="E1281" s="7" t="s">
        <v>28</v>
      </c>
      <c r="F1281" s="7" t="s">
        <v>60</v>
      </c>
      <c r="G1281" s="7" t="s">
        <v>61</v>
      </c>
      <c r="H1281" s="7" t="s">
        <v>20</v>
      </c>
      <c r="I1281" s="9">
        <v>0.65000000000000013</v>
      </c>
      <c r="J1281" s="10">
        <v>3250</v>
      </c>
      <c r="K1281" s="11">
        <f t="shared" ref="K1281:K1535" si="10">I1281*J1281</f>
        <v>2112.5000000000005</v>
      </c>
      <c r="L1281" s="11">
        <f t="shared" ref="L1281:L1535" si="11">K1281*M1281</f>
        <v>528.12500000000011</v>
      </c>
      <c r="M1281" s="12">
        <v>0.25</v>
      </c>
      <c r="Q1281" s="13"/>
      <c r="R1281" s="14"/>
    </row>
    <row r="1282" spans="1:18" ht="15.75" customHeight="1" x14ac:dyDescent="0.2">
      <c r="A1282" s="2"/>
      <c r="B1282" s="7" t="s">
        <v>27</v>
      </c>
      <c r="C1282" s="7">
        <v>1128299</v>
      </c>
      <c r="D1282" s="8">
        <v>44450</v>
      </c>
      <c r="E1282" s="7" t="s">
        <v>28</v>
      </c>
      <c r="F1282" s="7" t="s">
        <v>60</v>
      </c>
      <c r="G1282" s="7" t="s">
        <v>61</v>
      </c>
      <c r="H1282" s="7" t="s">
        <v>21</v>
      </c>
      <c r="I1282" s="9">
        <v>0.75000000000000011</v>
      </c>
      <c r="J1282" s="10">
        <v>3500</v>
      </c>
      <c r="K1282" s="11">
        <f t="shared" si="10"/>
        <v>2625.0000000000005</v>
      </c>
      <c r="L1282" s="11">
        <f t="shared" si="11"/>
        <v>393.75000000000006</v>
      </c>
      <c r="M1282" s="12">
        <v>0.15</v>
      </c>
      <c r="Q1282" s="13"/>
      <c r="R1282" s="14"/>
    </row>
    <row r="1283" spans="1:18" ht="15.75" customHeight="1" x14ac:dyDescent="0.2">
      <c r="A1283" s="2"/>
      <c r="B1283" s="7" t="s">
        <v>27</v>
      </c>
      <c r="C1283" s="7">
        <v>1128299</v>
      </c>
      <c r="D1283" s="8">
        <v>44450</v>
      </c>
      <c r="E1283" s="7" t="s">
        <v>28</v>
      </c>
      <c r="F1283" s="7" t="s">
        <v>60</v>
      </c>
      <c r="G1283" s="7" t="s">
        <v>61</v>
      </c>
      <c r="H1283" s="7" t="s">
        <v>22</v>
      </c>
      <c r="I1283" s="9">
        <v>0.6</v>
      </c>
      <c r="J1283" s="10">
        <v>3750</v>
      </c>
      <c r="K1283" s="11">
        <f t="shared" si="10"/>
        <v>2250</v>
      </c>
      <c r="L1283" s="11">
        <f t="shared" si="11"/>
        <v>900</v>
      </c>
      <c r="M1283" s="12">
        <v>0.4</v>
      </c>
      <c r="Q1283" s="13"/>
      <c r="R1283" s="14"/>
    </row>
    <row r="1284" spans="1:18" ht="15.75" customHeight="1" x14ac:dyDescent="0.2">
      <c r="A1284" s="2"/>
      <c r="B1284" s="7" t="s">
        <v>27</v>
      </c>
      <c r="C1284" s="7">
        <v>1128299</v>
      </c>
      <c r="D1284" s="8">
        <v>44479</v>
      </c>
      <c r="E1284" s="7" t="s">
        <v>28</v>
      </c>
      <c r="F1284" s="7" t="s">
        <v>60</v>
      </c>
      <c r="G1284" s="7" t="s">
        <v>61</v>
      </c>
      <c r="H1284" s="7" t="s">
        <v>17</v>
      </c>
      <c r="I1284" s="9">
        <v>0.55000000000000004</v>
      </c>
      <c r="J1284" s="10">
        <v>4750</v>
      </c>
      <c r="K1284" s="11">
        <f t="shared" si="10"/>
        <v>2612.5</v>
      </c>
      <c r="L1284" s="11">
        <f t="shared" si="11"/>
        <v>653.125</v>
      </c>
      <c r="M1284" s="12">
        <v>0.25</v>
      </c>
      <c r="Q1284" s="13"/>
      <c r="R1284" s="14"/>
    </row>
    <row r="1285" spans="1:18" ht="15.75" customHeight="1" x14ac:dyDescent="0.2">
      <c r="A1285" s="2"/>
      <c r="B1285" s="7" t="s">
        <v>27</v>
      </c>
      <c r="C1285" s="7">
        <v>1128299</v>
      </c>
      <c r="D1285" s="8">
        <v>44479</v>
      </c>
      <c r="E1285" s="7" t="s">
        <v>28</v>
      </c>
      <c r="F1285" s="7" t="s">
        <v>60</v>
      </c>
      <c r="G1285" s="7" t="s">
        <v>61</v>
      </c>
      <c r="H1285" s="7" t="s">
        <v>18</v>
      </c>
      <c r="I1285" s="9">
        <v>0.65000000000000013</v>
      </c>
      <c r="J1285" s="10">
        <v>4750</v>
      </c>
      <c r="K1285" s="11">
        <f t="shared" si="10"/>
        <v>3087.5000000000005</v>
      </c>
      <c r="L1285" s="11">
        <f t="shared" si="11"/>
        <v>617.50000000000011</v>
      </c>
      <c r="M1285" s="12">
        <v>0.2</v>
      </c>
      <c r="Q1285" s="13"/>
      <c r="R1285" s="14"/>
    </row>
    <row r="1286" spans="1:18" ht="15.75" customHeight="1" x14ac:dyDescent="0.2">
      <c r="A1286" s="2"/>
      <c r="B1286" s="7" t="s">
        <v>27</v>
      </c>
      <c r="C1286" s="7">
        <v>1128299</v>
      </c>
      <c r="D1286" s="8">
        <v>44479</v>
      </c>
      <c r="E1286" s="7" t="s">
        <v>28</v>
      </c>
      <c r="F1286" s="7" t="s">
        <v>60</v>
      </c>
      <c r="G1286" s="7" t="s">
        <v>61</v>
      </c>
      <c r="H1286" s="7" t="s">
        <v>19</v>
      </c>
      <c r="I1286" s="9">
        <v>0.60000000000000009</v>
      </c>
      <c r="J1286" s="10">
        <v>3000</v>
      </c>
      <c r="K1286" s="11">
        <f t="shared" si="10"/>
        <v>1800.0000000000002</v>
      </c>
      <c r="L1286" s="11">
        <f t="shared" si="11"/>
        <v>450.00000000000006</v>
      </c>
      <c r="M1286" s="12">
        <v>0.25</v>
      </c>
      <c r="Q1286" s="13"/>
      <c r="R1286" s="14"/>
    </row>
    <row r="1287" spans="1:18" ht="15.75" customHeight="1" x14ac:dyDescent="0.2">
      <c r="A1287" s="2"/>
      <c r="B1287" s="7" t="s">
        <v>27</v>
      </c>
      <c r="C1287" s="7">
        <v>1128299</v>
      </c>
      <c r="D1287" s="8">
        <v>44479</v>
      </c>
      <c r="E1287" s="7" t="s">
        <v>28</v>
      </c>
      <c r="F1287" s="7" t="s">
        <v>60</v>
      </c>
      <c r="G1287" s="7" t="s">
        <v>61</v>
      </c>
      <c r="H1287" s="7" t="s">
        <v>20</v>
      </c>
      <c r="I1287" s="9">
        <v>0.55000000000000004</v>
      </c>
      <c r="J1287" s="10">
        <v>2750</v>
      </c>
      <c r="K1287" s="11">
        <f t="shared" si="10"/>
        <v>1512.5000000000002</v>
      </c>
      <c r="L1287" s="11">
        <f t="shared" si="11"/>
        <v>378.12500000000006</v>
      </c>
      <c r="M1287" s="12">
        <v>0.25</v>
      </c>
      <c r="Q1287" s="13"/>
      <c r="R1287" s="14"/>
    </row>
    <row r="1288" spans="1:18" ht="15.75" customHeight="1" x14ac:dyDescent="0.2">
      <c r="A1288" s="2"/>
      <c r="B1288" s="7" t="s">
        <v>27</v>
      </c>
      <c r="C1288" s="7">
        <v>1128299</v>
      </c>
      <c r="D1288" s="8">
        <v>44479</v>
      </c>
      <c r="E1288" s="7" t="s">
        <v>28</v>
      </c>
      <c r="F1288" s="7" t="s">
        <v>60</v>
      </c>
      <c r="G1288" s="7" t="s">
        <v>61</v>
      </c>
      <c r="H1288" s="7" t="s">
        <v>21</v>
      </c>
      <c r="I1288" s="9">
        <v>0.65</v>
      </c>
      <c r="J1288" s="10">
        <v>2500</v>
      </c>
      <c r="K1288" s="11">
        <f t="shared" si="10"/>
        <v>1625</v>
      </c>
      <c r="L1288" s="11">
        <f t="shared" si="11"/>
        <v>243.75</v>
      </c>
      <c r="M1288" s="12">
        <v>0.15</v>
      </c>
      <c r="Q1288" s="13"/>
      <c r="R1288" s="14"/>
    </row>
    <row r="1289" spans="1:18" ht="15.75" customHeight="1" x14ac:dyDescent="0.2">
      <c r="A1289" s="2"/>
      <c r="B1289" s="7" t="s">
        <v>27</v>
      </c>
      <c r="C1289" s="7">
        <v>1128299</v>
      </c>
      <c r="D1289" s="8">
        <v>44479</v>
      </c>
      <c r="E1289" s="7" t="s">
        <v>28</v>
      </c>
      <c r="F1289" s="7" t="s">
        <v>60</v>
      </c>
      <c r="G1289" s="7" t="s">
        <v>61</v>
      </c>
      <c r="H1289" s="7" t="s">
        <v>22</v>
      </c>
      <c r="I1289" s="9">
        <v>0.70000000000000007</v>
      </c>
      <c r="J1289" s="10">
        <v>3000</v>
      </c>
      <c r="K1289" s="11">
        <f t="shared" si="10"/>
        <v>2100</v>
      </c>
      <c r="L1289" s="11">
        <f t="shared" si="11"/>
        <v>840</v>
      </c>
      <c r="M1289" s="12">
        <v>0.4</v>
      </c>
      <c r="Q1289" s="13"/>
      <c r="R1289" s="14"/>
    </row>
    <row r="1290" spans="1:18" ht="15.75" customHeight="1" x14ac:dyDescent="0.2">
      <c r="A1290" s="2"/>
      <c r="B1290" s="7" t="s">
        <v>27</v>
      </c>
      <c r="C1290" s="7">
        <v>1128299</v>
      </c>
      <c r="D1290" s="8">
        <v>44510</v>
      </c>
      <c r="E1290" s="7" t="s">
        <v>28</v>
      </c>
      <c r="F1290" s="7" t="s">
        <v>60</v>
      </c>
      <c r="G1290" s="7" t="s">
        <v>61</v>
      </c>
      <c r="H1290" s="7" t="s">
        <v>17</v>
      </c>
      <c r="I1290" s="9">
        <v>0.55000000000000004</v>
      </c>
      <c r="J1290" s="10">
        <v>5250</v>
      </c>
      <c r="K1290" s="11">
        <f t="shared" si="10"/>
        <v>2887.5000000000005</v>
      </c>
      <c r="L1290" s="11">
        <f t="shared" si="11"/>
        <v>721.87500000000011</v>
      </c>
      <c r="M1290" s="12">
        <v>0.25</v>
      </c>
      <c r="Q1290" s="13"/>
      <c r="R1290" s="14"/>
    </row>
    <row r="1291" spans="1:18" ht="15.75" customHeight="1" x14ac:dyDescent="0.2">
      <c r="A1291" s="2"/>
      <c r="B1291" s="7" t="s">
        <v>27</v>
      </c>
      <c r="C1291" s="7">
        <v>1128299</v>
      </c>
      <c r="D1291" s="8">
        <v>44510</v>
      </c>
      <c r="E1291" s="7" t="s">
        <v>28</v>
      </c>
      <c r="F1291" s="7" t="s">
        <v>60</v>
      </c>
      <c r="G1291" s="7" t="s">
        <v>61</v>
      </c>
      <c r="H1291" s="7" t="s">
        <v>18</v>
      </c>
      <c r="I1291" s="9">
        <v>0.60000000000000009</v>
      </c>
      <c r="J1291" s="10">
        <v>6000</v>
      </c>
      <c r="K1291" s="11">
        <f t="shared" si="10"/>
        <v>3600.0000000000005</v>
      </c>
      <c r="L1291" s="11">
        <f t="shared" si="11"/>
        <v>720.00000000000011</v>
      </c>
      <c r="M1291" s="12">
        <v>0.2</v>
      </c>
      <c r="Q1291" s="13"/>
      <c r="R1291" s="14"/>
    </row>
    <row r="1292" spans="1:18" ht="15.75" customHeight="1" x14ac:dyDescent="0.2">
      <c r="A1292" s="2"/>
      <c r="B1292" s="7" t="s">
        <v>27</v>
      </c>
      <c r="C1292" s="7">
        <v>1128299</v>
      </c>
      <c r="D1292" s="8">
        <v>44510</v>
      </c>
      <c r="E1292" s="7" t="s">
        <v>28</v>
      </c>
      <c r="F1292" s="7" t="s">
        <v>60</v>
      </c>
      <c r="G1292" s="7" t="s">
        <v>61</v>
      </c>
      <c r="H1292" s="7" t="s">
        <v>19</v>
      </c>
      <c r="I1292" s="9">
        <v>0.55000000000000004</v>
      </c>
      <c r="J1292" s="10">
        <v>4250</v>
      </c>
      <c r="K1292" s="11">
        <f t="shared" si="10"/>
        <v>2337.5</v>
      </c>
      <c r="L1292" s="11">
        <f t="shared" si="11"/>
        <v>584.375</v>
      </c>
      <c r="M1292" s="12">
        <v>0.25</v>
      </c>
      <c r="Q1292" s="13"/>
      <c r="R1292" s="14"/>
    </row>
    <row r="1293" spans="1:18" ht="15.75" customHeight="1" x14ac:dyDescent="0.2">
      <c r="A1293" s="2"/>
      <c r="B1293" s="7" t="s">
        <v>27</v>
      </c>
      <c r="C1293" s="7">
        <v>1128299</v>
      </c>
      <c r="D1293" s="8">
        <v>44510</v>
      </c>
      <c r="E1293" s="7" t="s">
        <v>28</v>
      </c>
      <c r="F1293" s="7" t="s">
        <v>60</v>
      </c>
      <c r="G1293" s="7" t="s">
        <v>61</v>
      </c>
      <c r="H1293" s="7" t="s">
        <v>20</v>
      </c>
      <c r="I1293" s="9">
        <v>0.65000000000000013</v>
      </c>
      <c r="J1293" s="10">
        <v>4000</v>
      </c>
      <c r="K1293" s="11">
        <f t="shared" si="10"/>
        <v>2600.0000000000005</v>
      </c>
      <c r="L1293" s="11">
        <f t="shared" si="11"/>
        <v>650.00000000000011</v>
      </c>
      <c r="M1293" s="12">
        <v>0.25</v>
      </c>
      <c r="Q1293" s="13"/>
      <c r="R1293" s="14"/>
    </row>
    <row r="1294" spans="1:18" ht="15.75" customHeight="1" x14ac:dyDescent="0.2">
      <c r="A1294" s="2"/>
      <c r="B1294" s="7" t="s">
        <v>27</v>
      </c>
      <c r="C1294" s="7">
        <v>1128299</v>
      </c>
      <c r="D1294" s="8">
        <v>44510</v>
      </c>
      <c r="E1294" s="7" t="s">
        <v>28</v>
      </c>
      <c r="F1294" s="7" t="s">
        <v>60</v>
      </c>
      <c r="G1294" s="7" t="s">
        <v>61</v>
      </c>
      <c r="H1294" s="7" t="s">
        <v>21</v>
      </c>
      <c r="I1294" s="9">
        <v>0.85000000000000009</v>
      </c>
      <c r="J1294" s="10">
        <v>3750</v>
      </c>
      <c r="K1294" s="11">
        <f t="shared" si="10"/>
        <v>3187.5000000000005</v>
      </c>
      <c r="L1294" s="11">
        <f t="shared" si="11"/>
        <v>478.12500000000006</v>
      </c>
      <c r="M1294" s="12">
        <v>0.15</v>
      </c>
      <c r="Q1294" s="13"/>
      <c r="R1294" s="14"/>
    </row>
    <row r="1295" spans="1:18" ht="15.75" customHeight="1" x14ac:dyDescent="0.2">
      <c r="A1295" s="2"/>
      <c r="B1295" s="7" t="s">
        <v>27</v>
      </c>
      <c r="C1295" s="7">
        <v>1128299</v>
      </c>
      <c r="D1295" s="8">
        <v>44510</v>
      </c>
      <c r="E1295" s="7" t="s">
        <v>28</v>
      </c>
      <c r="F1295" s="7" t="s">
        <v>60</v>
      </c>
      <c r="G1295" s="7" t="s">
        <v>61</v>
      </c>
      <c r="H1295" s="7" t="s">
        <v>22</v>
      </c>
      <c r="I1295" s="9">
        <v>0.90000000000000013</v>
      </c>
      <c r="J1295" s="10">
        <v>5000</v>
      </c>
      <c r="K1295" s="11">
        <f t="shared" si="10"/>
        <v>4500.0000000000009</v>
      </c>
      <c r="L1295" s="11">
        <f t="shared" si="11"/>
        <v>1800.0000000000005</v>
      </c>
      <c r="M1295" s="12">
        <v>0.4</v>
      </c>
      <c r="Q1295" s="13"/>
      <c r="R1295" s="14"/>
    </row>
    <row r="1296" spans="1:18" ht="15.75" customHeight="1" x14ac:dyDescent="0.2">
      <c r="A1296" s="2"/>
      <c r="B1296" s="7" t="s">
        <v>27</v>
      </c>
      <c r="C1296" s="7">
        <v>1128299</v>
      </c>
      <c r="D1296" s="8">
        <v>44539</v>
      </c>
      <c r="E1296" s="7" t="s">
        <v>28</v>
      </c>
      <c r="F1296" s="7" t="s">
        <v>60</v>
      </c>
      <c r="G1296" s="7" t="s">
        <v>61</v>
      </c>
      <c r="H1296" s="7" t="s">
        <v>17</v>
      </c>
      <c r="I1296" s="9">
        <v>0.75000000000000011</v>
      </c>
      <c r="J1296" s="10">
        <v>7000</v>
      </c>
      <c r="K1296" s="11">
        <f t="shared" si="10"/>
        <v>5250.0000000000009</v>
      </c>
      <c r="L1296" s="11">
        <f t="shared" si="11"/>
        <v>1312.5000000000002</v>
      </c>
      <c r="M1296" s="12">
        <v>0.25</v>
      </c>
      <c r="Q1296" s="13"/>
      <c r="R1296" s="14"/>
    </row>
    <row r="1297" spans="1:18" ht="15.75" customHeight="1" x14ac:dyDescent="0.2">
      <c r="A1297" s="2"/>
      <c r="B1297" s="7" t="s">
        <v>27</v>
      </c>
      <c r="C1297" s="7">
        <v>1128299</v>
      </c>
      <c r="D1297" s="8">
        <v>44539</v>
      </c>
      <c r="E1297" s="7" t="s">
        <v>28</v>
      </c>
      <c r="F1297" s="7" t="s">
        <v>60</v>
      </c>
      <c r="G1297" s="7" t="s">
        <v>61</v>
      </c>
      <c r="H1297" s="7" t="s">
        <v>18</v>
      </c>
      <c r="I1297" s="9">
        <v>0.8500000000000002</v>
      </c>
      <c r="J1297" s="10">
        <v>7000</v>
      </c>
      <c r="K1297" s="11">
        <f t="shared" si="10"/>
        <v>5950.0000000000018</v>
      </c>
      <c r="L1297" s="11">
        <f t="shared" si="11"/>
        <v>1190.0000000000005</v>
      </c>
      <c r="M1297" s="12">
        <v>0.2</v>
      </c>
      <c r="Q1297" s="13"/>
      <c r="R1297" s="14"/>
    </row>
    <row r="1298" spans="1:18" ht="15.75" customHeight="1" x14ac:dyDescent="0.2">
      <c r="A1298" s="2"/>
      <c r="B1298" s="7" t="s">
        <v>27</v>
      </c>
      <c r="C1298" s="7">
        <v>1128299</v>
      </c>
      <c r="D1298" s="8">
        <v>44539</v>
      </c>
      <c r="E1298" s="7" t="s">
        <v>28</v>
      </c>
      <c r="F1298" s="7" t="s">
        <v>60</v>
      </c>
      <c r="G1298" s="7" t="s">
        <v>61</v>
      </c>
      <c r="H1298" s="7" t="s">
        <v>19</v>
      </c>
      <c r="I1298" s="9">
        <v>0.80000000000000016</v>
      </c>
      <c r="J1298" s="10">
        <v>5000</v>
      </c>
      <c r="K1298" s="11">
        <f t="shared" si="10"/>
        <v>4000.0000000000009</v>
      </c>
      <c r="L1298" s="11">
        <f t="shared" si="11"/>
        <v>1000.0000000000002</v>
      </c>
      <c r="M1298" s="12">
        <v>0.25</v>
      </c>
      <c r="Q1298" s="13"/>
      <c r="R1298" s="14"/>
    </row>
    <row r="1299" spans="1:18" ht="15.75" customHeight="1" x14ac:dyDescent="0.2">
      <c r="A1299" s="2"/>
      <c r="B1299" s="7" t="s">
        <v>27</v>
      </c>
      <c r="C1299" s="7">
        <v>1128299</v>
      </c>
      <c r="D1299" s="8">
        <v>44539</v>
      </c>
      <c r="E1299" s="7" t="s">
        <v>28</v>
      </c>
      <c r="F1299" s="7" t="s">
        <v>60</v>
      </c>
      <c r="G1299" s="7" t="s">
        <v>61</v>
      </c>
      <c r="H1299" s="7" t="s">
        <v>20</v>
      </c>
      <c r="I1299" s="9">
        <v>0.80000000000000016</v>
      </c>
      <c r="J1299" s="10">
        <v>5000</v>
      </c>
      <c r="K1299" s="11">
        <f t="shared" si="10"/>
        <v>4000.0000000000009</v>
      </c>
      <c r="L1299" s="11">
        <f t="shared" si="11"/>
        <v>1000.0000000000002</v>
      </c>
      <c r="M1299" s="12">
        <v>0.25</v>
      </c>
      <c r="Q1299" s="13"/>
      <c r="R1299" s="14"/>
    </row>
    <row r="1300" spans="1:18" ht="15.75" customHeight="1" x14ac:dyDescent="0.2">
      <c r="A1300" s="2"/>
      <c r="B1300" s="7" t="s">
        <v>27</v>
      </c>
      <c r="C1300" s="7">
        <v>1128299</v>
      </c>
      <c r="D1300" s="8">
        <v>44539</v>
      </c>
      <c r="E1300" s="7" t="s">
        <v>28</v>
      </c>
      <c r="F1300" s="7" t="s">
        <v>60</v>
      </c>
      <c r="G1300" s="7" t="s">
        <v>61</v>
      </c>
      <c r="H1300" s="7" t="s">
        <v>21</v>
      </c>
      <c r="I1300" s="9">
        <v>0.90000000000000013</v>
      </c>
      <c r="J1300" s="10">
        <v>4250</v>
      </c>
      <c r="K1300" s="11">
        <f t="shared" si="10"/>
        <v>3825.0000000000005</v>
      </c>
      <c r="L1300" s="11">
        <f t="shared" si="11"/>
        <v>573.75</v>
      </c>
      <c r="M1300" s="12">
        <v>0.15</v>
      </c>
      <c r="Q1300" s="13"/>
      <c r="R1300" s="14"/>
    </row>
    <row r="1301" spans="1:18" ht="15.75" customHeight="1" x14ac:dyDescent="0.2">
      <c r="A1301" s="2"/>
      <c r="B1301" s="7" t="s">
        <v>27</v>
      </c>
      <c r="C1301" s="7">
        <v>1128299</v>
      </c>
      <c r="D1301" s="8">
        <v>44539</v>
      </c>
      <c r="E1301" s="7" t="s">
        <v>28</v>
      </c>
      <c r="F1301" s="7" t="s">
        <v>60</v>
      </c>
      <c r="G1301" s="7" t="s">
        <v>61</v>
      </c>
      <c r="H1301" s="7" t="s">
        <v>22</v>
      </c>
      <c r="I1301" s="9">
        <v>0.95000000000000018</v>
      </c>
      <c r="J1301" s="10">
        <v>5250</v>
      </c>
      <c r="K1301" s="11">
        <f t="shared" si="10"/>
        <v>4987.5000000000009</v>
      </c>
      <c r="L1301" s="11">
        <f t="shared" si="11"/>
        <v>1995.0000000000005</v>
      </c>
      <c r="M1301" s="12">
        <v>0.4</v>
      </c>
      <c r="Q1301" s="13"/>
      <c r="R1301" s="14"/>
    </row>
    <row r="1302" spans="1:18" ht="15.75" customHeight="1" x14ac:dyDescent="0.2">
      <c r="A1302" s="2"/>
      <c r="B1302" s="7" t="s">
        <v>27</v>
      </c>
      <c r="C1302" s="7">
        <v>1128299</v>
      </c>
      <c r="D1302" s="8">
        <v>44213</v>
      </c>
      <c r="E1302" s="7" t="s">
        <v>28</v>
      </c>
      <c r="F1302" s="7" t="s">
        <v>62</v>
      </c>
      <c r="G1302" s="7" t="s">
        <v>63</v>
      </c>
      <c r="H1302" s="7" t="s">
        <v>17</v>
      </c>
      <c r="I1302" s="9">
        <v>0.4</v>
      </c>
      <c r="J1302" s="10">
        <v>4250</v>
      </c>
      <c r="K1302" s="11">
        <f t="shared" si="10"/>
        <v>1700</v>
      </c>
      <c r="L1302" s="11">
        <f t="shared" si="11"/>
        <v>510</v>
      </c>
      <c r="M1302" s="12">
        <v>0.3</v>
      </c>
      <c r="Q1302" s="13"/>
      <c r="R1302" s="14"/>
    </row>
    <row r="1303" spans="1:18" ht="15.75" customHeight="1" x14ac:dyDescent="0.2">
      <c r="A1303" s="2"/>
      <c r="B1303" s="7" t="s">
        <v>27</v>
      </c>
      <c r="C1303" s="7">
        <v>1128299</v>
      </c>
      <c r="D1303" s="8">
        <v>44213</v>
      </c>
      <c r="E1303" s="7" t="s">
        <v>28</v>
      </c>
      <c r="F1303" s="7" t="s">
        <v>62</v>
      </c>
      <c r="G1303" s="7" t="s">
        <v>63</v>
      </c>
      <c r="H1303" s="7" t="s">
        <v>18</v>
      </c>
      <c r="I1303" s="9">
        <v>0.5</v>
      </c>
      <c r="J1303" s="10">
        <v>4250</v>
      </c>
      <c r="K1303" s="11">
        <f t="shared" si="10"/>
        <v>2125</v>
      </c>
      <c r="L1303" s="11">
        <f t="shared" si="11"/>
        <v>531.25</v>
      </c>
      <c r="M1303" s="12">
        <v>0.25</v>
      </c>
      <c r="Q1303" s="13"/>
      <c r="R1303" s="14"/>
    </row>
    <row r="1304" spans="1:18" ht="15.75" customHeight="1" x14ac:dyDescent="0.2">
      <c r="A1304" s="2"/>
      <c r="B1304" s="7" t="s">
        <v>27</v>
      </c>
      <c r="C1304" s="7">
        <v>1128299</v>
      </c>
      <c r="D1304" s="8">
        <v>44213</v>
      </c>
      <c r="E1304" s="7" t="s">
        <v>28</v>
      </c>
      <c r="F1304" s="7" t="s">
        <v>62</v>
      </c>
      <c r="G1304" s="7" t="s">
        <v>63</v>
      </c>
      <c r="H1304" s="7" t="s">
        <v>19</v>
      </c>
      <c r="I1304" s="9">
        <v>0.5</v>
      </c>
      <c r="J1304" s="10">
        <v>4250</v>
      </c>
      <c r="K1304" s="11">
        <f t="shared" si="10"/>
        <v>2125</v>
      </c>
      <c r="L1304" s="11">
        <f t="shared" si="11"/>
        <v>637.5</v>
      </c>
      <c r="M1304" s="12">
        <v>0.3</v>
      </c>
      <c r="Q1304" s="13"/>
      <c r="R1304" s="14"/>
    </row>
    <row r="1305" spans="1:18" ht="15.75" customHeight="1" x14ac:dyDescent="0.2">
      <c r="A1305" s="2"/>
      <c r="B1305" s="7" t="s">
        <v>27</v>
      </c>
      <c r="C1305" s="7">
        <v>1128299</v>
      </c>
      <c r="D1305" s="8">
        <v>44213</v>
      </c>
      <c r="E1305" s="7" t="s">
        <v>28</v>
      </c>
      <c r="F1305" s="7" t="s">
        <v>62</v>
      </c>
      <c r="G1305" s="7" t="s">
        <v>63</v>
      </c>
      <c r="H1305" s="7" t="s">
        <v>20</v>
      </c>
      <c r="I1305" s="9">
        <v>0.5</v>
      </c>
      <c r="J1305" s="10">
        <v>2750</v>
      </c>
      <c r="K1305" s="11">
        <f t="shared" si="10"/>
        <v>1375</v>
      </c>
      <c r="L1305" s="11">
        <f t="shared" si="11"/>
        <v>412.5</v>
      </c>
      <c r="M1305" s="12">
        <v>0.3</v>
      </c>
      <c r="Q1305" s="13"/>
      <c r="R1305" s="14"/>
    </row>
    <row r="1306" spans="1:18" ht="15.75" customHeight="1" x14ac:dyDescent="0.2">
      <c r="A1306" s="2"/>
      <c r="B1306" s="7" t="s">
        <v>27</v>
      </c>
      <c r="C1306" s="7">
        <v>1128299</v>
      </c>
      <c r="D1306" s="8">
        <v>44213</v>
      </c>
      <c r="E1306" s="7" t="s">
        <v>28</v>
      </c>
      <c r="F1306" s="7" t="s">
        <v>62</v>
      </c>
      <c r="G1306" s="7" t="s">
        <v>63</v>
      </c>
      <c r="H1306" s="7" t="s">
        <v>21</v>
      </c>
      <c r="I1306" s="9">
        <v>0.55000000000000004</v>
      </c>
      <c r="J1306" s="10">
        <v>2250</v>
      </c>
      <c r="K1306" s="11">
        <f t="shared" si="10"/>
        <v>1237.5</v>
      </c>
      <c r="L1306" s="11">
        <f t="shared" si="11"/>
        <v>247.5</v>
      </c>
      <c r="M1306" s="12">
        <v>0.2</v>
      </c>
      <c r="Q1306" s="13"/>
      <c r="R1306" s="14"/>
    </row>
    <row r="1307" spans="1:18" ht="15.75" customHeight="1" x14ac:dyDescent="0.2">
      <c r="A1307" s="2"/>
      <c r="B1307" s="7" t="s">
        <v>27</v>
      </c>
      <c r="C1307" s="7">
        <v>1128299</v>
      </c>
      <c r="D1307" s="8">
        <v>44213</v>
      </c>
      <c r="E1307" s="7" t="s">
        <v>28</v>
      </c>
      <c r="F1307" s="7" t="s">
        <v>62</v>
      </c>
      <c r="G1307" s="7" t="s">
        <v>63</v>
      </c>
      <c r="H1307" s="7" t="s">
        <v>22</v>
      </c>
      <c r="I1307" s="9">
        <v>0.5</v>
      </c>
      <c r="J1307" s="10">
        <v>4750</v>
      </c>
      <c r="K1307" s="11">
        <f t="shared" si="10"/>
        <v>2375</v>
      </c>
      <c r="L1307" s="11">
        <f t="shared" si="11"/>
        <v>1068.75</v>
      </c>
      <c r="M1307" s="12">
        <v>0.45</v>
      </c>
      <c r="Q1307" s="13"/>
      <c r="R1307" s="14"/>
    </row>
    <row r="1308" spans="1:18" ht="15.75" customHeight="1" x14ac:dyDescent="0.2">
      <c r="A1308" s="2"/>
      <c r="B1308" s="7" t="s">
        <v>27</v>
      </c>
      <c r="C1308" s="7">
        <v>1128299</v>
      </c>
      <c r="D1308" s="8">
        <v>44244</v>
      </c>
      <c r="E1308" s="7" t="s">
        <v>28</v>
      </c>
      <c r="F1308" s="7" t="s">
        <v>62</v>
      </c>
      <c r="G1308" s="7" t="s">
        <v>63</v>
      </c>
      <c r="H1308" s="7" t="s">
        <v>17</v>
      </c>
      <c r="I1308" s="9">
        <v>0.4</v>
      </c>
      <c r="J1308" s="10">
        <v>5250</v>
      </c>
      <c r="K1308" s="11">
        <f t="shared" si="10"/>
        <v>2100</v>
      </c>
      <c r="L1308" s="11">
        <f t="shared" si="11"/>
        <v>630</v>
      </c>
      <c r="M1308" s="12">
        <v>0.3</v>
      </c>
      <c r="Q1308" s="13"/>
      <c r="R1308" s="14"/>
    </row>
    <row r="1309" spans="1:18" ht="15.75" customHeight="1" x14ac:dyDescent="0.2">
      <c r="A1309" s="2"/>
      <c r="B1309" s="7" t="s">
        <v>27</v>
      </c>
      <c r="C1309" s="7">
        <v>1128299</v>
      </c>
      <c r="D1309" s="8">
        <v>44244</v>
      </c>
      <c r="E1309" s="7" t="s">
        <v>28</v>
      </c>
      <c r="F1309" s="7" t="s">
        <v>62</v>
      </c>
      <c r="G1309" s="7" t="s">
        <v>63</v>
      </c>
      <c r="H1309" s="7" t="s">
        <v>18</v>
      </c>
      <c r="I1309" s="9">
        <v>0.5</v>
      </c>
      <c r="J1309" s="10">
        <v>4250</v>
      </c>
      <c r="K1309" s="11">
        <f t="shared" si="10"/>
        <v>2125</v>
      </c>
      <c r="L1309" s="11">
        <f t="shared" si="11"/>
        <v>531.25</v>
      </c>
      <c r="M1309" s="12">
        <v>0.25</v>
      </c>
      <c r="Q1309" s="13"/>
      <c r="R1309" s="14"/>
    </row>
    <row r="1310" spans="1:18" ht="15.75" customHeight="1" x14ac:dyDescent="0.2">
      <c r="A1310" s="2"/>
      <c r="B1310" s="7" t="s">
        <v>27</v>
      </c>
      <c r="C1310" s="7">
        <v>1128299</v>
      </c>
      <c r="D1310" s="8">
        <v>44244</v>
      </c>
      <c r="E1310" s="7" t="s">
        <v>28</v>
      </c>
      <c r="F1310" s="7" t="s">
        <v>62</v>
      </c>
      <c r="G1310" s="7" t="s">
        <v>63</v>
      </c>
      <c r="H1310" s="7" t="s">
        <v>19</v>
      </c>
      <c r="I1310" s="9">
        <v>0.5</v>
      </c>
      <c r="J1310" s="10">
        <v>4250</v>
      </c>
      <c r="K1310" s="11">
        <f t="shared" si="10"/>
        <v>2125</v>
      </c>
      <c r="L1310" s="11">
        <f t="shared" si="11"/>
        <v>637.5</v>
      </c>
      <c r="M1310" s="12">
        <v>0.3</v>
      </c>
      <c r="Q1310" s="13"/>
      <c r="R1310" s="14"/>
    </row>
    <row r="1311" spans="1:18" ht="15.75" customHeight="1" x14ac:dyDescent="0.2">
      <c r="A1311" s="2"/>
      <c r="B1311" s="7" t="s">
        <v>27</v>
      </c>
      <c r="C1311" s="7">
        <v>1128299</v>
      </c>
      <c r="D1311" s="8">
        <v>44244</v>
      </c>
      <c r="E1311" s="7" t="s">
        <v>28</v>
      </c>
      <c r="F1311" s="7" t="s">
        <v>62</v>
      </c>
      <c r="G1311" s="7" t="s">
        <v>63</v>
      </c>
      <c r="H1311" s="7" t="s">
        <v>20</v>
      </c>
      <c r="I1311" s="9">
        <v>0.5</v>
      </c>
      <c r="J1311" s="10">
        <v>2750</v>
      </c>
      <c r="K1311" s="11">
        <f t="shared" si="10"/>
        <v>1375</v>
      </c>
      <c r="L1311" s="11">
        <f t="shared" si="11"/>
        <v>412.5</v>
      </c>
      <c r="M1311" s="12">
        <v>0.3</v>
      </c>
      <c r="Q1311" s="13"/>
      <c r="R1311" s="14"/>
    </row>
    <row r="1312" spans="1:18" ht="15.75" customHeight="1" x14ac:dyDescent="0.2">
      <c r="A1312" s="2"/>
      <c r="B1312" s="7" t="s">
        <v>27</v>
      </c>
      <c r="C1312" s="7">
        <v>1128299</v>
      </c>
      <c r="D1312" s="8">
        <v>44244</v>
      </c>
      <c r="E1312" s="7" t="s">
        <v>28</v>
      </c>
      <c r="F1312" s="7" t="s">
        <v>62</v>
      </c>
      <c r="G1312" s="7" t="s">
        <v>63</v>
      </c>
      <c r="H1312" s="7" t="s">
        <v>21</v>
      </c>
      <c r="I1312" s="9">
        <v>0.55000000000000004</v>
      </c>
      <c r="J1312" s="10">
        <v>2000</v>
      </c>
      <c r="K1312" s="11">
        <f t="shared" si="10"/>
        <v>1100</v>
      </c>
      <c r="L1312" s="11">
        <f t="shared" si="11"/>
        <v>220</v>
      </c>
      <c r="M1312" s="12">
        <v>0.2</v>
      </c>
      <c r="Q1312" s="13"/>
      <c r="R1312" s="14"/>
    </row>
    <row r="1313" spans="1:18" ht="15.75" customHeight="1" x14ac:dyDescent="0.2">
      <c r="A1313" s="2"/>
      <c r="B1313" s="7" t="s">
        <v>27</v>
      </c>
      <c r="C1313" s="7">
        <v>1128299</v>
      </c>
      <c r="D1313" s="8">
        <v>44244</v>
      </c>
      <c r="E1313" s="7" t="s">
        <v>28</v>
      </c>
      <c r="F1313" s="7" t="s">
        <v>62</v>
      </c>
      <c r="G1313" s="7" t="s">
        <v>63</v>
      </c>
      <c r="H1313" s="7" t="s">
        <v>22</v>
      </c>
      <c r="I1313" s="9">
        <v>0.5</v>
      </c>
      <c r="J1313" s="10">
        <v>4000</v>
      </c>
      <c r="K1313" s="11">
        <f t="shared" si="10"/>
        <v>2000</v>
      </c>
      <c r="L1313" s="11">
        <f t="shared" si="11"/>
        <v>900</v>
      </c>
      <c r="M1313" s="12">
        <v>0.45</v>
      </c>
      <c r="Q1313" s="13"/>
      <c r="R1313" s="14"/>
    </row>
    <row r="1314" spans="1:18" ht="15.75" customHeight="1" x14ac:dyDescent="0.2">
      <c r="A1314" s="2"/>
      <c r="B1314" s="7" t="s">
        <v>27</v>
      </c>
      <c r="C1314" s="7">
        <v>1128299</v>
      </c>
      <c r="D1314" s="8">
        <v>44271</v>
      </c>
      <c r="E1314" s="7" t="s">
        <v>28</v>
      </c>
      <c r="F1314" s="7" t="s">
        <v>62</v>
      </c>
      <c r="G1314" s="7" t="s">
        <v>63</v>
      </c>
      <c r="H1314" s="7" t="s">
        <v>17</v>
      </c>
      <c r="I1314" s="9">
        <v>0.5</v>
      </c>
      <c r="J1314" s="10">
        <v>5500</v>
      </c>
      <c r="K1314" s="11">
        <f t="shared" si="10"/>
        <v>2750</v>
      </c>
      <c r="L1314" s="11">
        <f t="shared" si="11"/>
        <v>825</v>
      </c>
      <c r="M1314" s="12">
        <v>0.3</v>
      </c>
      <c r="Q1314" s="13"/>
      <c r="R1314" s="14"/>
    </row>
    <row r="1315" spans="1:18" ht="15.75" customHeight="1" x14ac:dyDescent="0.2">
      <c r="A1315" s="2"/>
      <c r="B1315" s="7" t="s">
        <v>27</v>
      </c>
      <c r="C1315" s="7">
        <v>1128299</v>
      </c>
      <c r="D1315" s="8">
        <v>44271</v>
      </c>
      <c r="E1315" s="7" t="s">
        <v>28</v>
      </c>
      <c r="F1315" s="7" t="s">
        <v>62</v>
      </c>
      <c r="G1315" s="7" t="s">
        <v>63</v>
      </c>
      <c r="H1315" s="7" t="s">
        <v>18</v>
      </c>
      <c r="I1315" s="9">
        <v>0.6</v>
      </c>
      <c r="J1315" s="10">
        <v>4000</v>
      </c>
      <c r="K1315" s="11">
        <f t="shared" si="10"/>
        <v>2400</v>
      </c>
      <c r="L1315" s="11">
        <f t="shared" si="11"/>
        <v>600</v>
      </c>
      <c r="M1315" s="12">
        <v>0.25</v>
      </c>
      <c r="Q1315" s="13"/>
      <c r="R1315" s="14"/>
    </row>
    <row r="1316" spans="1:18" ht="15.75" customHeight="1" x14ac:dyDescent="0.2">
      <c r="A1316" s="2"/>
      <c r="B1316" s="7" t="s">
        <v>27</v>
      </c>
      <c r="C1316" s="7">
        <v>1128299</v>
      </c>
      <c r="D1316" s="8">
        <v>44271</v>
      </c>
      <c r="E1316" s="7" t="s">
        <v>28</v>
      </c>
      <c r="F1316" s="7" t="s">
        <v>62</v>
      </c>
      <c r="G1316" s="7" t="s">
        <v>63</v>
      </c>
      <c r="H1316" s="7" t="s">
        <v>19</v>
      </c>
      <c r="I1316" s="9">
        <v>0.64999999999999991</v>
      </c>
      <c r="J1316" s="10">
        <v>4250</v>
      </c>
      <c r="K1316" s="11">
        <f t="shared" si="10"/>
        <v>2762.4999999999995</v>
      </c>
      <c r="L1316" s="11">
        <f t="shared" si="11"/>
        <v>828.74999999999989</v>
      </c>
      <c r="M1316" s="12">
        <v>0.3</v>
      </c>
      <c r="Q1316" s="13"/>
      <c r="R1316" s="14"/>
    </row>
    <row r="1317" spans="1:18" ht="15.75" customHeight="1" x14ac:dyDescent="0.2">
      <c r="A1317" s="2"/>
      <c r="B1317" s="7" t="s">
        <v>27</v>
      </c>
      <c r="C1317" s="7">
        <v>1128299</v>
      </c>
      <c r="D1317" s="8">
        <v>44271</v>
      </c>
      <c r="E1317" s="7" t="s">
        <v>28</v>
      </c>
      <c r="F1317" s="7" t="s">
        <v>62</v>
      </c>
      <c r="G1317" s="7" t="s">
        <v>63</v>
      </c>
      <c r="H1317" s="7" t="s">
        <v>20</v>
      </c>
      <c r="I1317" s="9">
        <v>0.6</v>
      </c>
      <c r="J1317" s="10">
        <v>3250</v>
      </c>
      <c r="K1317" s="11">
        <f t="shared" si="10"/>
        <v>1950</v>
      </c>
      <c r="L1317" s="11">
        <f t="shared" si="11"/>
        <v>585</v>
      </c>
      <c r="M1317" s="12">
        <v>0.3</v>
      </c>
      <c r="Q1317" s="13"/>
      <c r="R1317" s="14"/>
    </row>
    <row r="1318" spans="1:18" ht="15.75" customHeight="1" x14ac:dyDescent="0.2">
      <c r="A1318" s="2"/>
      <c r="B1318" s="7" t="s">
        <v>27</v>
      </c>
      <c r="C1318" s="7">
        <v>1128299</v>
      </c>
      <c r="D1318" s="8">
        <v>44271</v>
      </c>
      <c r="E1318" s="7" t="s">
        <v>28</v>
      </c>
      <c r="F1318" s="7" t="s">
        <v>62</v>
      </c>
      <c r="G1318" s="7" t="s">
        <v>63</v>
      </c>
      <c r="H1318" s="7" t="s">
        <v>21</v>
      </c>
      <c r="I1318" s="9">
        <v>0.65</v>
      </c>
      <c r="J1318" s="10">
        <v>1750</v>
      </c>
      <c r="K1318" s="11">
        <f t="shared" si="10"/>
        <v>1137.5</v>
      </c>
      <c r="L1318" s="11">
        <f t="shared" si="11"/>
        <v>227.5</v>
      </c>
      <c r="M1318" s="12">
        <v>0.2</v>
      </c>
      <c r="Q1318" s="13"/>
      <c r="R1318" s="14"/>
    </row>
    <row r="1319" spans="1:18" ht="15.75" customHeight="1" x14ac:dyDescent="0.2">
      <c r="A1319" s="2"/>
      <c r="B1319" s="7" t="s">
        <v>27</v>
      </c>
      <c r="C1319" s="7">
        <v>1128299</v>
      </c>
      <c r="D1319" s="8">
        <v>44271</v>
      </c>
      <c r="E1319" s="7" t="s">
        <v>28</v>
      </c>
      <c r="F1319" s="7" t="s">
        <v>62</v>
      </c>
      <c r="G1319" s="7" t="s">
        <v>63</v>
      </c>
      <c r="H1319" s="7" t="s">
        <v>22</v>
      </c>
      <c r="I1319" s="9">
        <v>0.6</v>
      </c>
      <c r="J1319" s="10">
        <v>3750</v>
      </c>
      <c r="K1319" s="11">
        <f t="shared" si="10"/>
        <v>2250</v>
      </c>
      <c r="L1319" s="11">
        <f t="shared" si="11"/>
        <v>1012.5</v>
      </c>
      <c r="M1319" s="12">
        <v>0.45</v>
      </c>
      <c r="Q1319" s="13"/>
      <c r="R1319" s="14"/>
    </row>
    <row r="1320" spans="1:18" ht="15.75" customHeight="1" x14ac:dyDescent="0.2">
      <c r="A1320" s="2"/>
      <c r="B1320" s="7" t="s">
        <v>27</v>
      </c>
      <c r="C1320" s="7">
        <v>1128299</v>
      </c>
      <c r="D1320" s="8">
        <v>44303</v>
      </c>
      <c r="E1320" s="7" t="s">
        <v>28</v>
      </c>
      <c r="F1320" s="7" t="s">
        <v>62</v>
      </c>
      <c r="G1320" s="7" t="s">
        <v>63</v>
      </c>
      <c r="H1320" s="7" t="s">
        <v>17</v>
      </c>
      <c r="I1320" s="9">
        <v>0.65</v>
      </c>
      <c r="J1320" s="10">
        <v>5500</v>
      </c>
      <c r="K1320" s="11">
        <f t="shared" si="10"/>
        <v>3575</v>
      </c>
      <c r="L1320" s="11">
        <f t="shared" si="11"/>
        <v>1072.5</v>
      </c>
      <c r="M1320" s="12">
        <v>0.3</v>
      </c>
      <c r="Q1320" s="13"/>
      <c r="R1320" s="14"/>
    </row>
    <row r="1321" spans="1:18" ht="15.75" customHeight="1" x14ac:dyDescent="0.2">
      <c r="A1321" s="2"/>
      <c r="B1321" s="7" t="s">
        <v>27</v>
      </c>
      <c r="C1321" s="7">
        <v>1128299</v>
      </c>
      <c r="D1321" s="8">
        <v>44303</v>
      </c>
      <c r="E1321" s="7" t="s">
        <v>28</v>
      </c>
      <c r="F1321" s="7" t="s">
        <v>62</v>
      </c>
      <c r="G1321" s="7" t="s">
        <v>63</v>
      </c>
      <c r="H1321" s="7" t="s">
        <v>18</v>
      </c>
      <c r="I1321" s="9">
        <v>0.70000000000000007</v>
      </c>
      <c r="J1321" s="10">
        <v>3500</v>
      </c>
      <c r="K1321" s="11">
        <f t="shared" si="10"/>
        <v>2450.0000000000005</v>
      </c>
      <c r="L1321" s="11">
        <f t="shared" si="11"/>
        <v>612.50000000000011</v>
      </c>
      <c r="M1321" s="12">
        <v>0.25</v>
      </c>
      <c r="Q1321" s="13"/>
      <c r="R1321" s="14"/>
    </row>
    <row r="1322" spans="1:18" ht="15.75" customHeight="1" x14ac:dyDescent="0.2">
      <c r="A1322" s="2"/>
      <c r="B1322" s="7" t="s">
        <v>27</v>
      </c>
      <c r="C1322" s="7">
        <v>1128299</v>
      </c>
      <c r="D1322" s="8">
        <v>44303</v>
      </c>
      <c r="E1322" s="7" t="s">
        <v>28</v>
      </c>
      <c r="F1322" s="7" t="s">
        <v>62</v>
      </c>
      <c r="G1322" s="7" t="s">
        <v>63</v>
      </c>
      <c r="H1322" s="7" t="s">
        <v>19</v>
      </c>
      <c r="I1322" s="9">
        <v>0.70000000000000007</v>
      </c>
      <c r="J1322" s="10">
        <v>4000</v>
      </c>
      <c r="K1322" s="11">
        <f t="shared" si="10"/>
        <v>2800.0000000000005</v>
      </c>
      <c r="L1322" s="11">
        <f t="shared" si="11"/>
        <v>840.00000000000011</v>
      </c>
      <c r="M1322" s="12">
        <v>0.3</v>
      </c>
      <c r="Q1322" s="13"/>
      <c r="R1322" s="14"/>
    </row>
    <row r="1323" spans="1:18" ht="15.75" customHeight="1" x14ac:dyDescent="0.2">
      <c r="A1323" s="2"/>
      <c r="B1323" s="7" t="s">
        <v>27</v>
      </c>
      <c r="C1323" s="7">
        <v>1128299</v>
      </c>
      <c r="D1323" s="8">
        <v>44303</v>
      </c>
      <c r="E1323" s="7" t="s">
        <v>28</v>
      </c>
      <c r="F1323" s="7" t="s">
        <v>62</v>
      </c>
      <c r="G1323" s="7" t="s">
        <v>63</v>
      </c>
      <c r="H1323" s="7" t="s">
        <v>20</v>
      </c>
      <c r="I1323" s="9">
        <v>0.55000000000000004</v>
      </c>
      <c r="J1323" s="10">
        <v>3000</v>
      </c>
      <c r="K1323" s="11">
        <f t="shared" si="10"/>
        <v>1650.0000000000002</v>
      </c>
      <c r="L1323" s="11">
        <f t="shared" si="11"/>
        <v>495.00000000000006</v>
      </c>
      <c r="M1323" s="12">
        <v>0.3</v>
      </c>
      <c r="Q1323" s="13"/>
      <c r="R1323" s="14"/>
    </row>
    <row r="1324" spans="1:18" ht="15.75" customHeight="1" x14ac:dyDescent="0.2">
      <c r="A1324" s="2"/>
      <c r="B1324" s="7" t="s">
        <v>27</v>
      </c>
      <c r="C1324" s="7">
        <v>1128299</v>
      </c>
      <c r="D1324" s="8">
        <v>44303</v>
      </c>
      <c r="E1324" s="7" t="s">
        <v>28</v>
      </c>
      <c r="F1324" s="7" t="s">
        <v>62</v>
      </c>
      <c r="G1324" s="7" t="s">
        <v>63</v>
      </c>
      <c r="H1324" s="7" t="s">
        <v>21</v>
      </c>
      <c r="I1324" s="9">
        <v>0.60000000000000009</v>
      </c>
      <c r="J1324" s="10">
        <v>2000</v>
      </c>
      <c r="K1324" s="11">
        <f t="shared" si="10"/>
        <v>1200.0000000000002</v>
      </c>
      <c r="L1324" s="11">
        <f t="shared" si="11"/>
        <v>240.00000000000006</v>
      </c>
      <c r="M1324" s="12">
        <v>0.2</v>
      </c>
      <c r="Q1324" s="13"/>
      <c r="R1324" s="14"/>
    </row>
    <row r="1325" spans="1:18" ht="15.75" customHeight="1" x14ac:dyDescent="0.2">
      <c r="A1325" s="2"/>
      <c r="B1325" s="7" t="s">
        <v>27</v>
      </c>
      <c r="C1325" s="7">
        <v>1128299</v>
      </c>
      <c r="D1325" s="8">
        <v>44303</v>
      </c>
      <c r="E1325" s="7" t="s">
        <v>28</v>
      </c>
      <c r="F1325" s="7" t="s">
        <v>62</v>
      </c>
      <c r="G1325" s="7" t="s">
        <v>63</v>
      </c>
      <c r="H1325" s="7" t="s">
        <v>22</v>
      </c>
      <c r="I1325" s="9">
        <v>0.75000000000000011</v>
      </c>
      <c r="J1325" s="10">
        <v>3750</v>
      </c>
      <c r="K1325" s="11">
        <f t="shared" si="10"/>
        <v>2812.5000000000005</v>
      </c>
      <c r="L1325" s="11">
        <f t="shared" si="11"/>
        <v>1265.6250000000002</v>
      </c>
      <c r="M1325" s="12">
        <v>0.45</v>
      </c>
      <c r="Q1325" s="13"/>
      <c r="R1325" s="14"/>
    </row>
    <row r="1326" spans="1:18" ht="15.75" customHeight="1" x14ac:dyDescent="0.2">
      <c r="A1326" s="2"/>
      <c r="B1326" s="7" t="s">
        <v>27</v>
      </c>
      <c r="C1326" s="7">
        <v>1128299</v>
      </c>
      <c r="D1326" s="8">
        <v>44334</v>
      </c>
      <c r="E1326" s="7" t="s">
        <v>28</v>
      </c>
      <c r="F1326" s="7" t="s">
        <v>62</v>
      </c>
      <c r="G1326" s="7" t="s">
        <v>63</v>
      </c>
      <c r="H1326" s="7" t="s">
        <v>17</v>
      </c>
      <c r="I1326" s="9">
        <v>0.6</v>
      </c>
      <c r="J1326" s="10">
        <v>5750</v>
      </c>
      <c r="K1326" s="11">
        <f t="shared" si="10"/>
        <v>3450</v>
      </c>
      <c r="L1326" s="11">
        <f t="shared" si="11"/>
        <v>1035</v>
      </c>
      <c r="M1326" s="12">
        <v>0.3</v>
      </c>
      <c r="Q1326" s="13"/>
      <c r="R1326" s="14"/>
    </row>
    <row r="1327" spans="1:18" ht="15.75" customHeight="1" x14ac:dyDescent="0.2">
      <c r="A1327" s="2"/>
      <c r="B1327" s="7" t="s">
        <v>27</v>
      </c>
      <c r="C1327" s="7">
        <v>1128299</v>
      </c>
      <c r="D1327" s="8">
        <v>44334</v>
      </c>
      <c r="E1327" s="7" t="s">
        <v>28</v>
      </c>
      <c r="F1327" s="7" t="s">
        <v>62</v>
      </c>
      <c r="G1327" s="7" t="s">
        <v>63</v>
      </c>
      <c r="H1327" s="7" t="s">
        <v>18</v>
      </c>
      <c r="I1327" s="9">
        <v>0.65</v>
      </c>
      <c r="J1327" s="10">
        <v>4250</v>
      </c>
      <c r="K1327" s="11">
        <f t="shared" si="10"/>
        <v>2762.5</v>
      </c>
      <c r="L1327" s="11">
        <f t="shared" si="11"/>
        <v>690.625</v>
      </c>
      <c r="M1327" s="12">
        <v>0.25</v>
      </c>
      <c r="Q1327" s="13"/>
      <c r="R1327" s="14"/>
    </row>
    <row r="1328" spans="1:18" ht="15.75" customHeight="1" x14ac:dyDescent="0.2">
      <c r="A1328" s="2"/>
      <c r="B1328" s="7" t="s">
        <v>27</v>
      </c>
      <c r="C1328" s="7">
        <v>1128299</v>
      </c>
      <c r="D1328" s="8">
        <v>44334</v>
      </c>
      <c r="E1328" s="7" t="s">
        <v>28</v>
      </c>
      <c r="F1328" s="7" t="s">
        <v>62</v>
      </c>
      <c r="G1328" s="7" t="s">
        <v>63</v>
      </c>
      <c r="H1328" s="7" t="s">
        <v>19</v>
      </c>
      <c r="I1328" s="9">
        <v>0.65</v>
      </c>
      <c r="J1328" s="10">
        <v>4250</v>
      </c>
      <c r="K1328" s="11">
        <f t="shared" si="10"/>
        <v>2762.5</v>
      </c>
      <c r="L1328" s="11">
        <f t="shared" si="11"/>
        <v>828.75</v>
      </c>
      <c r="M1328" s="12">
        <v>0.3</v>
      </c>
      <c r="Q1328" s="13"/>
      <c r="R1328" s="14"/>
    </row>
    <row r="1329" spans="1:18" ht="15.75" customHeight="1" x14ac:dyDescent="0.2">
      <c r="A1329" s="2"/>
      <c r="B1329" s="7" t="s">
        <v>27</v>
      </c>
      <c r="C1329" s="7">
        <v>1128299</v>
      </c>
      <c r="D1329" s="8">
        <v>44334</v>
      </c>
      <c r="E1329" s="7" t="s">
        <v>28</v>
      </c>
      <c r="F1329" s="7" t="s">
        <v>62</v>
      </c>
      <c r="G1329" s="7" t="s">
        <v>63</v>
      </c>
      <c r="H1329" s="7" t="s">
        <v>20</v>
      </c>
      <c r="I1329" s="9">
        <v>0.6</v>
      </c>
      <c r="J1329" s="10">
        <v>3250</v>
      </c>
      <c r="K1329" s="11">
        <f t="shared" si="10"/>
        <v>1950</v>
      </c>
      <c r="L1329" s="11">
        <f t="shared" si="11"/>
        <v>585</v>
      </c>
      <c r="M1329" s="12">
        <v>0.3</v>
      </c>
      <c r="Q1329" s="13"/>
      <c r="R1329" s="14"/>
    </row>
    <row r="1330" spans="1:18" ht="15.75" customHeight="1" x14ac:dyDescent="0.2">
      <c r="A1330" s="2"/>
      <c r="B1330" s="7" t="s">
        <v>27</v>
      </c>
      <c r="C1330" s="7">
        <v>1128299</v>
      </c>
      <c r="D1330" s="8">
        <v>44334</v>
      </c>
      <c r="E1330" s="7" t="s">
        <v>28</v>
      </c>
      <c r="F1330" s="7" t="s">
        <v>62</v>
      </c>
      <c r="G1330" s="7" t="s">
        <v>63</v>
      </c>
      <c r="H1330" s="7" t="s">
        <v>21</v>
      </c>
      <c r="I1330" s="9">
        <v>0.54999999999999993</v>
      </c>
      <c r="J1330" s="10">
        <v>2250</v>
      </c>
      <c r="K1330" s="11">
        <f t="shared" si="10"/>
        <v>1237.4999999999998</v>
      </c>
      <c r="L1330" s="11">
        <f t="shared" si="11"/>
        <v>247.49999999999997</v>
      </c>
      <c r="M1330" s="12">
        <v>0.2</v>
      </c>
      <c r="Q1330" s="13"/>
      <c r="R1330" s="14"/>
    </row>
    <row r="1331" spans="1:18" ht="15.75" customHeight="1" x14ac:dyDescent="0.2">
      <c r="A1331" s="2"/>
      <c r="B1331" s="7" t="s">
        <v>27</v>
      </c>
      <c r="C1331" s="7">
        <v>1128299</v>
      </c>
      <c r="D1331" s="8">
        <v>44334</v>
      </c>
      <c r="E1331" s="7" t="s">
        <v>28</v>
      </c>
      <c r="F1331" s="7" t="s">
        <v>62</v>
      </c>
      <c r="G1331" s="7" t="s">
        <v>63</v>
      </c>
      <c r="H1331" s="7" t="s">
        <v>22</v>
      </c>
      <c r="I1331" s="9">
        <v>0.7</v>
      </c>
      <c r="J1331" s="10">
        <v>5750</v>
      </c>
      <c r="K1331" s="11">
        <f t="shared" si="10"/>
        <v>4024.9999999999995</v>
      </c>
      <c r="L1331" s="11">
        <f t="shared" si="11"/>
        <v>1811.2499999999998</v>
      </c>
      <c r="M1331" s="12">
        <v>0.45</v>
      </c>
      <c r="Q1331" s="13"/>
      <c r="R1331" s="14"/>
    </row>
    <row r="1332" spans="1:18" ht="15.75" customHeight="1" x14ac:dyDescent="0.2">
      <c r="A1332" s="2"/>
      <c r="B1332" s="7" t="s">
        <v>27</v>
      </c>
      <c r="C1332" s="7">
        <v>1128299</v>
      </c>
      <c r="D1332" s="8">
        <v>44364</v>
      </c>
      <c r="E1332" s="7" t="s">
        <v>28</v>
      </c>
      <c r="F1332" s="7" t="s">
        <v>62</v>
      </c>
      <c r="G1332" s="7" t="s">
        <v>63</v>
      </c>
      <c r="H1332" s="7" t="s">
        <v>17</v>
      </c>
      <c r="I1332" s="9">
        <v>0.64999999999999991</v>
      </c>
      <c r="J1332" s="10">
        <v>8250</v>
      </c>
      <c r="K1332" s="11">
        <f t="shared" si="10"/>
        <v>5362.4999999999991</v>
      </c>
      <c r="L1332" s="11">
        <f t="shared" si="11"/>
        <v>1608.7499999999998</v>
      </c>
      <c r="M1332" s="12">
        <v>0.3</v>
      </c>
      <c r="Q1332" s="13"/>
      <c r="R1332" s="14"/>
    </row>
    <row r="1333" spans="1:18" ht="15.75" customHeight="1" x14ac:dyDescent="0.2">
      <c r="A1333" s="2"/>
      <c r="B1333" s="7" t="s">
        <v>27</v>
      </c>
      <c r="C1333" s="7">
        <v>1128299</v>
      </c>
      <c r="D1333" s="8">
        <v>44364</v>
      </c>
      <c r="E1333" s="7" t="s">
        <v>28</v>
      </c>
      <c r="F1333" s="7" t="s">
        <v>62</v>
      </c>
      <c r="G1333" s="7" t="s">
        <v>63</v>
      </c>
      <c r="H1333" s="7" t="s">
        <v>18</v>
      </c>
      <c r="I1333" s="9">
        <v>0.7</v>
      </c>
      <c r="J1333" s="10">
        <v>7000</v>
      </c>
      <c r="K1333" s="11">
        <f t="shared" si="10"/>
        <v>4900</v>
      </c>
      <c r="L1333" s="11">
        <f t="shared" si="11"/>
        <v>1225</v>
      </c>
      <c r="M1333" s="12">
        <v>0.25</v>
      </c>
      <c r="Q1333" s="13"/>
      <c r="R1333" s="14"/>
    </row>
    <row r="1334" spans="1:18" ht="15.75" customHeight="1" x14ac:dyDescent="0.2">
      <c r="A1334" s="2"/>
      <c r="B1334" s="7" t="s">
        <v>27</v>
      </c>
      <c r="C1334" s="7">
        <v>1128299</v>
      </c>
      <c r="D1334" s="8">
        <v>44364</v>
      </c>
      <c r="E1334" s="7" t="s">
        <v>28</v>
      </c>
      <c r="F1334" s="7" t="s">
        <v>62</v>
      </c>
      <c r="G1334" s="7" t="s">
        <v>63</v>
      </c>
      <c r="H1334" s="7" t="s">
        <v>19</v>
      </c>
      <c r="I1334" s="9">
        <v>0.85</v>
      </c>
      <c r="J1334" s="10">
        <v>7000</v>
      </c>
      <c r="K1334" s="11">
        <f t="shared" si="10"/>
        <v>5950</v>
      </c>
      <c r="L1334" s="11">
        <f t="shared" si="11"/>
        <v>1785</v>
      </c>
      <c r="M1334" s="12">
        <v>0.3</v>
      </c>
      <c r="Q1334" s="13"/>
      <c r="R1334" s="14"/>
    </row>
    <row r="1335" spans="1:18" ht="15.75" customHeight="1" x14ac:dyDescent="0.2">
      <c r="A1335" s="2"/>
      <c r="B1335" s="7" t="s">
        <v>27</v>
      </c>
      <c r="C1335" s="7">
        <v>1128299</v>
      </c>
      <c r="D1335" s="8">
        <v>44364</v>
      </c>
      <c r="E1335" s="7" t="s">
        <v>28</v>
      </c>
      <c r="F1335" s="7" t="s">
        <v>62</v>
      </c>
      <c r="G1335" s="7" t="s">
        <v>63</v>
      </c>
      <c r="H1335" s="7" t="s">
        <v>20</v>
      </c>
      <c r="I1335" s="9">
        <v>0.85</v>
      </c>
      <c r="J1335" s="10">
        <v>5750</v>
      </c>
      <c r="K1335" s="11">
        <f t="shared" si="10"/>
        <v>4887.5</v>
      </c>
      <c r="L1335" s="11">
        <f t="shared" si="11"/>
        <v>1466.25</v>
      </c>
      <c r="M1335" s="12">
        <v>0.3</v>
      </c>
      <c r="Q1335" s="13"/>
      <c r="R1335" s="14"/>
    </row>
    <row r="1336" spans="1:18" ht="15.75" customHeight="1" x14ac:dyDescent="0.2">
      <c r="A1336" s="2"/>
      <c r="B1336" s="7" t="s">
        <v>27</v>
      </c>
      <c r="C1336" s="7">
        <v>1128299</v>
      </c>
      <c r="D1336" s="8">
        <v>44364</v>
      </c>
      <c r="E1336" s="7" t="s">
        <v>28</v>
      </c>
      <c r="F1336" s="7" t="s">
        <v>62</v>
      </c>
      <c r="G1336" s="7" t="s">
        <v>63</v>
      </c>
      <c r="H1336" s="7" t="s">
        <v>21</v>
      </c>
      <c r="I1336" s="9">
        <v>0.95000000000000007</v>
      </c>
      <c r="J1336" s="10">
        <v>4500</v>
      </c>
      <c r="K1336" s="11">
        <f t="shared" si="10"/>
        <v>4275</v>
      </c>
      <c r="L1336" s="11">
        <f t="shared" si="11"/>
        <v>855</v>
      </c>
      <c r="M1336" s="12">
        <v>0.2</v>
      </c>
      <c r="Q1336" s="13"/>
      <c r="R1336" s="14"/>
    </row>
    <row r="1337" spans="1:18" ht="15.75" customHeight="1" x14ac:dyDescent="0.2">
      <c r="A1337" s="2"/>
      <c r="B1337" s="7" t="s">
        <v>27</v>
      </c>
      <c r="C1337" s="7">
        <v>1128299</v>
      </c>
      <c r="D1337" s="8">
        <v>44364</v>
      </c>
      <c r="E1337" s="7" t="s">
        <v>28</v>
      </c>
      <c r="F1337" s="7" t="s">
        <v>62</v>
      </c>
      <c r="G1337" s="7" t="s">
        <v>63</v>
      </c>
      <c r="H1337" s="7" t="s">
        <v>22</v>
      </c>
      <c r="I1337" s="9">
        <v>1.1000000000000001</v>
      </c>
      <c r="J1337" s="10">
        <v>7500</v>
      </c>
      <c r="K1337" s="11">
        <f t="shared" si="10"/>
        <v>8250</v>
      </c>
      <c r="L1337" s="11">
        <f t="shared" si="11"/>
        <v>3712.5</v>
      </c>
      <c r="M1337" s="12">
        <v>0.45</v>
      </c>
      <c r="Q1337" s="13"/>
      <c r="R1337" s="14"/>
    </row>
    <row r="1338" spans="1:18" ht="15.75" customHeight="1" x14ac:dyDescent="0.2">
      <c r="A1338" s="2"/>
      <c r="B1338" s="7" t="s">
        <v>27</v>
      </c>
      <c r="C1338" s="7">
        <v>1128299</v>
      </c>
      <c r="D1338" s="8">
        <v>44393</v>
      </c>
      <c r="E1338" s="7" t="s">
        <v>28</v>
      </c>
      <c r="F1338" s="7" t="s">
        <v>62</v>
      </c>
      <c r="G1338" s="7" t="s">
        <v>63</v>
      </c>
      <c r="H1338" s="7" t="s">
        <v>17</v>
      </c>
      <c r="I1338" s="9">
        <v>0.9</v>
      </c>
      <c r="J1338" s="10">
        <v>9000</v>
      </c>
      <c r="K1338" s="11">
        <f t="shared" si="10"/>
        <v>8100</v>
      </c>
      <c r="L1338" s="11">
        <f t="shared" si="11"/>
        <v>2430</v>
      </c>
      <c r="M1338" s="12">
        <v>0.3</v>
      </c>
      <c r="Q1338" s="13"/>
      <c r="R1338" s="14"/>
    </row>
    <row r="1339" spans="1:18" ht="15.75" customHeight="1" x14ac:dyDescent="0.2">
      <c r="A1339" s="2"/>
      <c r="B1339" s="7" t="s">
        <v>27</v>
      </c>
      <c r="C1339" s="7">
        <v>1128299</v>
      </c>
      <c r="D1339" s="8">
        <v>44393</v>
      </c>
      <c r="E1339" s="7" t="s">
        <v>28</v>
      </c>
      <c r="F1339" s="7" t="s">
        <v>62</v>
      </c>
      <c r="G1339" s="7" t="s">
        <v>63</v>
      </c>
      <c r="H1339" s="7" t="s">
        <v>18</v>
      </c>
      <c r="I1339" s="9">
        <v>0.95000000000000007</v>
      </c>
      <c r="J1339" s="10">
        <v>7500</v>
      </c>
      <c r="K1339" s="11">
        <f t="shared" si="10"/>
        <v>7125.0000000000009</v>
      </c>
      <c r="L1339" s="11">
        <f t="shared" si="11"/>
        <v>1781.2500000000002</v>
      </c>
      <c r="M1339" s="12">
        <v>0.25</v>
      </c>
      <c r="Q1339" s="13"/>
      <c r="R1339" s="14"/>
    </row>
    <row r="1340" spans="1:18" ht="15.75" customHeight="1" x14ac:dyDescent="0.2">
      <c r="A1340" s="2"/>
      <c r="B1340" s="7" t="s">
        <v>27</v>
      </c>
      <c r="C1340" s="7">
        <v>1128299</v>
      </c>
      <c r="D1340" s="8">
        <v>44393</v>
      </c>
      <c r="E1340" s="7" t="s">
        <v>28</v>
      </c>
      <c r="F1340" s="7" t="s">
        <v>62</v>
      </c>
      <c r="G1340" s="7" t="s">
        <v>63</v>
      </c>
      <c r="H1340" s="7" t="s">
        <v>19</v>
      </c>
      <c r="I1340" s="9">
        <v>0.95000000000000007</v>
      </c>
      <c r="J1340" s="10">
        <v>7000</v>
      </c>
      <c r="K1340" s="11">
        <f t="shared" si="10"/>
        <v>6650.0000000000009</v>
      </c>
      <c r="L1340" s="11">
        <f t="shared" si="11"/>
        <v>1995.0000000000002</v>
      </c>
      <c r="M1340" s="12">
        <v>0.3</v>
      </c>
      <c r="Q1340" s="13"/>
      <c r="R1340" s="14"/>
    </row>
    <row r="1341" spans="1:18" ht="15.75" customHeight="1" x14ac:dyDescent="0.2">
      <c r="A1341" s="2"/>
      <c r="B1341" s="7" t="s">
        <v>27</v>
      </c>
      <c r="C1341" s="7">
        <v>1128299</v>
      </c>
      <c r="D1341" s="8">
        <v>44393</v>
      </c>
      <c r="E1341" s="7" t="s">
        <v>28</v>
      </c>
      <c r="F1341" s="7" t="s">
        <v>62</v>
      </c>
      <c r="G1341" s="7" t="s">
        <v>63</v>
      </c>
      <c r="H1341" s="7" t="s">
        <v>20</v>
      </c>
      <c r="I1341" s="9">
        <v>0.9</v>
      </c>
      <c r="J1341" s="10">
        <v>6000</v>
      </c>
      <c r="K1341" s="11">
        <f t="shared" si="10"/>
        <v>5400</v>
      </c>
      <c r="L1341" s="11">
        <f t="shared" si="11"/>
        <v>1620</v>
      </c>
      <c r="M1341" s="12">
        <v>0.3</v>
      </c>
      <c r="Q1341" s="13"/>
      <c r="R1341" s="14"/>
    </row>
    <row r="1342" spans="1:18" ht="15.75" customHeight="1" x14ac:dyDescent="0.2">
      <c r="A1342" s="2"/>
      <c r="B1342" s="7" t="s">
        <v>27</v>
      </c>
      <c r="C1342" s="7">
        <v>1128299</v>
      </c>
      <c r="D1342" s="8">
        <v>44393</v>
      </c>
      <c r="E1342" s="7" t="s">
        <v>28</v>
      </c>
      <c r="F1342" s="7" t="s">
        <v>62</v>
      </c>
      <c r="G1342" s="7" t="s">
        <v>63</v>
      </c>
      <c r="H1342" s="7" t="s">
        <v>21</v>
      </c>
      <c r="I1342" s="9">
        <v>0.95000000000000007</v>
      </c>
      <c r="J1342" s="10">
        <v>6500</v>
      </c>
      <c r="K1342" s="11">
        <f t="shared" si="10"/>
        <v>6175</v>
      </c>
      <c r="L1342" s="11">
        <f t="shared" si="11"/>
        <v>1235</v>
      </c>
      <c r="M1342" s="12">
        <v>0.2</v>
      </c>
      <c r="Q1342" s="13"/>
      <c r="R1342" s="14"/>
    </row>
    <row r="1343" spans="1:18" ht="15.75" customHeight="1" x14ac:dyDescent="0.2">
      <c r="A1343" s="2"/>
      <c r="B1343" s="7" t="s">
        <v>27</v>
      </c>
      <c r="C1343" s="7">
        <v>1128299</v>
      </c>
      <c r="D1343" s="8">
        <v>44393</v>
      </c>
      <c r="E1343" s="7" t="s">
        <v>28</v>
      </c>
      <c r="F1343" s="7" t="s">
        <v>62</v>
      </c>
      <c r="G1343" s="7" t="s">
        <v>63</v>
      </c>
      <c r="H1343" s="7" t="s">
        <v>22</v>
      </c>
      <c r="I1343" s="9">
        <v>1.1000000000000001</v>
      </c>
      <c r="J1343" s="10">
        <v>6500</v>
      </c>
      <c r="K1343" s="11">
        <f t="shared" si="10"/>
        <v>7150.0000000000009</v>
      </c>
      <c r="L1343" s="11">
        <f t="shared" si="11"/>
        <v>3217.5000000000005</v>
      </c>
      <c r="M1343" s="12">
        <v>0.45</v>
      </c>
      <c r="Q1343" s="13"/>
      <c r="R1343" s="14"/>
    </row>
    <row r="1344" spans="1:18" ht="15.75" customHeight="1" x14ac:dyDescent="0.2">
      <c r="A1344" s="2"/>
      <c r="B1344" s="7" t="s">
        <v>27</v>
      </c>
      <c r="C1344" s="7">
        <v>1128299</v>
      </c>
      <c r="D1344" s="8">
        <v>44425</v>
      </c>
      <c r="E1344" s="7" t="s">
        <v>28</v>
      </c>
      <c r="F1344" s="7" t="s">
        <v>62</v>
      </c>
      <c r="G1344" s="7" t="s">
        <v>63</v>
      </c>
      <c r="H1344" s="7" t="s">
        <v>17</v>
      </c>
      <c r="I1344" s="9">
        <v>0.95000000000000007</v>
      </c>
      <c r="J1344" s="10">
        <v>8500</v>
      </c>
      <c r="K1344" s="11">
        <f t="shared" si="10"/>
        <v>8075.0000000000009</v>
      </c>
      <c r="L1344" s="11">
        <f t="shared" si="11"/>
        <v>2422.5</v>
      </c>
      <c r="M1344" s="12">
        <v>0.3</v>
      </c>
      <c r="Q1344" s="13"/>
      <c r="R1344" s="14"/>
    </row>
    <row r="1345" spans="1:18" ht="15.75" customHeight="1" x14ac:dyDescent="0.2">
      <c r="A1345" s="2"/>
      <c r="B1345" s="7" t="s">
        <v>27</v>
      </c>
      <c r="C1345" s="7">
        <v>1128299</v>
      </c>
      <c r="D1345" s="8">
        <v>44425</v>
      </c>
      <c r="E1345" s="7" t="s">
        <v>28</v>
      </c>
      <c r="F1345" s="7" t="s">
        <v>62</v>
      </c>
      <c r="G1345" s="7" t="s">
        <v>63</v>
      </c>
      <c r="H1345" s="7" t="s">
        <v>18</v>
      </c>
      <c r="I1345" s="9">
        <v>0.85000000000000009</v>
      </c>
      <c r="J1345" s="10">
        <v>8250</v>
      </c>
      <c r="K1345" s="11">
        <f t="shared" si="10"/>
        <v>7012.5000000000009</v>
      </c>
      <c r="L1345" s="11">
        <f t="shared" si="11"/>
        <v>1753.1250000000002</v>
      </c>
      <c r="M1345" s="12">
        <v>0.25</v>
      </c>
      <c r="Q1345" s="13"/>
      <c r="R1345" s="14"/>
    </row>
    <row r="1346" spans="1:18" ht="15.75" customHeight="1" x14ac:dyDescent="0.2">
      <c r="A1346" s="2"/>
      <c r="B1346" s="7" t="s">
        <v>27</v>
      </c>
      <c r="C1346" s="7">
        <v>1128299</v>
      </c>
      <c r="D1346" s="8">
        <v>44425</v>
      </c>
      <c r="E1346" s="7" t="s">
        <v>28</v>
      </c>
      <c r="F1346" s="7" t="s">
        <v>62</v>
      </c>
      <c r="G1346" s="7" t="s">
        <v>63</v>
      </c>
      <c r="H1346" s="7" t="s">
        <v>19</v>
      </c>
      <c r="I1346" s="9">
        <v>0.8</v>
      </c>
      <c r="J1346" s="10">
        <v>7000</v>
      </c>
      <c r="K1346" s="11">
        <f t="shared" si="10"/>
        <v>5600</v>
      </c>
      <c r="L1346" s="11">
        <f t="shared" si="11"/>
        <v>1680</v>
      </c>
      <c r="M1346" s="12">
        <v>0.3</v>
      </c>
      <c r="Q1346" s="13"/>
      <c r="R1346" s="14"/>
    </row>
    <row r="1347" spans="1:18" ht="15.75" customHeight="1" x14ac:dyDescent="0.2">
      <c r="A1347" s="2"/>
      <c r="B1347" s="7" t="s">
        <v>27</v>
      </c>
      <c r="C1347" s="7">
        <v>1128299</v>
      </c>
      <c r="D1347" s="8">
        <v>44425</v>
      </c>
      <c r="E1347" s="7" t="s">
        <v>28</v>
      </c>
      <c r="F1347" s="7" t="s">
        <v>62</v>
      </c>
      <c r="G1347" s="7" t="s">
        <v>63</v>
      </c>
      <c r="H1347" s="7" t="s">
        <v>20</v>
      </c>
      <c r="I1347" s="9">
        <v>0.8</v>
      </c>
      <c r="J1347" s="10">
        <v>4750</v>
      </c>
      <c r="K1347" s="11">
        <f t="shared" si="10"/>
        <v>3800</v>
      </c>
      <c r="L1347" s="11">
        <f t="shared" si="11"/>
        <v>1140</v>
      </c>
      <c r="M1347" s="12">
        <v>0.3</v>
      </c>
      <c r="Q1347" s="13"/>
      <c r="R1347" s="14"/>
    </row>
    <row r="1348" spans="1:18" ht="15.75" customHeight="1" x14ac:dyDescent="0.2">
      <c r="A1348" s="2"/>
      <c r="B1348" s="7" t="s">
        <v>27</v>
      </c>
      <c r="C1348" s="7">
        <v>1128299</v>
      </c>
      <c r="D1348" s="8">
        <v>44425</v>
      </c>
      <c r="E1348" s="7" t="s">
        <v>28</v>
      </c>
      <c r="F1348" s="7" t="s">
        <v>62</v>
      </c>
      <c r="G1348" s="7" t="s">
        <v>63</v>
      </c>
      <c r="H1348" s="7" t="s">
        <v>21</v>
      </c>
      <c r="I1348" s="9">
        <v>0.79999999999999993</v>
      </c>
      <c r="J1348" s="10">
        <v>4750</v>
      </c>
      <c r="K1348" s="11">
        <f t="shared" si="10"/>
        <v>3799.9999999999995</v>
      </c>
      <c r="L1348" s="11">
        <f t="shared" si="11"/>
        <v>760</v>
      </c>
      <c r="M1348" s="12">
        <v>0.2</v>
      </c>
      <c r="Q1348" s="13"/>
      <c r="R1348" s="14"/>
    </row>
    <row r="1349" spans="1:18" ht="15.75" customHeight="1" x14ac:dyDescent="0.2">
      <c r="A1349" s="2"/>
      <c r="B1349" s="7" t="s">
        <v>27</v>
      </c>
      <c r="C1349" s="7">
        <v>1128299</v>
      </c>
      <c r="D1349" s="8">
        <v>44425</v>
      </c>
      <c r="E1349" s="7" t="s">
        <v>28</v>
      </c>
      <c r="F1349" s="7" t="s">
        <v>62</v>
      </c>
      <c r="G1349" s="7" t="s">
        <v>63</v>
      </c>
      <c r="H1349" s="7" t="s">
        <v>22</v>
      </c>
      <c r="I1349" s="9">
        <v>0.85</v>
      </c>
      <c r="J1349" s="10">
        <v>3000</v>
      </c>
      <c r="K1349" s="11">
        <f t="shared" si="10"/>
        <v>2550</v>
      </c>
      <c r="L1349" s="11">
        <f t="shared" si="11"/>
        <v>1147.5</v>
      </c>
      <c r="M1349" s="12">
        <v>0.45</v>
      </c>
      <c r="Q1349" s="13"/>
      <c r="R1349" s="14"/>
    </row>
    <row r="1350" spans="1:18" ht="15.75" customHeight="1" x14ac:dyDescent="0.2">
      <c r="A1350" s="2"/>
      <c r="B1350" s="7" t="s">
        <v>27</v>
      </c>
      <c r="C1350" s="7">
        <v>1128299</v>
      </c>
      <c r="D1350" s="8">
        <v>44457</v>
      </c>
      <c r="E1350" s="7" t="s">
        <v>28</v>
      </c>
      <c r="F1350" s="7" t="s">
        <v>62</v>
      </c>
      <c r="G1350" s="7" t="s">
        <v>63</v>
      </c>
      <c r="H1350" s="7" t="s">
        <v>17</v>
      </c>
      <c r="I1350" s="9">
        <v>0.60000000000000009</v>
      </c>
      <c r="J1350" s="10">
        <v>5000</v>
      </c>
      <c r="K1350" s="11">
        <f t="shared" si="10"/>
        <v>3000.0000000000005</v>
      </c>
      <c r="L1350" s="11">
        <f t="shared" si="11"/>
        <v>900.00000000000011</v>
      </c>
      <c r="M1350" s="12">
        <v>0.3</v>
      </c>
      <c r="Q1350" s="13"/>
      <c r="R1350" s="14"/>
    </row>
    <row r="1351" spans="1:18" ht="15.75" customHeight="1" x14ac:dyDescent="0.2">
      <c r="A1351" s="2"/>
      <c r="B1351" s="7" t="s">
        <v>27</v>
      </c>
      <c r="C1351" s="7">
        <v>1128299</v>
      </c>
      <c r="D1351" s="8">
        <v>44457</v>
      </c>
      <c r="E1351" s="7" t="s">
        <v>28</v>
      </c>
      <c r="F1351" s="7" t="s">
        <v>62</v>
      </c>
      <c r="G1351" s="7" t="s">
        <v>63</v>
      </c>
      <c r="H1351" s="7" t="s">
        <v>18</v>
      </c>
      <c r="I1351" s="9">
        <v>0.65000000000000013</v>
      </c>
      <c r="J1351" s="10">
        <v>5000</v>
      </c>
      <c r="K1351" s="11">
        <f t="shared" si="10"/>
        <v>3250.0000000000005</v>
      </c>
      <c r="L1351" s="11">
        <f t="shared" si="11"/>
        <v>812.50000000000011</v>
      </c>
      <c r="M1351" s="12">
        <v>0.25</v>
      </c>
      <c r="Q1351" s="13"/>
      <c r="R1351" s="14"/>
    </row>
    <row r="1352" spans="1:18" ht="15.75" customHeight="1" x14ac:dyDescent="0.2">
      <c r="A1352" s="2"/>
      <c r="B1352" s="7" t="s">
        <v>27</v>
      </c>
      <c r="C1352" s="7">
        <v>1128299</v>
      </c>
      <c r="D1352" s="8">
        <v>44457</v>
      </c>
      <c r="E1352" s="7" t="s">
        <v>28</v>
      </c>
      <c r="F1352" s="7" t="s">
        <v>62</v>
      </c>
      <c r="G1352" s="7" t="s">
        <v>63</v>
      </c>
      <c r="H1352" s="7" t="s">
        <v>19</v>
      </c>
      <c r="I1352" s="9">
        <v>0.60000000000000009</v>
      </c>
      <c r="J1352" s="10">
        <v>3000</v>
      </c>
      <c r="K1352" s="11">
        <f t="shared" si="10"/>
        <v>1800.0000000000002</v>
      </c>
      <c r="L1352" s="11">
        <f t="shared" si="11"/>
        <v>540</v>
      </c>
      <c r="M1352" s="12">
        <v>0.3</v>
      </c>
      <c r="Q1352" s="13"/>
      <c r="R1352" s="14"/>
    </row>
    <row r="1353" spans="1:18" ht="15.75" customHeight="1" x14ac:dyDescent="0.2">
      <c r="A1353" s="2"/>
      <c r="B1353" s="7" t="s">
        <v>27</v>
      </c>
      <c r="C1353" s="7">
        <v>1128299</v>
      </c>
      <c r="D1353" s="8">
        <v>44457</v>
      </c>
      <c r="E1353" s="7" t="s">
        <v>28</v>
      </c>
      <c r="F1353" s="7" t="s">
        <v>62</v>
      </c>
      <c r="G1353" s="7" t="s">
        <v>63</v>
      </c>
      <c r="H1353" s="7" t="s">
        <v>20</v>
      </c>
      <c r="I1353" s="9">
        <v>0.60000000000000009</v>
      </c>
      <c r="J1353" s="10">
        <v>2500</v>
      </c>
      <c r="K1353" s="11">
        <f t="shared" si="10"/>
        <v>1500.0000000000002</v>
      </c>
      <c r="L1353" s="11">
        <f t="shared" si="11"/>
        <v>450.00000000000006</v>
      </c>
      <c r="M1353" s="12">
        <v>0.3</v>
      </c>
      <c r="Q1353" s="13"/>
      <c r="R1353" s="14"/>
    </row>
    <row r="1354" spans="1:18" ht="15.75" customHeight="1" x14ac:dyDescent="0.2">
      <c r="A1354" s="2"/>
      <c r="B1354" s="7" t="s">
        <v>27</v>
      </c>
      <c r="C1354" s="7">
        <v>1128299</v>
      </c>
      <c r="D1354" s="8">
        <v>44457</v>
      </c>
      <c r="E1354" s="7" t="s">
        <v>28</v>
      </c>
      <c r="F1354" s="7" t="s">
        <v>62</v>
      </c>
      <c r="G1354" s="7" t="s">
        <v>63</v>
      </c>
      <c r="H1354" s="7" t="s">
        <v>21</v>
      </c>
      <c r="I1354" s="9">
        <v>0.70000000000000007</v>
      </c>
      <c r="J1354" s="10">
        <v>2750</v>
      </c>
      <c r="K1354" s="11">
        <f t="shared" si="10"/>
        <v>1925.0000000000002</v>
      </c>
      <c r="L1354" s="11">
        <f t="shared" si="11"/>
        <v>385.00000000000006</v>
      </c>
      <c r="M1354" s="12">
        <v>0.2</v>
      </c>
      <c r="Q1354" s="13"/>
      <c r="R1354" s="14"/>
    </row>
    <row r="1355" spans="1:18" ht="15.75" customHeight="1" x14ac:dyDescent="0.2">
      <c r="A1355" s="2"/>
      <c r="B1355" s="7" t="s">
        <v>27</v>
      </c>
      <c r="C1355" s="7">
        <v>1128299</v>
      </c>
      <c r="D1355" s="8">
        <v>44457</v>
      </c>
      <c r="E1355" s="7" t="s">
        <v>28</v>
      </c>
      <c r="F1355" s="7" t="s">
        <v>62</v>
      </c>
      <c r="G1355" s="7" t="s">
        <v>63</v>
      </c>
      <c r="H1355" s="7" t="s">
        <v>22</v>
      </c>
      <c r="I1355" s="9">
        <v>0.54999999999999993</v>
      </c>
      <c r="J1355" s="10">
        <v>3000</v>
      </c>
      <c r="K1355" s="11">
        <f t="shared" si="10"/>
        <v>1649.9999999999998</v>
      </c>
      <c r="L1355" s="11">
        <f t="shared" si="11"/>
        <v>742.49999999999989</v>
      </c>
      <c r="M1355" s="12">
        <v>0.45</v>
      </c>
      <c r="Q1355" s="13"/>
      <c r="R1355" s="14"/>
    </row>
    <row r="1356" spans="1:18" ht="15.75" customHeight="1" x14ac:dyDescent="0.2">
      <c r="A1356" s="2"/>
      <c r="B1356" s="7" t="s">
        <v>27</v>
      </c>
      <c r="C1356" s="7">
        <v>1128299</v>
      </c>
      <c r="D1356" s="8">
        <v>44486</v>
      </c>
      <c r="E1356" s="7" t="s">
        <v>28</v>
      </c>
      <c r="F1356" s="7" t="s">
        <v>62</v>
      </c>
      <c r="G1356" s="7" t="s">
        <v>63</v>
      </c>
      <c r="H1356" s="7" t="s">
        <v>17</v>
      </c>
      <c r="I1356" s="9">
        <v>0.5</v>
      </c>
      <c r="J1356" s="10">
        <v>4000</v>
      </c>
      <c r="K1356" s="11">
        <f t="shared" si="10"/>
        <v>2000</v>
      </c>
      <c r="L1356" s="11">
        <f t="shared" si="11"/>
        <v>600</v>
      </c>
      <c r="M1356" s="12">
        <v>0.3</v>
      </c>
      <c r="Q1356" s="13"/>
      <c r="R1356" s="14"/>
    </row>
    <row r="1357" spans="1:18" ht="15.75" customHeight="1" x14ac:dyDescent="0.2">
      <c r="A1357" s="2"/>
      <c r="B1357" s="7" t="s">
        <v>27</v>
      </c>
      <c r="C1357" s="7">
        <v>1128299</v>
      </c>
      <c r="D1357" s="8">
        <v>44486</v>
      </c>
      <c r="E1357" s="7" t="s">
        <v>28</v>
      </c>
      <c r="F1357" s="7" t="s">
        <v>62</v>
      </c>
      <c r="G1357" s="7" t="s">
        <v>63</v>
      </c>
      <c r="H1357" s="7" t="s">
        <v>18</v>
      </c>
      <c r="I1357" s="9">
        <v>0.65000000000000013</v>
      </c>
      <c r="J1357" s="10">
        <v>5750</v>
      </c>
      <c r="K1357" s="11">
        <f t="shared" si="10"/>
        <v>3737.5000000000009</v>
      </c>
      <c r="L1357" s="11">
        <f t="shared" si="11"/>
        <v>934.37500000000023</v>
      </c>
      <c r="M1357" s="12">
        <v>0.25</v>
      </c>
      <c r="Q1357" s="13"/>
      <c r="R1357" s="14"/>
    </row>
    <row r="1358" spans="1:18" ht="15.75" customHeight="1" x14ac:dyDescent="0.2">
      <c r="A1358" s="2"/>
      <c r="B1358" s="7" t="s">
        <v>27</v>
      </c>
      <c r="C1358" s="7">
        <v>1128299</v>
      </c>
      <c r="D1358" s="8">
        <v>44486</v>
      </c>
      <c r="E1358" s="7" t="s">
        <v>28</v>
      </c>
      <c r="F1358" s="7" t="s">
        <v>62</v>
      </c>
      <c r="G1358" s="7" t="s">
        <v>63</v>
      </c>
      <c r="H1358" s="7" t="s">
        <v>19</v>
      </c>
      <c r="I1358" s="9">
        <v>0.60000000000000009</v>
      </c>
      <c r="J1358" s="10">
        <v>4000</v>
      </c>
      <c r="K1358" s="11">
        <f t="shared" si="10"/>
        <v>2400.0000000000005</v>
      </c>
      <c r="L1358" s="11">
        <f t="shared" si="11"/>
        <v>720.00000000000011</v>
      </c>
      <c r="M1358" s="12">
        <v>0.3</v>
      </c>
      <c r="Q1358" s="13"/>
      <c r="R1358" s="14"/>
    </row>
    <row r="1359" spans="1:18" ht="15.75" customHeight="1" x14ac:dyDescent="0.2">
      <c r="A1359" s="2"/>
      <c r="B1359" s="7" t="s">
        <v>27</v>
      </c>
      <c r="C1359" s="7">
        <v>1128299</v>
      </c>
      <c r="D1359" s="8">
        <v>44486</v>
      </c>
      <c r="E1359" s="7" t="s">
        <v>28</v>
      </c>
      <c r="F1359" s="7" t="s">
        <v>62</v>
      </c>
      <c r="G1359" s="7" t="s">
        <v>63</v>
      </c>
      <c r="H1359" s="7" t="s">
        <v>20</v>
      </c>
      <c r="I1359" s="9">
        <v>0.55000000000000004</v>
      </c>
      <c r="J1359" s="10">
        <v>3750</v>
      </c>
      <c r="K1359" s="11">
        <f t="shared" si="10"/>
        <v>2062.5</v>
      </c>
      <c r="L1359" s="11">
        <f t="shared" si="11"/>
        <v>618.75</v>
      </c>
      <c r="M1359" s="12">
        <v>0.3</v>
      </c>
      <c r="Q1359" s="13"/>
      <c r="R1359" s="14"/>
    </row>
    <row r="1360" spans="1:18" ht="15.75" customHeight="1" x14ac:dyDescent="0.2">
      <c r="A1360" s="2"/>
      <c r="B1360" s="7" t="s">
        <v>27</v>
      </c>
      <c r="C1360" s="7">
        <v>1128299</v>
      </c>
      <c r="D1360" s="8">
        <v>44486</v>
      </c>
      <c r="E1360" s="7" t="s">
        <v>28</v>
      </c>
      <c r="F1360" s="7" t="s">
        <v>62</v>
      </c>
      <c r="G1360" s="7" t="s">
        <v>63</v>
      </c>
      <c r="H1360" s="7" t="s">
        <v>21</v>
      </c>
      <c r="I1360" s="9">
        <v>0.65</v>
      </c>
      <c r="J1360" s="10">
        <v>3500</v>
      </c>
      <c r="K1360" s="11">
        <f t="shared" si="10"/>
        <v>2275</v>
      </c>
      <c r="L1360" s="11">
        <f t="shared" si="11"/>
        <v>455</v>
      </c>
      <c r="M1360" s="12">
        <v>0.2</v>
      </c>
      <c r="Q1360" s="13"/>
      <c r="R1360" s="14"/>
    </row>
    <row r="1361" spans="1:18" ht="15.75" customHeight="1" x14ac:dyDescent="0.2">
      <c r="A1361" s="2"/>
      <c r="B1361" s="7" t="s">
        <v>27</v>
      </c>
      <c r="C1361" s="7">
        <v>1128299</v>
      </c>
      <c r="D1361" s="8">
        <v>44486</v>
      </c>
      <c r="E1361" s="7" t="s">
        <v>28</v>
      </c>
      <c r="F1361" s="7" t="s">
        <v>62</v>
      </c>
      <c r="G1361" s="7" t="s">
        <v>63</v>
      </c>
      <c r="H1361" s="7" t="s">
        <v>22</v>
      </c>
      <c r="I1361" s="9">
        <v>0.70000000000000007</v>
      </c>
      <c r="J1361" s="10">
        <v>4000</v>
      </c>
      <c r="K1361" s="11">
        <f t="shared" si="10"/>
        <v>2800.0000000000005</v>
      </c>
      <c r="L1361" s="11">
        <f t="shared" si="11"/>
        <v>1260.0000000000002</v>
      </c>
      <c r="M1361" s="12">
        <v>0.45</v>
      </c>
      <c r="Q1361" s="13"/>
      <c r="R1361" s="14"/>
    </row>
    <row r="1362" spans="1:18" ht="15.75" customHeight="1" x14ac:dyDescent="0.2">
      <c r="A1362" s="2"/>
      <c r="B1362" s="7" t="s">
        <v>27</v>
      </c>
      <c r="C1362" s="7">
        <v>1128299</v>
      </c>
      <c r="D1362" s="8">
        <v>44517</v>
      </c>
      <c r="E1362" s="7" t="s">
        <v>28</v>
      </c>
      <c r="F1362" s="7" t="s">
        <v>62</v>
      </c>
      <c r="G1362" s="7" t="s">
        <v>63</v>
      </c>
      <c r="H1362" s="7" t="s">
        <v>17</v>
      </c>
      <c r="I1362" s="9">
        <v>0.55000000000000004</v>
      </c>
      <c r="J1362" s="10">
        <v>6250</v>
      </c>
      <c r="K1362" s="11">
        <f t="shared" si="10"/>
        <v>3437.5000000000005</v>
      </c>
      <c r="L1362" s="11">
        <f t="shared" si="11"/>
        <v>1031.25</v>
      </c>
      <c r="M1362" s="12">
        <v>0.3</v>
      </c>
      <c r="Q1362" s="13"/>
      <c r="R1362" s="14"/>
    </row>
    <row r="1363" spans="1:18" ht="15.75" customHeight="1" x14ac:dyDescent="0.2">
      <c r="A1363" s="2"/>
      <c r="B1363" s="7" t="s">
        <v>27</v>
      </c>
      <c r="C1363" s="7">
        <v>1128299</v>
      </c>
      <c r="D1363" s="8">
        <v>44517</v>
      </c>
      <c r="E1363" s="7" t="s">
        <v>28</v>
      </c>
      <c r="F1363" s="7" t="s">
        <v>62</v>
      </c>
      <c r="G1363" s="7" t="s">
        <v>63</v>
      </c>
      <c r="H1363" s="7" t="s">
        <v>18</v>
      </c>
      <c r="I1363" s="9">
        <v>0.60000000000000009</v>
      </c>
      <c r="J1363" s="10">
        <v>7000</v>
      </c>
      <c r="K1363" s="11">
        <f t="shared" si="10"/>
        <v>4200.0000000000009</v>
      </c>
      <c r="L1363" s="11">
        <f t="shared" si="11"/>
        <v>1050.0000000000002</v>
      </c>
      <c r="M1363" s="12">
        <v>0.25</v>
      </c>
      <c r="Q1363" s="13"/>
      <c r="R1363" s="14"/>
    </row>
    <row r="1364" spans="1:18" ht="15.75" customHeight="1" x14ac:dyDescent="0.2">
      <c r="A1364" s="2"/>
      <c r="B1364" s="7" t="s">
        <v>27</v>
      </c>
      <c r="C1364" s="7">
        <v>1128299</v>
      </c>
      <c r="D1364" s="8">
        <v>44517</v>
      </c>
      <c r="E1364" s="7" t="s">
        <v>28</v>
      </c>
      <c r="F1364" s="7" t="s">
        <v>62</v>
      </c>
      <c r="G1364" s="7" t="s">
        <v>63</v>
      </c>
      <c r="H1364" s="7" t="s">
        <v>19</v>
      </c>
      <c r="I1364" s="9">
        <v>0.55000000000000004</v>
      </c>
      <c r="J1364" s="10">
        <v>5250</v>
      </c>
      <c r="K1364" s="11">
        <f t="shared" si="10"/>
        <v>2887.5000000000005</v>
      </c>
      <c r="L1364" s="11">
        <f t="shared" si="11"/>
        <v>866.25000000000011</v>
      </c>
      <c r="M1364" s="12">
        <v>0.3</v>
      </c>
      <c r="Q1364" s="13"/>
      <c r="R1364" s="14"/>
    </row>
    <row r="1365" spans="1:18" ht="15.75" customHeight="1" x14ac:dyDescent="0.2">
      <c r="A1365" s="2"/>
      <c r="B1365" s="7" t="s">
        <v>27</v>
      </c>
      <c r="C1365" s="7">
        <v>1128299</v>
      </c>
      <c r="D1365" s="8">
        <v>44517</v>
      </c>
      <c r="E1365" s="7" t="s">
        <v>28</v>
      </c>
      <c r="F1365" s="7" t="s">
        <v>62</v>
      </c>
      <c r="G1365" s="7" t="s">
        <v>63</v>
      </c>
      <c r="H1365" s="7" t="s">
        <v>20</v>
      </c>
      <c r="I1365" s="9">
        <v>0.65000000000000013</v>
      </c>
      <c r="J1365" s="10">
        <v>5000</v>
      </c>
      <c r="K1365" s="11">
        <f t="shared" si="10"/>
        <v>3250.0000000000005</v>
      </c>
      <c r="L1365" s="11">
        <f t="shared" si="11"/>
        <v>975.00000000000011</v>
      </c>
      <c r="M1365" s="12">
        <v>0.3</v>
      </c>
      <c r="Q1365" s="13"/>
      <c r="R1365" s="14"/>
    </row>
    <row r="1366" spans="1:18" ht="15.75" customHeight="1" x14ac:dyDescent="0.2">
      <c r="A1366" s="2"/>
      <c r="B1366" s="7" t="s">
        <v>27</v>
      </c>
      <c r="C1366" s="7">
        <v>1128299</v>
      </c>
      <c r="D1366" s="8">
        <v>44517</v>
      </c>
      <c r="E1366" s="7" t="s">
        <v>28</v>
      </c>
      <c r="F1366" s="7" t="s">
        <v>62</v>
      </c>
      <c r="G1366" s="7" t="s">
        <v>63</v>
      </c>
      <c r="H1366" s="7" t="s">
        <v>21</v>
      </c>
      <c r="I1366" s="9">
        <v>0.85000000000000009</v>
      </c>
      <c r="J1366" s="10">
        <v>4750</v>
      </c>
      <c r="K1366" s="11">
        <f t="shared" si="10"/>
        <v>4037.5000000000005</v>
      </c>
      <c r="L1366" s="11">
        <f t="shared" si="11"/>
        <v>807.50000000000011</v>
      </c>
      <c r="M1366" s="12">
        <v>0.2</v>
      </c>
      <c r="Q1366" s="13"/>
      <c r="R1366" s="14"/>
    </row>
    <row r="1367" spans="1:18" ht="15.75" customHeight="1" x14ac:dyDescent="0.2">
      <c r="A1367" s="2"/>
      <c r="B1367" s="7" t="s">
        <v>27</v>
      </c>
      <c r="C1367" s="7">
        <v>1128299</v>
      </c>
      <c r="D1367" s="8">
        <v>44517</v>
      </c>
      <c r="E1367" s="7" t="s">
        <v>28</v>
      </c>
      <c r="F1367" s="7" t="s">
        <v>62</v>
      </c>
      <c r="G1367" s="7" t="s">
        <v>63</v>
      </c>
      <c r="H1367" s="7" t="s">
        <v>22</v>
      </c>
      <c r="I1367" s="9">
        <v>0.90000000000000013</v>
      </c>
      <c r="J1367" s="10">
        <v>6000</v>
      </c>
      <c r="K1367" s="11">
        <f t="shared" si="10"/>
        <v>5400.0000000000009</v>
      </c>
      <c r="L1367" s="11">
        <f t="shared" si="11"/>
        <v>2430.0000000000005</v>
      </c>
      <c r="M1367" s="12">
        <v>0.45</v>
      </c>
      <c r="Q1367" s="13"/>
      <c r="R1367" s="14"/>
    </row>
    <row r="1368" spans="1:18" ht="15.75" customHeight="1" x14ac:dyDescent="0.2">
      <c r="A1368" s="2"/>
      <c r="B1368" s="7" t="s">
        <v>27</v>
      </c>
      <c r="C1368" s="7">
        <v>1128299</v>
      </c>
      <c r="D1368" s="8">
        <v>44546</v>
      </c>
      <c r="E1368" s="7" t="s">
        <v>28</v>
      </c>
      <c r="F1368" s="7" t="s">
        <v>62</v>
      </c>
      <c r="G1368" s="7" t="s">
        <v>63</v>
      </c>
      <c r="H1368" s="7" t="s">
        <v>17</v>
      </c>
      <c r="I1368" s="9">
        <v>0.75000000000000011</v>
      </c>
      <c r="J1368" s="10">
        <v>8000</v>
      </c>
      <c r="K1368" s="11">
        <f t="shared" si="10"/>
        <v>6000.0000000000009</v>
      </c>
      <c r="L1368" s="11">
        <f t="shared" si="11"/>
        <v>1800.0000000000002</v>
      </c>
      <c r="M1368" s="12">
        <v>0.3</v>
      </c>
      <c r="Q1368" s="13"/>
      <c r="R1368" s="14"/>
    </row>
    <row r="1369" spans="1:18" ht="15.75" customHeight="1" x14ac:dyDescent="0.2">
      <c r="A1369" s="2"/>
      <c r="B1369" s="7" t="s">
        <v>27</v>
      </c>
      <c r="C1369" s="7">
        <v>1128299</v>
      </c>
      <c r="D1369" s="8">
        <v>44546</v>
      </c>
      <c r="E1369" s="7" t="s">
        <v>28</v>
      </c>
      <c r="F1369" s="7" t="s">
        <v>62</v>
      </c>
      <c r="G1369" s="7" t="s">
        <v>63</v>
      </c>
      <c r="H1369" s="7" t="s">
        <v>18</v>
      </c>
      <c r="I1369" s="9">
        <v>0.8500000000000002</v>
      </c>
      <c r="J1369" s="10">
        <v>8000</v>
      </c>
      <c r="K1369" s="11">
        <f t="shared" si="10"/>
        <v>6800.0000000000018</v>
      </c>
      <c r="L1369" s="11">
        <f t="shared" si="11"/>
        <v>1700.0000000000005</v>
      </c>
      <c r="M1369" s="12">
        <v>0.25</v>
      </c>
      <c r="Q1369" s="13"/>
      <c r="R1369" s="14"/>
    </row>
    <row r="1370" spans="1:18" ht="15.75" customHeight="1" x14ac:dyDescent="0.2">
      <c r="A1370" s="2"/>
      <c r="B1370" s="7" t="s">
        <v>27</v>
      </c>
      <c r="C1370" s="7">
        <v>1128299</v>
      </c>
      <c r="D1370" s="8">
        <v>44546</v>
      </c>
      <c r="E1370" s="7" t="s">
        <v>28</v>
      </c>
      <c r="F1370" s="7" t="s">
        <v>62</v>
      </c>
      <c r="G1370" s="7" t="s">
        <v>63</v>
      </c>
      <c r="H1370" s="7" t="s">
        <v>19</v>
      </c>
      <c r="I1370" s="9">
        <v>0.80000000000000016</v>
      </c>
      <c r="J1370" s="10">
        <v>6000</v>
      </c>
      <c r="K1370" s="11">
        <f t="shared" si="10"/>
        <v>4800.0000000000009</v>
      </c>
      <c r="L1370" s="11">
        <f t="shared" si="11"/>
        <v>1440.0000000000002</v>
      </c>
      <c r="M1370" s="12">
        <v>0.3</v>
      </c>
      <c r="Q1370" s="13"/>
      <c r="R1370" s="14"/>
    </row>
    <row r="1371" spans="1:18" ht="15.75" customHeight="1" x14ac:dyDescent="0.2">
      <c r="A1371" s="2"/>
      <c r="B1371" s="7" t="s">
        <v>27</v>
      </c>
      <c r="C1371" s="7">
        <v>1128299</v>
      </c>
      <c r="D1371" s="8">
        <v>44546</v>
      </c>
      <c r="E1371" s="7" t="s">
        <v>28</v>
      </c>
      <c r="F1371" s="7" t="s">
        <v>62</v>
      </c>
      <c r="G1371" s="7" t="s">
        <v>63</v>
      </c>
      <c r="H1371" s="7" t="s">
        <v>20</v>
      </c>
      <c r="I1371" s="9">
        <v>0.80000000000000016</v>
      </c>
      <c r="J1371" s="10">
        <v>6000</v>
      </c>
      <c r="K1371" s="11">
        <f t="shared" si="10"/>
        <v>4800.0000000000009</v>
      </c>
      <c r="L1371" s="11">
        <f t="shared" si="11"/>
        <v>1440.0000000000002</v>
      </c>
      <c r="M1371" s="12">
        <v>0.3</v>
      </c>
      <c r="Q1371" s="13"/>
      <c r="R1371" s="14"/>
    </row>
    <row r="1372" spans="1:18" ht="15.75" customHeight="1" x14ac:dyDescent="0.2">
      <c r="A1372" s="2"/>
      <c r="B1372" s="7" t="s">
        <v>27</v>
      </c>
      <c r="C1372" s="7">
        <v>1128299</v>
      </c>
      <c r="D1372" s="8">
        <v>44546</v>
      </c>
      <c r="E1372" s="7" t="s">
        <v>28</v>
      </c>
      <c r="F1372" s="7" t="s">
        <v>62</v>
      </c>
      <c r="G1372" s="7" t="s">
        <v>63</v>
      </c>
      <c r="H1372" s="7" t="s">
        <v>21</v>
      </c>
      <c r="I1372" s="9">
        <v>0.90000000000000013</v>
      </c>
      <c r="J1372" s="10">
        <v>5250</v>
      </c>
      <c r="K1372" s="11">
        <f t="shared" si="10"/>
        <v>4725.0000000000009</v>
      </c>
      <c r="L1372" s="11">
        <f t="shared" si="11"/>
        <v>945.00000000000023</v>
      </c>
      <c r="M1372" s="12">
        <v>0.2</v>
      </c>
      <c r="Q1372" s="13"/>
      <c r="R1372" s="14"/>
    </row>
    <row r="1373" spans="1:18" ht="15.75" customHeight="1" x14ac:dyDescent="0.2">
      <c r="A1373" s="2"/>
      <c r="B1373" s="7" t="s">
        <v>27</v>
      </c>
      <c r="C1373" s="7">
        <v>1128299</v>
      </c>
      <c r="D1373" s="8">
        <v>44546</v>
      </c>
      <c r="E1373" s="7" t="s">
        <v>28</v>
      </c>
      <c r="F1373" s="7" t="s">
        <v>62</v>
      </c>
      <c r="G1373" s="7" t="s">
        <v>63</v>
      </c>
      <c r="H1373" s="7" t="s">
        <v>22</v>
      </c>
      <c r="I1373" s="9">
        <v>0.95000000000000018</v>
      </c>
      <c r="J1373" s="10">
        <v>6250</v>
      </c>
      <c r="K1373" s="11">
        <f t="shared" si="10"/>
        <v>5937.5000000000009</v>
      </c>
      <c r="L1373" s="11">
        <f t="shared" si="11"/>
        <v>2671.8750000000005</v>
      </c>
      <c r="M1373" s="12">
        <v>0.45</v>
      </c>
      <c r="Q1373" s="13"/>
      <c r="R1373" s="14"/>
    </row>
    <row r="1374" spans="1:18" ht="15.75" customHeight="1" x14ac:dyDescent="0.2">
      <c r="A1374" s="2"/>
      <c r="B1374" s="7" t="s">
        <v>14</v>
      </c>
      <c r="C1374" s="7">
        <v>1185732</v>
      </c>
      <c r="D1374" s="8">
        <v>44208</v>
      </c>
      <c r="E1374" s="7" t="s">
        <v>45</v>
      </c>
      <c r="F1374" s="7" t="s">
        <v>46</v>
      </c>
      <c r="G1374" s="7" t="s">
        <v>64</v>
      </c>
      <c r="H1374" s="7" t="s">
        <v>17</v>
      </c>
      <c r="I1374" s="9">
        <v>0.45</v>
      </c>
      <c r="J1374" s="10">
        <v>8500</v>
      </c>
      <c r="K1374" s="11">
        <f t="shared" si="10"/>
        <v>3825</v>
      </c>
      <c r="L1374" s="11">
        <f t="shared" si="11"/>
        <v>1721.25</v>
      </c>
      <c r="M1374" s="12">
        <v>0.45</v>
      </c>
    </row>
    <row r="1375" spans="1:18" ht="15.75" customHeight="1" x14ac:dyDescent="0.2">
      <c r="A1375" s="2"/>
      <c r="B1375" s="7" t="s">
        <v>14</v>
      </c>
      <c r="C1375" s="7">
        <v>1185732</v>
      </c>
      <c r="D1375" s="8">
        <v>44208</v>
      </c>
      <c r="E1375" s="7" t="s">
        <v>45</v>
      </c>
      <c r="F1375" s="7" t="s">
        <v>46</v>
      </c>
      <c r="G1375" s="7" t="s">
        <v>64</v>
      </c>
      <c r="H1375" s="7" t="s">
        <v>18</v>
      </c>
      <c r="I1375" s="9">
        <v>0.45</v>
      </c>
      <c r="J1375" s="10">
        <v>6500</v>
      </c>
      <c r="K1375" s="11">
        <f t="shared" si="10"/>
        <v>2925</v>
      </c>
      <c r="L1375" s="11">
        <f t="shared" si="11"/>
        <v>1023.7499999999999</v>
      </c>
      <c r="M1375" s="12">
        <v>0.35</v>
      </c>
    </row>
    <row r="1376" spans="1:18" ht="15.75" customHeight="1" x14ac:dyDescent="0.2">
      <c r="A1376" s="2"/>
      <c r="B1376" s="7" t="s">
        <v>14</v>
      </c>
      <c r="C1376" s="7">
        <v>1185732</v>
      </c>
      <c r="D1376" s="8">
        <v>44208</v>
      </c>
      <c r="E1376" s="7" t="s">
        <v>45</v>
      </c>
      <c r="F1376" s="7" t="s">
        <v>46</v>
      </c>
      <c r="G1376" s="7" t="s">
        <v>64</v>
      </c>
      <c r="H1376" s="7" t="s">
        <v>19</v>
      </c>
      <c r="I1376" s="9">
        <v>0.35000000000000003</v>
      </c>
      <c r="J1376" s="10">
        <v>6500</v>
      </c>
      <c r="K1376" s="11">
        <f t="shared" si="10"/>
        <v>2275</v>
      </c>
      <c r="L1376" s="11">
        <f t="shared" si="11"/>
        <v>568.75</v>
      </c>
      <c r="M1376" s="12">
        <v>0.25</v>
      </c>
    </row>
    <row r="1377" spans="1:13" ht="15.75" customHeight="1" x14ac:dyDescent="0.2">
      <c r="A1377" s="2"/>
      <c r="B1377" s="7" t="s">
        <v>14</v>
      </c>
      <c r="C1377" s="7">
        <v>1185732</v>
      </c>
      <c r="D1377" s="8">
        <v>44208</v>
      </c>
      <c r="E1377" s="7" t="s">
        <v>45</v>
      </c>
      <c r="F1377" s="7" t="s">
        <v>46</v>
      </c>
      <c r="G1377" s="7" t="s">
        <v>64</v>
      </c>
      <c r="H1377" s="7" t="s">
        <v>20</v>
      </c>
      <c r="I1377" s="9">
        <v>0.39999999999999997</v>
      </c>
      <c r="J1377" s="10">
        <v>5000</v>
      </c>
      <c r="K1377" s="11">
        <f t="shared" si="10"/>
        <v>1999.9999999999998</v>
      </c>
      <c r="L1377" s="11">
        <f t="shared" si="11"/>
        <v>599.99999999999989</v>
      </c>
      <c r="M1377" s="12">
        <v>0.3</v>
      </c>
    </row>
    <row r="1378" spans="1:13" ht="15.75" customHeight="1" x14ac:dyDescent="0.2">
      <c r="A1378" s="2"/>
      <c r="B1378" s="7" t="s">
        <v>14</v>
      </c>
      <c r="C1378" s="7">
        <v>1185732</v>
      </c>
      <c r="D1378" s="8">
        <v>44208</v>
      </c>
      <c r="E1378" s="7" t="s">
        <v>45</v>
      </c>
      <c r="F1378" s="7" t="s">
        <v>46</v>
      </c>
      <c r="G1378" s="7" t="s">
        <v>64</v>
      </c>
      <c r="H1378" s="7" t="s">
        <v>21</v>
      </c>
      <c r="I1378" s="9">
        <v>0.55000000000000004</v>
      </c>
      <c r="J1378" s="10">
        <v>5500</v>
      </c>
      <c r="K1378" s="11">
        <f t="shared" si="10"/>
        <v>3025.0000000000005</v>
      </c>
      <c r="L1378" s="11">
        <f t="shared" si="11"/>
        <v>1058.75</v>
      </c>
      <c r="M1378" s="12">
        <v>0.35</v>
      </c>
    </row>
    <row r="1379" spans="1:13" ht="15.75" customHeight="1" x14ac:dyDescent="0.2">
      <c r="A1379" s="2"/>
      <c r="B1379" s="7" t="s">
        <v>14</v>
      </c>
      <c r="C1379" s="7">
        <v>1185732</v>
      </c>
      <c r="D1379" s="8">
        <v>44208</v>
      </c>
      <c r="E1379" s="7" t="s">
        <v>45</v>
      </c>
      <c r="F1379" s="7" t="s">
        <v>46</v>
      </c>
      <c r="G1379" s="7" t="s">
        <v>64</v>
      </c>
      <c r="H1379" s="7" t="s">
        <v>22</v>
      </c>
      <c r="I1379" s="9">
        <v>0.45</v>
      </c>
      <c r="J1379" s="10">
        <v>6500</v>
      </c>
      <c r="K1379" s="11">
        <f t="shared" si="10"/>
        <v>2925</v>
      </c>
      <c r="L1379" s="11">
        <f t="shared" si="11"/>
        <v>1462.5</v>
      </c>
      <c r="M1379" s="12">
        <v>0.5</v>
      </c>
    </row>
    <row r="1380" spans="1:13" ht="15.75" customHeight="1" x14ac:dyDescent="0.2">
      <c r="A1380" s="2"/>
      <c r="B1380" s="7" t="s">
        <v>14</v>
      </c>
      <c r="C1380" s="7">
        <v>1185732</v>
      </c>
      <c r="D1380" s="8">
        <v>44237</v>
      </c>
      <c r="E1380" s="7" t="s">
        <v>45</v>
      </c>
      <c r="F1380" s="7" t="s">
        <v>46</v>
      </c>
      <c r="G1380" s="7" t="s">
        <v>64</v>
      </c>
      <c r="H1380" s="7" t="s">
        <v>17</v>
      </c>
      <c r="I1380" s="9">
        <v>0.45</v>
      </c>
      <c r="J1380" s="10">
        <v>9000</v>
      </c>
      <c r="K1380" s="11">
        <f t="shared" si="10"/>
        <v>4050</v>
      </c>
      <c r="L1380" s="11">
        <f t="shared" si="11"/>
        <v>1822.5</v>
      </c>
      <c r="M1380" s="12">
        <v>0.45</v>
      </c>
    </row>
    <row r="1381" spans="1:13" ht="15.75" customHeight="1" x14ac:dyDescent="0.2">
      <c r="A1381" s="2"/>
      <c r="B1381" s="7" t="s">
        <v>14</v>
      </c>
      <c r="C1381" s="7">
        <v>1185732</v>
      </c>
      <c r="D1381" s="8">
        <v>44237</v>
      </c>
      <c r="E1381" s="7" t="s">
        <v>45</v>
      </c>
      <c r="F1381" s="7" t="s">
        <v>46</v>
      </c>
      <c r="G1381" s="7" t="s">
        <v>64</v>
      </c>
      <c r="H1381" s="7" t="s">
        <v>18</v>
      </c>
      <c r="I1381" s="9">
        <v>0.45</v>
      </c>
      <c r="J1381" s="10">
        <v>5500</v>
      </c>
      <c r="K1381" s="11">
        <f t="shared" si="10"/>
        <v>2475</v>
      </c>
      <c r="L1381" s="11">
        <f t="shared" si="11"/>
        <v>866.25</v>
      </c>
      <c r="M1381" s="12">
        <v>0.35</v>
      </c>
    </row>
    <row r="1382" spans="1:13" ht="15.75" customHeight="1" x14ac:dyDescent="0.2">
      <c r="A1382" s="2"/>
      <c r="B1382" s="7" t="s">
        <v>14</v>
      </c>
      <c r="C1382" s="7">
        <v>1185732</v>
      </c>
      <c r="D1382" s="8">
        <v>44237</v>
      </c>
      <c r="E1382" s="7" t="s">
        <v>45</v>
      </c>
      <c r="F1382" s="7" t="s">
        <v>46</v>
      </c>
      <c r="G1382" s="7" t="s">
        <v>64</v>
      </c>
      <c r="H1382" s="7" t="s">
        <v>19</v>
      </c>
      <c r="I1382" s="9">
        <v>0.35000000000000003</v>
      </c>
      <c r="J1382" s="10">
        <v>6000</v>
      </c>
      <c r="K1382" s="11">
        <f t="shared" si="10"/>
        <v>2100</v>
      </c>
      <c r="L1382" s="11">
        <f t="shared" si="11"/>
        <v>525</v>
      </c>
      <c r="M1382" s="12">
        <v>0.25</v>
      </c>
    </row>
    <row r="1383" spans="1:13" ht="15.75" customHeight="1" x14ac:dyDescent="0.2">
      <c r="A1383" s="2"/>
      <c r="B1383" s="7" t="s">
        <v>14</v>
      </c>
      <c r="C1383" s="7">
        <v>1185732</v>
      </c>
      <c r="D1383" s="8">
        <v>44237</v>
      </c>
      <c r="E1383" s="7" t="s">
        <v>45</v>
      </c>
      <c r="F1383" s="7" t="s">
        <v>46</v>
      </c>
      <c r="G1383" s="7" t="s">
        <v>64</v>
      </c>
      <c r="H1383" s="7" t="s">
        <v>20</v>
      </c>
      <c r="I1383" s="9">
        <v>0.39999999999999997</v>
      </c>
      <c r="J1383" s="10">
        <v>4750</v>
      </c>
      <c r="K1383" s="11">
        <f t="shared" si="10"/>
        <v>1899.9999999999998</v>
      </c>
      <c r="L1383" s="11">
        <f t="shared" si="11"/>
        <v>569.99999999999989</v>
      </c>
      <c r="M1383" s="12">
        <v>0.3</v>
      </c>
    </row>
    <row r="1384" spans="1:13" ht="15.75" customHeight="1" x14ac:dyDescent="0.2">
      <c r="A1384" s="2"/>
      <c r="B1384" s="7" t="s">
        <v>14</v>
      </c>
      <c r="C1384" s="7">
        <v>1185732</v>
      </c>
      <c r="D1384" s="8">
        <v>44237</v>
      </c>
      <c r="E1384" s="7" t="s">
        <v>45</v>
      </c>
      <c r="F1384" s="7" t="s">
        <v>46</v>
      </c>
      <c r="G1384" s="7" t="s">
        <v>64</v>
      </c>
      <c r="H1384" s="7" t="s">
        <v>21</v>
      </c>
      <c r="I1384" s="9">
        <v>0.55000000000000004</v>
      </c>
      <c r="J1384" s="10">
        <v>5500</v>
      </c>
      <c r="K1384" s="11">
        <f t="shared" si="10"/>
        <v>3025.0000000000005</v>
      </c>
      <c r="L1384" s="11">
        <f t="shared" si="11"/>
        <v>1058.75</v>
      </c>
      <c r="M1384" s="12">
        <v>0.35</v>
      </c>
    </row>
    <row r="1385" spans="1:13" ht="15.75" customHeight="1" x14ac:dyDescent="0.2">
      <c r="A1385" s="2"/>
      <c r="B1385" s="7" t="s">
        <v>14</v>
      </c>
      <c r="C1385" s="7">
        <v>1185732</v>
      </c>
      <c r="D1385" s="8">
        <v>44237</v>
      </c>
      <c r="E1385" s="7" t="s">
        <v>45</v>
      </c>
      <c r="F1385" s="7" t="s">
        <v>46</v>
      </c>
      <c r="G1385" s="7" t="s">
        <v>64</v>
      </c>
      <c r="H1385" s="7" t="s">
        <v>22</v>
      </c>
      <c r="I1385" s="9">
        <v>0.45</v>
      </c>
      <c r="J1385" s="10">
        <v>6500</v>
      </c>
      <c r="K1385" s="11">
        <f t="shared" si="10"/>
        <v>2925</v>
      </c>
      <c r="L1385" s="11">
        <f t="shared" si="11"/>
        <v>1462.5</v>
      </c>
      <c r="M1385" s="12">
        <v>0.5</v>
      </c>
    </row>
    <row r="1386" spans="1:13" ht="15.75" customHeight="1" x14ac:dyDescent="0.2">
      <c r="A1386" s="2"/>
      <c r="B1386" s="7" t="s">
        <v>14</v>
      </c>
      <c r="C1386" s="7">
        <v>1185732</v>
      </c>
      <c r="D1386" s="8">
        <v>44263</v>
      </c>
      <c r="E1386" s="7" t="s">
        <v>45</v>
      </c>
      <c r="F1386" s="7" t="s">
        <v>46</v>
      </c>
      <c r="G1386" s="7" t="s">
        <v>64</v>
      </c>
      <c r="H1386" s="7" t="s">
        <v>17</v>
      </c>
      <c r="I1386" s="9">
        <v>0.45</v>
      </c>
      <c r="J1386" s="10">
        <v>8700</v>
      </c>
      <c r="K1386" s="11">
        <f t="shared" si="10"/>
        <v>3915</v>
      </c>
      <c r="L1386" s="11">
        <f t="shared" si="11"/>
        <v>1761.75</v>
      </c>
      <c r="M1386" s="12">
        <v>0.45</v>
      </c>
    </row>
    <row r="1387" spans="1:13" ht="15.75" customHeight="1" x14ac:dyDescent="0.2">
      <c r="A1387" s="2"/>
      <c r="B1387" s="7" t="s">
        <v>14</v>
      </c>
      <c r="C1387" s="7">
        <v>1185732</v>
      </c>
      <c r="D1387" s="8">
        <v>44263</v>
      </c>
      <c r="E1387" s="7" t="s">
        <v>45</v>
      </c>
      <c r="F1387" s="7" t="s">
        <v>46</v>
      </c>
      <c r="G1387" s="7" t="s">
        <v>64</v>
      </c>
      <c r="H1387" s="7" t="s">
        <v>18</v>
      </c>
      <c r="I1387" s="9">
        <v>0.45</v>
      </c>
      <c r="J1387" s="10">
        <v>5500</v>
      </c>
      <c r="K1387" s="11">
        <f t="shared" si="10"/>
        <v>2475</v>
      </c>
      <c r="L1387" s="11">
        <f t="shared" si="11"/>
        <v>866.25</v>
      </c>
      <c r="M1387" s="12">
        <v>0.35</v>
      </c>
    </row>
    <row r="1388" spans="1:13" ht="15.75" customHeight="1" x14ac:dyDescent="0.2">
      <c r="A1388" s="2"/>
      <c r="B1388" s="7" t="s">
        <v>14</v>
      </c>
      <c r="C1388" s="7">
        <v>1185732</v>
      </c>
      <c r="D1388" s="8">
        <v>44263</v>
      </c>
      <c r="E1388" s="7" t="s">
        <v>45</v>
      </c>
      <c r="F1388" s="7" t="s">
        <v>46</v>
      </c>
      <c r="G1388" s="7" t="s">
        <v>64</v>
      </c>
      <c r="H1388" s="7" t="s">
        <v>19</v>
      </c>
      <c r="I1388" s="9">
        <v>0.35000000000000003</v>
      </c>
      <c r="J1388" s="10">
        <v>5750</v>
      </c>
      <c r="K1388" s="11">
        <f t="shared" si="10"/>
        <v>2012.5000000000002</v>
      </c>
      <c r="L1388" s="11">
        <f t="shared" si="11"/>
        <v>503.12500000000006</v>
      </c>
      <c r="M1388" s="12">
        <v>0.25</v>
      </c>
    </row>
    <row r="1389" spans="1:13" ht="15.75" customHeight="1" x14ac:dyDescent="0.2">
      <c r="A1389" s="2"/>
      <c r="B1389" s="7" t="s">
        <v>14</v>
      </c>
      <c r="C1389" s="7">
        <v>1185732</v>
      </c>
      <c r="D1389" s="8">
        <v>44263</v>
      </c>
      <c r="E1389" s="7" t="s">
        <v>45</v>
      </c>
      <c r="F1389" s="7" t="s">
        <v>46</v>
      </c>
      <c r="G1389" s="7" t="s">
        <v>64</v>
      </c>
      <c r="H1389" s="7" t="s">
        <v>20</v>
      </c>
      <c r="I1389" s="9">
        <v>0.39999999999999997</v>
      </c>
      <c r="J1389" s="10">
        <v>4250</v>
      </c>
      <c r="K1389" s="11">
        <f t="shared" si="10"/>
        <v>1699.9999999999998</v>
      </c>
      <c r="L1389" s="11">
        <f t="shared" si="11"/>
        <v>509.99999999999989</v>
      </c>
      <c r="M1389" s="12">
        <v>0.3</v>
      </c>
    </row>
    <row r="1390" spans="1:13" ht="15.75" customHeight="1" x14ac:dyDescent="0.2">
      <c r="A1390" s="2"/>
      <c r="B1390" s="7" t="s">
        <v>14</v>
      </c>
      <c r="C1390" s="7">
        <v>1185732</v>
      </c>
      <c r="D1390" s="8">
        <v>44263</v>
      </c>
      <c r="E1390" s="7" t="s">
        <v>45</v>
      </c>
      <c r="F1390" s="7" t="s">
        <v>46</v>
      </c>
      <c r="G1390" s="7" t="s">
        <v>64</v>
      </c>
      <c r="H1390" s="7" t="s">
        <v>21</v>
      </c>
      <c r="I1390" s="9">
        <v>0.55000000000000004</v>
      </c>
      <c r="J1390" s="10">
        <v>4750</v>
      </c>
      <c r="K1390" s="11">
        <f t="shared" si="10"/>
        <v>2612.5</v>
      </c>
      <c r="L1390" s="11">
        <f t="shared" si="11"/>
        <v>914.37499999999989</v>
      </c>
      <c r="M1390" s="12">
        <v>0.35</v>
      </c>
    </row>
    <row r="1391" spans="1:13" ht="15.75" customHeight="1" x14ac:dyDescent="0.2">
      <c r="A1391" s="2"/>
      <c r="B1391" s="7" t="s">
        <v>14</v>
      </c>
      <c r="C1391" s="7">
        <v>1185732</v>
      </c>
      <c r="D1391" s="8">
        <v>44263</v>
      </c>
      <c r="E1391" s="7" t="s">
        <v>45</v>
      </c>
      <c r="F1391" s="7" t="s">
        <v>46</v>
      </c>
      <c r="G1391" s="7" t="s">
        <v>64</v>
      </c>
      <c r="H1391" s="7" t="s">
        <v>22</v>
      </c>
      <c r="I1391" s="9">
        <v>0.45</v>
      </c>
      <c r="J1391" s="10">
        <v>5750</v>
      </c>
      <c r="K1391" s="11">
        <f t="shared" si="10"/>
        <v>2587.5</v>
      </c>
      <c r="L1391" s="11">
        <f t="shared" si="11"/>
        <v>1293.75</v>
      </c>
      <c r="M1391" s="12">
        <v>0.5</v>
      </c>
    </row>
    <row r="1392" spans="1:13" ht="15.75" customHeight="1" x14ac:dyDescent="0.2">
      <c r="A1392" s="2"/>
      <c r="B1392" s="7" t="s">
        <v>14</v>
      </c>
      <c r="C1392" s="7">
        <v>1185732</v>
      </c>
      <c r="D1392" s="8">
        <v>44295</v>
      </c>
      <c r="E1392" s="7" t="s">
        <v>45</v>
      </c>
      <c r="F1392" s="7" t="s">
        <v>46</v>
      </c>
      <c r="G1392" s="7" t="s">
        <v>64</v>
      </c>
      <c r="H1392" s="7" t="s">
        <v>17</v>
      </c>
      <c r="I1392" s="9">
        <v>0.45</v>
      </c>
      <c r="J1392" s="10">
        <v>8250</v>
      </c>
      <c r="K1392" s="11">
        <f t="shared" si="10"/>
        <v>3712.5</v>
      </c>
      <c r="L1392" s="11">
        <f t="shared" si="11"/>
        <v>1670.625</v>
      </c>
      <c r="M1392" s="12">
        <v>0.45</v>
      </c>
    </row>
    <row r="1393" spans="1:13" ht="15.75" customHeight="1" x14ac:dyDescent="0.2">
      <c r="A1393" s="2"/>
      <c r="B1393" s="7" t="s">
        <v>14</v>
      </c>
      <c r="C1393" s="7">
        <v>1185732</v>
      </c>
      <c r="D1393" s="8">
        <v>44295</v>
      </c>
      <c r="E1393" s="7" t="s">
        <v>45</v>
      </c>
      <c r="F1393" s="7" t="s">
        <v>46</v>
      </c>
      <c r="G1393" s="7" t="s">
        <v>64</v>
      </c>
      <c r="H1393" s="7" t="s">
        <v>18</v>
      </c>
      <c r="I1393" s="9">
        <v>0.45</v>
      </c>
      <c r="J1393" s="10">
        <v>5250</v>
      </c>
      <c r="K1393" s="11">
        <f t="shared" si="10"/>
        <v>2362.5</v>
      </c>
      <c r="L1393" s="11">
        <f t="shared" si="11"/>
        <v>826.875</v>
      </c>
      <c r="M1393" s="12">
        <v>0.35</v>
      </c>
    </row>
    <row r="1394" spans="1:13" ht="15.75" customHeight="1" x14ac:dyDescent="0.2">
      <c r="A1394" s="2"/>
      <c r="B1394" s="7" t="s">
        <v>14</v>
      </c>
      <c r="C1394" s="7">
        <v>1185732</v>
      </c>
      <c r="D1394" s="8">
        <v>44295</v>
      </c>
      <c r="E1394" s="7" t="s">
        <v>45</v>
      </c>
      <c r="F1394" s="7" t="s">
        <v>46</v>
      </c>
      <c r="G1394" s="7" t="s">
        <v>64</v>
      </c>
      <c r="H1394" s="7" t="s">
        <v>19</v>
      </c>
      <c r="I1394" s="9">
        <v>0.35000000000000003</v>
      </c>
      <c r="J1394" s="10">
        <v>5250</v>
      </c>
      <c r="K1394" s="11">
        <f t="shared" si="10"/>
        <v>1837.5000000000002</v>
      </c>
      <c r="L1394" s="11">
        <f t="shared" si="11"/>
        <v>459.37500000000006</v>
      </c>
      <c r="M1394" s="12">
        <v>0.25</v>
      </c>
    </row>
    <row r="1395" spans="1:13" ht="15.75" customHeight="1" x14ac:dyDescent="0.2">
      <c r="A1395" s="2"/>
      <c r="B1395" s="7" t="s">
        <v>14</v>
      </c>
      <c r="C1395" s="7">
        <v>1185732</v>
      </c>
      <c r="D1395" s="8">
        <v>44295</v>
      </c>
      <c r="E1395" s="7" t="s">
        <v>45</v>
      </c>
      <c r="F1395" s="7" t="s">
        <v>46</v>
      </c>
      <c r="G1395" s="7" t="s">
        <v>64</v>
      </c>
      <c r="H1395" s="7" t="s">
        <v>20</v>
      </c>
      <c r="I1395" s="9">
        <v>0.39999999999999997</v>
      </c>
      <c r="J1395" s="10">
        <v>4500</v>
      </c>
      <c r="K1395" s="11">
        <f t="shared" si="10"/>
        <v>1799.9999999999998</v>
      </c>
      <c r="L1395" s="11">
        <f t="shared" si="11"/>
        <v>539.99999999999989</v>
      </c>
      <c r="M1395" s="12">
        <v>0.3</v>
      </c>
    </row>
    <row r="1396" spans="1:13" ht="15.75" customHeight="1" x14ac:dyDescent="0.2">
      <c r="A1396" s="2"/>
      <c r="B1396" s="7" t="s">
        <v>14</v>
      </c>
      <c r="C1396" s="7">
        <v>1185732</v>
      </c>
      <c r="D1396" s="8">
        <v>44295</v>
      </c>
      <c r="E1396" s="7" t="s">
        <v>45</v>
      </c>
      <c r="F1396" s="7" t="s">
        <v>46</v>
      </c>
      <c r="G1396" s="7" t="s">
        <v>64</v>
      </c>
      <c r="H1396" s="7" t="s">
        <v>21</v>
      </c>
      <c r="I1396" s="9">
        <v>0.55000000000000004</v>
      </c>
      <c r="J1396" s="10">
        <v>4750</v>
      </c>
      <c r="K1396" s="11">
        <f t="shared" si="10"/>
        <v>2612.5</v>
      </c>
      <c r="L1396" s="11">
        <f t="shared" si="11"/>
        <v>914.37499999999989</v>
      </c>
      <c r="M1396" s="12">
        <v>0.35</v>
      </c>
    </row>
    <row r="1397" spans="1:13" ht="15.75" customHeight="1" x14ac:dyDescent="0.2">
      <c r="A1397" s="2"/>
      <c r="B1397" s="7" t="s">
        <v>14</v>
      </c>
      <c r="C1397" s="7">
        <v>1185732</v>
      </c>
      <c r="D1397" s="8">
        <v>44295</v>
      </c>
      <c r="E1397" s="7" t="s">
        <v>45</v>
      </c>
      <c r="F1397" s="7" t="s">
        <v>46</v>
      </c>
      <c r="G1397" s="7" t="s">
        <v>64</v>
      </c>
      <c r="H1397" s="7" t="s">
        <v>22</v>
      </c>
      <c r="I1397" s="9">
        <v>0.45</v>
      </c>
      <c r="J1397" s="10">
        <v>6000</v>
      </c>
      <c r="K1397" s="11">
        <f t="shared" si="10"/>
        <v>2700</v>
      </c>
      <c r="L1397" s="11">
        <f t="shared" si="11"/>
        <v>1350</v>
      </c>
      <c r="M1397" s="12">
        <v>0.5</v>
      </c>
    </row>
    <row r="1398" spans="1:13" ht="15.75" customHeight="1" x14ac:dyDescent="0.2">
      <c r="A1398" s="2"/>
      <c r="B1398" s="7" t="s">
        <v>14</v>
      </c>
      <c r="C1398" s="7">
        <v>1185732</v>
      </c>
      <c r="D1398" s="8">
        <v>44324</v>
      </c>
      <c r="E1398" s="7" t="s">
        <v>45</v>
      </c>
      <c r="F1398" s="7" t="s">
        <v>46</v>
      </c>
      <c r="G1398" s="7" t="s">
        <v>64</v>
      </c>
      <c r="H1398" s="7" t="s">
        <v>17</v>
      </c>
      <c r="I1398" s="9">
        <v>0.55000000000000004</v>
      </c>
      <c r="J1398" s="10">
        <v>8700</v>
      </c>
      <c r="K1398" s="11">
        <f t="shared" si="10"/>
        <v>4785</v>
      </c>
      <c r="L1398" s="11">
        <f t="shared" si="11"/>
        <v>2153.25</v>
      </c>
      <c r="M1398" s="12">
        <v>0.45</v>
      </c>
    </row>
    <row r="1399" spans="1:13" ht="15.75" customHeight="1" x14ac:dyDescent="0.2">
      <c r="A1399" s="2"/>
      <c r="B1399" s="7" t="s">
        <v>14</v>
      </c>
      <c r="C1399" s="7">
        <v>1185732</v>
      </c>
      <c r="D1399" s="8">
        <v>44324</v>
      </c>
      <c r="E1399" s="7" t="s">
        <v>45</v>
      </c>
      <c r="F1399" s="7" t="s">
        <v>46</v>
      </c>
      <c r="G1399" s="7" t="s">
        <v>64</v>
      </c>
      <c r="H1399" s="7" t="s">
        <v>18</v>
      </c>
      <c r="I1399" s="9">
        <v>0.55000000000000004</v>
      </c>
      <c r="J1399" s="10">
        <v>5750</v>
      </c>
      <c r="K1399" s="11">
        <f t="shared" si="10"/>
        <v>3162.5000000000005</v>
      </c>
      <c r="L1399" s="11">
        <f t="shared" si="11"/>
        <v>1106.875</v>
      </c>
      <c r="M1399" s="12">
        <v>0.35</v>
      </c>
    </row>
    <row r="1400" spans="1:13" ht="15.75" customHeight="1" x14ac:dyDescent="0.2">
      <c r="A1400" s="2"/>
      <c r="B1400" s="7" t="s">
        <v>14</v>
      </c>
      <c r="C1400" s="7">
        <v>1185732</v>
      </c>
      <c r="D1400" s="8">
        <v>44324</v>
      </c>
      <c r="E1400" s="7" t="s">
        <v>45</v>
      </c>
      <c r="F1400" s="7" t="s">
        <v>46</v>
      </c>
      <c r="G1400" s="7" t="s">
        <v>64</v>
      </c>
      <c r="H1400" s="7" t="s">
        <v>19</v>
      </c>
      <c r="I1400" s="9">
        <v>0.5</v>
      </c>
      <c r="J1400" s="10">
        <v>5500</v>
      </c>
      <c r="K1400" s="11">
        <f t="shared" si="10"/>
        <v>2750</v>
      </c>
      <c r="L1400" s="11">
        <f t="shared" si="11"/>
        <v>687.5</v>
      </c>
      <c r="M1400" s="12">
        <v>0.25</v>
      </c>
    </row>
    <row r="1401" spans="1:13" ht="15.75" customHeight="1" x14ac:dyDescent="0.2">
      <c r="A1401" s="2"/>
      <c r="B1401" s="7" t="s">
        <v>14</v>
      </c>
      <c r="C1401" s="7">
        <v>1185732</v>
      </c>
      <c r="D1401" s="8">
        <v>44324</v>
      </c>
      <c r="E1401" s="7" t="s">
        <v>45</v>
      </c>
      <c r="F1401" s="7" t="s">
        <v>46</v>
      </c>
      <c r="G1401" s="7" t="s">
        <v>64</v>
      </c>
      <c r="H1401" s="7" t="s">
        <v>20</v>
      </c>
      <c r="I1401" s="9">
        <v>0.5</v>
      </c>
      <c r="J1401" s="10">
        <v>5000</v>
      </c>
      <c r="K1401" s="11">
        <f t="shared" si="10"/>
        <v>2500</v>
      </c>
      <c r="L1401" s="11">
        <f t="shared" si="11"/>
        <v>750</v>
      </c>
      <c r="M1401" s="12">
        <v>0.3</v>
      </c>
    </row>
    <row r="1402" spans="1:13" ht="15.75" customHeight="1" x14ac:dyDescent="0.2">
      <c r="A1402" s="2"/>
      <c r="B1402" s="7" t="s">
        <v>14</v>
      </c>
      <c r="C1402" s="7">
        <v>1185732</v>
      </c>
      <c r="D1402" s="8">
        <v>44324</v>
      </c>
      <c r="E1402" s="7" t="s">
        <v>45</v>
      </c>
      <c r="F1402" s="7" t="s">
        <v>46</v>
      </c>
      <c r="G1402" s="7" t="s">
        <v>64</v>
      </c>
      <c r="H1402" s="7" t="s">
        <v>21</v>
      </c>
      <c r="I1402" s="9">
        <v>0.6</v>
      </c>
      <c r="J1402" s="10">
        <v>5250</v>
      </c>
      <c r="K1402" s="11">
        <f t="shared" si="10"/>
        <v>3150</v>
      </c>
      <c r="L1402" s="11">
        <f t="shared" si="11"/>
        <v>1102.5</v>
      </c>
      <c r="M1402" s="12">
        <v>0.35</v>
      </c>
    </row>
    <row r="1403" spans="1:13" ht="15.75" customHeight="1" x14ac:dyDescent="0.2">
      <c r="A1403" s="2"/>
      <c r="B1403" s="7" t="s">
        <v>14</v>
      </c>
      <c r="C1403" s="7">
        <v>1185732</v>
      </c>
      <c r="D1403" s="8">
        <v>44324</v>
      </c>
      <c r="E1403" s="7" t="s">
        <v>45</v>
      </c>
      <c r="F1403" s="7" t="s">
        <v>46</v>
      </c>
      <c r="G1403" s="7" t="s">
        <v>64</v>
      </c>
      <c r="H1403" s="7" t="s">
        <v>22</v>
      </c>
      <c r="I1403" s="9">
        <v>0.65</v>
      </c>
      <c r="J1403" s="10">
        <v>6250</v>
      </c>
      <c r="K1403" s="11">
        <f t="shared" si="10"/>
        <v>4062.5</v>
      </c>
      <c r="L1403" s="11">
        <f t="shared" si="11"/>
        <v>2031.25</v>
      </c>
      <c r="M1403" s="12">
        <v>0.5</v>
      </c>
    </row>
    <row r="1404" spans="1:13" ht="15.75" customHeight="1" x14ac:dyDescent="0.2">
      <c r="A1404" s="2"/>
      <c r="B1404" s="7" t="s">
        <v>14</v>
      </c>
      <c r="C1404" s="7">
        <v>1185732</v>
      </c>
      <c r="D1404" s="8">
        <v>44357</v>
      </c>
      <c r="E1404" s="7" t="s">
        <v>45</v>
      </c>
      <c r="F1404" s="7" t="s">
        <v>46</v>
      </c>
      <c r="G1404" s="7" t="s">
        <v>64</v>
      </c>
      <c r="H1404" s="7" t="s">
        <v>17</v>
      </c>
      <c r="I1404" s="9">
        <v>0.6</v>
      </c>
      <c r="J1404" s="10">
        <v>8750</v>
      </c>
      <c r="K1404" s="11">
        <f t="shared" si="10"/>
        <v>5250</v>
      </c>
      <c r="L1404" s="11">
        <f t="shared" si="11"/>
        <v>2362.5</v>
      </c>
      <c r="M1404" s="12">
        <v>0.45</v>
      </c>
    </row>
    <row r="1405" spans="1:13" ht="15.75" customHeight="1" x14ac:dyDescent="0.2">
      <c r="A1405" s="2"/>
      <c r="B1405" s="7" t="s">
        <v>14</v>
      </c>
      <c r="C1405" s="7">
        <v>1185732</v>
      </c>
      <c r="D1405" s="8">
        <v>44357</v>
      </c>
      <c r="E1405" s="7" t="s">
        <v>45</v>
      </c>
      <c r="F1405" s="7" t="s">
        <v>46</v>
      </c>
      <c r="G1405" s="7" t="s">
        <v>64</v>
      </c>
      <c r="H1405" s="7" t="s">
        <v>18</v>
      </c>
      <c r="I1405" s="9">
        <v>0.55000000000000004</v>
      </c>
      <c r="J1405" s="10">
        <v>6250</v>
      </c>
      <c r="K1405" s="11">
        <f t="shared" si="10"/>
        <v>3437.5000000000005</v>
      </c>
      <c r="L1405" s="11">
        <f t="shared" si="11"/>
        <v>1203.125</v>
      </c>
      <c r="M1405" s="12">
        <v>0.35</v>
      </c>
    </row>
    <row r="1406" spans="1:13" ht="15.75" customHeight="1" x14ac:dyDescent="0.2">
      <c r="A1406" s="2"/>
      <c r="B1406" s="7" t="s">
        <v>14</v>
      </c>
      <c r="C1406" s="7">
        <v>1185732</v>
      </c>
      <c r="D1406" s="8">
        <v>44357</v>
      </c>
      <c r="E1406" s="7" t="s">
        <v>45</v>
      </c>
      <c r="F1406" s="7" t="s">
        <v>46</v>
      </c>
      <c r="G1406" s="7" t="s">
        <v>64</v>
      </c>
      <c r="H1406" s="7" t="s">
        <v>19</v>
      </c>
      <c r="I1406" s="9">
        <v>0.5</v>
      </c>
      <c r="J1406" s="10">
        <v>6000</v>
      </c>
      <c r="K1406" s="11">
        <f t="shared" si="10"/>
        <v>3000</v>
      </c>
      <c r="L1406" s="11">
        <f t="shared" si="11"/>
        <v>750</v>
      </c>
      <c r="M1406" s="12">
        <v>0.25</v>
      </c>
    </row>
    <row r="1407" spans="1:13" ht="15.75" customHeight="1" x14ac:dyDescent="0.2">
      <c r="A1407" s="2"/>
      <c r="B1407" s="7" t="s">
        <v>14</v>
      </c>
      <c r="C1407" s="7">
        <v>1185732</v>
      </c>
      <c r="D1407" s="8">
        <v>44357</v>
      </c>
      <c r="E1407" s="7" t="s">
        <v>45</v>
      </c>
      <c r="F1407" s="7" t="s">
        <v>46</v>
      </c>
      <c r="G1407" s="7" t="s">
        <v>64</v>
      </c>
      <c r="H1407" s="7" t="s">
        <v>20</v>
      </c>
      <c r="I1407" s="9">
        <v>0.5</v>
      </c>
      <c r="J1407" s="10">
        <v>5750</v>
      </c>
      <c r="K1407" s="11">
        <f t="shared" si="10"/>
        <v>2875</v>
      </c>
      <c r="L1407" s="11">
        <f t="shared" si="11"/>
        <v>862.5</v>
      </c>
      <c r="M1407" s="12">
        <v>0.3</v>
      </c>
    </row>
    <row r="1408" spans="1:13" ht="15.75" customHeight="1" x14ac:dyDescent="0.2">
      <c r="A1408" s="2"/>
      <c r="B1408" s="7" t="s">
        <v>14</v>
      </c>
      <c r="C1408" s="7">
        <v>1185732</v>
      </c>
      <c r="D1408" s="8">
        <v>44357</v>
      </c>
      <c r="E1408" s="7" t="s">
        <v>45</v>
      </c>
      <c r="F1408" s="7" t="s">
        <v>46</v>
      </c>
      <c r="G1408" s="7" t="s">
        <v>64</v>
      </c>
      <c r="H1408" s="7" t="s">
        <v>21</v>
      </c>
      <c r="I1408" s="9">
        <v>0.65</v>
      </c>
      <c r="J1408" s="10">
        <v>5750</v>
      </c>
      <c r="K1408" s="11">
        <f t="shared" si="10"/>
        <v>3737.5</v>
      </c>
      <c r="L1408" s="11">
        <f t="shared" si="11"/>
        <v>1308.125</v>
      </c>
      <c r="M1408" s="12">
        <v>0.35</v>
      </c>
    </row>
    <row r="1409" spans="1:13" ht="15.75" customHeight="1" x14ac:dyDescent="0.2">
      <c r="A1409" s="2"/>
      <c r="B1409" s="7" t="s">
        <v>14</v>
      </c>
      <c r="C1409" s="7">
        <v>1185732</v>
      </c>
      <c r="D1409" s="8">
        <v>44357</v>
      </c>
      <c r="E1409" s="7" t="s">
        <v>45</v>
      </c>
      <c r="F1409" s="7" t="s">
        <v>46</v>
      </c>
      <c r="G1409" s="7" t="s">
        <v>64</v>
      </c>
      <c r="H1409" s="7" t="s">
        <v>22</v>
      </c>
      <c r="I1409" s="9">
        <v>0.70000000000000007</v>
      </c>
      <c r="J1409" s="10">
        <v>7250</v>
      </c>
      <c r="K1409" s="11">
        <f t="shared" si="10"/>
        <v>5075.0000000000009</v>
      </c>
      <c r="L1409" s="11">
        <f t="shared" si="11"/>
        <v>2537.5000000000005</v>
      </c>
      <c r="M1409" s="12">
        <v>0.5</v>
      </c>
    </row>
    <row r="1410" spans="1:13" ht="15.75" customHeight="1" x14ac:dyDescent="0.2">
      <c r="A1410" s="2"/>
      <c r="B1410" s="7" t="s">
        <v>14</v>
      </c>
      <c r="C1410" s="7">
        <v>1185732</v>
      </c>
      <c r="D1410" s="8">
        <v>44385</v>
      </c>
      <c r="E1410" s="7" t="s">
        <v>45</v>
      </c>
      <c r="F1410" s="7" t="s">
        <v>46</v>
      </c>
      <c r="G1410" s="7" t="s">
        <v>64</v>
      </c>
      <c r="H1410" s="7" t="s">
        <v>17</v>
      </c>
      <c r="I1410" s="9">
        <v>0.65</v>
      </c>
      <c r="J1410" s="10">
        <v>9500</v>
      </c>
      <c r="K1410" s="11">
        <f t="shared" si="10"/>
        <v>6175</v>
      </c>
      <c r="L1410" s="11">
        <f t="shared" si="11"/>
        <v>2778.75</v>
      </c>
      <c r="M1410" s="12">
        <v>0.45</v>
      </c>
    </row>
    <row r="1411" spans="1:13" ht="15.75" customHeight="1" x14ac:dyDescent="0.2">
      <c r="A1411" s="2"/>
      <c r="B1411" s="7" t="s">
        <v>14</v>
      </c>
      <c r="C1411" s="7">
        <v>1185732</v>
      </c>
      <c r="D1411" s="8">
        <v>44385</v>
      </c>
      <c r="E1411" s="7" t="s">
        <v>45</v>
      </c>
      <c r="F1411" s="7" t="s">
        <v>46</v>
      </c>
      <c r="G1411" s="7" t="s">
        <v>64</v>
      </c>
      <c r="H1411" s="7" t="s">
        <v>18</v>
      </c>
      <c r="I1411" s="9">
        <v>0.60000000000000009</v>
      </c>
      <c r="J1411" s="10">
        <v>7000</v>
      </c>
      <c r="K1411" s="11">
        <f t="shared" si="10"/>
        <v>4200.0000000000009</v>
      </c>
      <c r="L1411" s="11">
        <f t="shared" si="11"/>
        <v>1470.0000000000002</v>
      </c>
      <c r="M1411" s="12">
        <v>0.35</v>
      </c>
    </row>
    <row r="1412" spans="1:13" ht="15.75" customHeight="1" x14ac:dyDescent="0.2">
      <c r="A1412" s="2"/>
      <c r="B1412" s="7" t="s">
        <v>14</v>
      </c>
      <c r="C1412" s="7">
        <v>1185732</v>
      </c>
      <c r="D1412" s="8">
        <v>44385</v>
      </c>
      <c r="E1412" s="7" t="s">
        <v>45</v>
      </c>
      <c r="F1412" s="7" t="s">
        <v>46</v>
      </c>
      <c r="G1412" s="7" t="s">
        <v>64</v>
      </c>
      <c r="H1412" s="7" t="s">
        <v>19</v>
      </c>
      <c r="I1412" s="9">
        <v>0.55000000000000004</v>
      </c>
      <c r="J1412" s="10">
        <v>6250</v>
      </c>
      <c r="K1412" s="11">
        <f t="shared" si="10"/>
        <v>3437.5000000000005</v>
      </c>
      <c r="L1412" s="11">
        <f t="shared" si="11"/>
        <v>859.37500000000011</v>
      </c>
      <c r="M1412" s="12">
        <v>0.25</v>
      </c>
    </row>
    <row r="1413" spans="1:13" ht="15.75" customHeight="1" x14ac:dyDescent="0.2">
      <c r="A1413" s="2"/>
      <c r="B1413" s="7" t="s">
        <v>14</v>
      </c>
      <c r="C1413" s="7">
        <v>1185732</v>
      </c>
      <c r="D1413" s="8">
        <v>44385</v>
      </c>
      <c r="E1413" s="7" t="s">
        <v>45</v>
      </c>
      <c r="F1413" s="7" t="s">
        <v>46</v>
      </c>
      <c r="G1413" s="7" t="s">
        <v>64</v>
      </c>
      <c r="H1413" s="7" t="s">
        <v>20</v>
      </c>
      <c r="I1413" s="9">
        <v>0.55000000000000004</v>
      </c>
      <c r="J1413" s="10">
        <v>5750</v>
      </c>
      <c r="K1413" s="11">
        <f t="shared" si="10"/>
        <v>3162.5000000000005</v>
      </c>
      <c r="L1413" s="11">
        <f t="shared" si="11"/>
        <v>948.75000000000011</v>
      </c>
      <c r="M1413" s="12">
        <v>0.3</v>
      </c>
    </row>
    <row r="1414" spans="1:13" ht="15.75" customHeight="1" x14ac:dyDescent="0.2">
      <c r="A1414" s="2"/>
      <c r="B1414" s="7" t="s">
        <v>14</v>
      </c>
      <c r="C1414" s="7">
        <v>1185732</v>
      </c>
      <c r="D1414" s="8">
        <v>44385</v>
      </c>
      <c r="E1414" s="7" t="s">
        <v>45</v>
      </c>
      <c r="F1414" s="7" t="s">
        <v>46</v>
      </c>
      <c r="G1414" s="7" t="s">
        <v>64</v>
      </c>
      <c r="H1414" s="7" t="s">
        <v>21</v>
      </c>
      <c r="I1414" s="9">
        <v>0.65</v>
      </c>
      <c r="J1414" s="10">
        <v>6000</v>
      </c>
      <c r="K1414" s="11">
        <f t="shared" si="10"/>
        <v>3900</v>
      </c>
      <c r="L1414" s="11">
        <f t="shared" si="11"/>
        <v>1365</v>
      </c>
      <c r="M1414" s="12">
        <v>0.35</v>
      </c>
    </row>
    <row r="1415" spans="1:13" ht="15.75" customHeight="1" x14ac:dyDescent="0.2">
      <c r="A1415" s="2"/>
      <c r="B1415" s="7" t="s">
        <v>14</v>
      </c>
      <c r="C1415" s="7">
        <v>1185732</v>
      </c>
      <c r="D1415" s="8">
        <v>44385</v>
      </c>
      <c r="E1415" s="7" t="s">
        <v>45</v>
      </c>
      <c r="F1415" s="7" t="s">
        <v>46</v>
      </c>
      <c r="G1415" s="7" t="s">
        <v>64</v>
      </c>
      <c r="H1415" s="7" t="s">
        <v>22</v>
      </c>
      <c r="I1415" s="9">
        <v>0.70000000000000007</v>
      </c>
      <c r="J1415" s="10">
        <v>7750</v>
      </c>
      <c r="K1415" s="11">
        <f t="shared" si="10"/>
        <v>5425.0000000000009</v>
      </c>
      <c r="L1415" s="11">
        <f t="shared" si="11"/>
        <v>2712.5000000000005</v>
      </c>
      <c r="M1415" s="12">
        <v>0.5</v>
      </c>
    </row>
    <row r="1416" spans="1:13" ht="15.75" customHeight="1" x14ac:dyDescent="0.2">
      <c r="A1416" s="2"/>
      <c r="B1416" s="7" t="s">
        <v>14</v>
      </c>
      <c r="C1416" s="7">
        <v>1185732</v>
      </c>
      <c r="D1416" s="8">
        <v>44417</v>
      </c>
      <c r="E1416" s="7" t="s">
        <v>45</v>
      </c>
      <c r="F1416" s="7" t="s">
        <v>46</v>
      </c>
      <c r="G1416" s="7" t="s">
        <v>64</v>
      </c>
      <c r="H1416" s="7" t="s">
        <v>17</v>
      </c>
      <c r="I1416" s="9">
        <v>0.65</v>
      </c>
      <c r="J1416" s="10">
        <v>9250</v>
      </c>
      <c r="K1416" s="11">
        <f t="shared" si="10"/>
        <v>6012.5</v>
      </c>
      <c r="L1416" s="11">
        <f t="shared" si="11"/>
        <v>2705.625</v>
      </c>
      <c r="M1416" s="12">
        <v>0.45</v>
      </c>
    </row>
    <row r="1417" spans="1:13" ht="15.75" customHeight="1" x14ac:dyDescent="0.2">
      <c r="A1417" s="2"/>
      <c r="B1417" s="7" t="s">
        <v>14</v>
      </c>
      <c r="C1417" s="7">
        <v>1185732</v>
      </c>
      <c r="D1417" s="8">
        <v>44417</v>
      </c>
      <c r="E1417" s="7" t="s">
        <v>45</v>
      </c>
      <c r="F1417" s="7" t="s">
        <v>46</v>
      </c>
      <c r="G1417" s="7" t="s">
        <v>64</v>
      </c>
      <c r="H1417" s="7" t="s">
        <v>18</v>
      </c>
      <c r="I1417" s="9">
        <v>0.60000000000000009</v>
      </c>
      <c r="J1417" s="10">
        <v>7000</v>
      </c>
      <c r="K1417" s="11">
        <f t="shared" si="10"/>
        <v>4200.0000000000009</v>
      </c>
      <c r="L1417" s="11">
        <f t="shared" si="11"/>
        <v>1470.0000000000002</v>
      </c>
      <c r="M1417" s="12">
        <v>0.35</v>
      </c>
    </row>
    <row r="1418" spans="1:13" ht="15.75" customHeight="1" x14ac:dyDescent="0.2">
      <c r="A1418" s="2"/>
      <c r="B1418" s="7" t="s">
        <v>14</v>
      </c>
      <c r="C1418" s="7">
        <v>1185732</v>
      </c>
      <c r="D1418" s="8">
        <v>44417</v>
      </c>
      <c r="E1418" s="7" t="s">
        <v>45</v>
      </c>
      <c r="F1418" s="7" t="s">
        <v>46</v>
      </c>
      <c r="G1418" s="7" t="s">
        <v>64</v>
      </c>
      <c r="H1418" s="7" t="s">
        <v>19</v>
      </c>
      <c r="I1418" s="9">
        <v>0.55000000000000004</v>
      </c>
      <c r="J1418" s="10">
        <v>6250</v>
      </c>
      <c r="K1418" s="11">
        <f t="shared" si="10"/>
        <v>3437.5000000000005</v>
      </c>
      <c r="L1418" s="11">
        <f t="shared" si="11"/>
        <v>859.37500000000011</v>
      </c>
      <c r="M1418" s="12">
        <v>0.25</v>
      </c>
    </row>
    <row r="1419" spans="1:13" ht="15.75" customHeight="1" x14ac:dyDescent="0.2">
      <c r="A1419" s="2"/>
      <c r="B1419" s="7" t="s">
        <v>14</v>
      </c>
      <c r="C1419" s="7">
        <v>1185732</v>
      </c>
      <c r="D1419" s="8">
        <v>44417</v>
      </c>
      <c r="E1419" s="7" t="s">
        <v>45</v>
      </c>
      <c r="F1419" s="7" t="s">
        <v>46</v>
      </c>
      <c r="G1419" s="7" t="s">
        <v>64</v>
      </c>
      <c r="H1419" s="7" t="s">
        <v>20</v>
      </c>
      <c r="I1419" s="9">
        <v>0.45</v>
      </c>
      <c r="J1419" s="10">
        <v>5750</v>
      </c>
      <c r="K1419" s="11">
        <f t="shared" si="10"/>
        <v>2587.5</v>
      </c>
      <c r="L1419" s="11">
        <f t="shared" si="11"/>
        <v>776.25</v>
      </c>
      <c r="M1419" s="12">
        <v>0.3</v>
      </c>
    </row>
    <row r="1420" spans="1:13" ht="15.75" customHeight="1" x14ac:dyDescent="0.2">
      <c r="A1420" s="2"/>
      <c r="B1420" s="7" t="s">
        <v>14</v>
      </c>
      <c r="C1420" s="7">
        <v>1185732</v>
      </c>
      <c r="D1420" s="8">
        <v>44417</v>
      </c>
      <c r="E1420" s="7" t="s">
        <v>45</v>
      </c>
      <c r="F1420" s="7" t="s">
        <v>46</v>
      </c>
      <c r="G1420" s="7" t="s">
        <v>64</v>
      </c>
      <c r="H1420" s="7" t="s">
        <v>21</v>
      </c>
      <c r="I1420" s="9">
        <v>0.55000000000000004</v>
      </c>
      <c r="J1420" s="10">
        <v>5500</v>
      </c>
      <c r="K1420" s="11">
        <f t="shared" si="10"/>
        <v>3025.0000000000005</v>
      </c>
      <c r="L1420" s="11">
        <f t="shared" si="11"/>
        <v>1058.75</v>
      </c>
      <c r="M1420" s="12">
        <v>0.35</v>
      </c>
    </row>
    <row r="1421" spans="1:13" ht="15.75" customHeight="1" x14ac:dyDescent="0.2">
      <c r="A1421" s="2"/>
      <c r="B1421" s="7" t="s">
        <v>14</v>
      </c>
      <c r="C1421" s="7">
        <v>1185732</v>
      </c>
      <c r="D1421" s="8">
        <v>44417</v>
      </c>
      <c r="E1421" s="7" t="s">
        <v>45</v>
      </c>
      <c r="F1421" s="7" t="s">
        <v>46</v>
      </c>
      <c r="G1421" s="7" t="s">
        <v>64</v>
      </c>
      <c r="H1421" s="7" t="s">
        <v>22</v>
      </c>
      <c r="I1421" s="9">
        <v>0.60000000000000009</v>
      </c>
      <c r="J1421" s="10">
        <v>7250</v>
      </c>
      <c r="K1421" s="11">
        <f t="shared" si="10"/>
        <v>4350.0000000000009</v>
      </c>
      <c r="L1421" s="11">
        <f t="shared" si="11"/>
        <v>2175.0000000000005</v>
      </c>
      <c r="M1421" s="12">
        <v>0.5</v>
      </c>
    </row>
    <row r="1422" spans="1:13" ht="15.75" customHeight="1" x14ac:dyDescent="0.2">
      <c r="A1422" s="2"/>
      <c r="B1422" s="7" t="s">
        <v>14</v>
      </c>
      <c r="C1422" s="7">
        <v>1185732</v>
      </c>
      <c r="D1422" s="8">
        <v>44447</v>
      </c>
      <c r="E1422" s="7" t="s">
        <v>45</v>
      </c>
      <c r="F1422" s="7" t="s">
        <v>46</v>
      </c>
      <c r="G1422" s="7" t="s">
        <v>64</v>
      </c>
      <c r="H1422" s="7" t="s">
        <v>17</v>
      </c>
      <c r="I1422" s="9">
        <v>0.55000000000000004</v>
      </c>
      <c r="J1422" s="10">
        <v>8500</v>
      </c>
      <c r="K1422" s="11">
        <f t="shared" si="10"/>
        <v>4675</v>
      </c>
      <c r="L1422" s="11">
        <f t="shared" si="11"/>
        <v>2103.75</v>
      </c>
      <c r="M1422" s="12">
        <v>0.45</v>
      </c>
    </row>
    <row r="1423" spans="1:13" ht="15.75" customHeight="1" x14ac:dyDescent="0.2">
      <c r="A1423" s="2"/>
      <c r="B1423" s="7" t="s">
        <v>14</v>
      </c>
      <c r="C1423" s="7">
        <v>1185732</v>
      </c>
      <c r="D1423" s="8">
        <v>44447</v>
      </c>
      <c r="E1423" s="7" t="s">
        <v>45</v>
      </c>
      <c r="F1423" s="7" t="s">
        <v>46</v>
      </c>
      <c r="G1423" s="7" t="s">
        <v>64</v>
      </c>
      <c r="H1423" s="7" t="s">
        <v>18</v>
      </c>
      <c r="I1423" s="9">
        <v>0.50000000000000011</v>
      </c>
      <c r="J1423" s="10">
        <v>6500</v>
      </c>
      <c r="K1423" s="11">
        <f t="shared" si="10"/>
        <v>3250.0000000000009</v>
      </c>
      <c r="L1423" s="11">
        <f t="shared" si="11"/>
        <v>1137.5000000000002</v>
      </c>
      <c r="M1423" s="12">
        <v>0.35</v>
      </c>
    </row>
    <row r="1424" spans="1:13" ht="15.75" customHeight="1" x14ac:dyDescent="0.2">
      <c r="A1424" s="2"/>
      <c r="B1424" s="7" t="s">
        <v>14</v>
      </c>
      <c r="C1424" s="7">
        <v>1185732</v>
      </c>
      <c r="D1424" s="8">
        <v>44447</v>
      </c>
      <c r="E1424" s="7" t="s">
        <v>45</v>
      </c>
      <c r="F1424" s="7" t="s">
        <v>46</v>
      </c>
      <c r="G1424" s="7" t="s">
        <v>64</v>
      </c>
      <c r="H1424" s="7" t="s">
        <v>19</v>
      </c>
      <c r="I1424" s="9">
        <v>0.45</v>
      </c>
      <c r="J1424" s="10">
        <v>5500</v>
      </c>
      <c r="K1424" s="11">
        <f t="shared" si="10"/>
        <v>2475</v>
      </c>
      <c r="L1424" s="11">
        <f t="shared" si="11"/>
        <v>618.75</v>
      </c>
      <c r="M1424" s="12">
        <v>0.25</v>
      </c>
    </row>
    <row r="1425" spans="1:13" ht="15.75" customHeight="1" x14ac:dyDescent="0.2">
      <c r="A1425" s="2"/>
      <c r="B1425" s="7" t="s">
        <v>14</v>
      </c>
      <c r="C1425" s="7">
        <v>1185732</v>
      </c>
      <c r="D1425" s="8">
        <v>44447</v>
      </c>
      <c r="E1425" s="7" t="s">
        <v>45</v>
      </c>
      <c r="F1425" s="7" t="s">
        <v>46</v>
      </c>
      <c r="G1425" s="7" t="s">
        <v>64</v>
      </c>
      <c r="H1425" s="7" t="s">
        <v>20</v>
      </c>
      <c r="I1425" s="9">
        <v>0.45</v>
      </c>
      <c r="J1425" s="10">
        <v>5250</v>
      </c>
      <c r="K1425" s="11">
        <f t="shared" si="10"/>
        <v>2362.5</v>
      </c>
      <c r="L1425" s="11">
        <f t="shared" si="11"/>
        <v>708.75</v>
      </c>
      <c r="M1425" s="12">
        <v>0.3</v>
      </c>
    </row>
    <row r="1426" spans="1:13" ht="15.75" customHeight="1" x14ac:dyDescent="0.2">
      <c r="A1426" s="2"/>
      <c r="B1426" s="7" t="s">
        <v>14</v>
      </c>
      <c r="C1426" s="7">
        <v>1185732</v>
      </c>
      <c r="D1426" s="8">
        <v>44447</v>
      </c>
      <c r="E1426" s="7" t="s">
        <v>45</v>
      </c>
      <c r="F1426" s="7" t="s">
        <v>46</v>
      </c>
      <c r="G1426" s="7" t="s">
        <v>64</v>
      </c>
      <c r="H1426" s="7" t="s">
        <v>21</v>
      </c>
      <c r="I1426" s="9">
        <v>0.55000000000000004</v>
      </c>
      <c r="J1426" s="10">
        <v>5250</v>
      </c>
      <c r="K1426" s="11">
        <f t="shared" si="10"/>
        <v>2887.5000000000005</v>
      </c>
      <c r="L1426" s="11">
        <f t="shared" si="11"/>
        <v>1010.6250000000001</v>
      </c>
      <c r="M1426" s="12">
        <v>0.35</v>
      </c>
    </row>
    <row r="1427" spans="1:13" ht="15.75" customHeight="1" x14ac:dyDescent="0.2">
      <c r="A1427" s="2"/>
      <c r="B1427" s="7" t="s">
        <v>14</v>
      </c>
      <c r="C1427" s="7">
        <v>1185732</v>
      </c>
      <c r="D1427" s="8">
        <v>44447</v>
      </c>
      <c r="E1427" s="7" t="s">
        <v>45</v>
      </c>
      <c r="F1427" s="7" t="s">
        <v>46</v>
      </c>
      <c r="G1427" s="7" t="s">
        <v>64</v>
      </c>
      <c r="H1427" s="7" t="s">
        <v>22</v>
      </c>
      <c r="I1427" s="9">
        <v>0.60000000000000009</v>
      </c>
      <c r="J1427" s="10">
        <v>6250</v>
      </c>
      <c r="K1427" s="11">
        <f t="shared" si="10"/>
        <v>3750.0000000000005</v>
      </c>
      <c r="L1427" s="11">
        <f t="shared" si="11"/>
        <v>1875.0000000000002</v>
      </c>
      <c r="M1427" s="12">
        <v>0.5</v>
      </c>
    </row>
    <row r="1428" spans="1:13" ht="15.75" customHeight="1" x14ac:dyDescent="0.2">
      <c r="A1428" s="2"/>
      <c r="B1428" s="7" t="s">
        <v>14</v>
      </c>
      <c r="C1428" s="7">
        <v>1185732</v>
      </c>
      <c r="D1428" s="8">
        <v>44479</v>
      </c>
      <c r="E1428" s="7" t="s">
        <v>45</v>
      </c>
      <c r="F1428" s="7" t="s">
        <v>46</v>
      </c>
      <c r="G1428" s="7" t="s">
        <v>64</v>
      </c>
      <c r="H1428" s="7" t="s">
        <v>17</v>
      </c>
      <c r="I1428" s="9">
        <v>0.60000000000000009</v>
      </c>
      <c r="J1428" s="10">
        <v>8000</v>
      </c>
      <c r="K1428" s="11">
        <f t="shared" si="10"/>
        <v>4800.0000000000009</v>
      </c>
      <c r="L1428" s="11">
        <f t="shared" si="11"/>
        <v>2160.0000000000005</v>
      </c>
      <c r="M1428" s="12">
        <v>0.45</v>
      </c>
    </row>
    <row r="1429" spans="1:13" ht="15.75" customHeight="1" x14ac:dyDescent="0.2">
      <c r="A1429" s="2"/>
      <c r="B1429" s="7" t="s">
        <v>14</v>
      </c>
      <c r="C1429" s="7">
        <v>1185732</v>
      </c>
      <c r="D1429" s="8">
        <v>44479</v>
      </c>
      <c r="E1429" s="7" t="s">
        <v>45</v>
      </c>
      <c r="F1429" s="7" t="s">
        <v>46</v>
      </c>
      <c r="G1429" s="7" t="s">
        <v>64</v>
      </c>
      <c r="H1429" s="7" t="s">
        <v>18</v>
      </c>
      <c r="I1429" s="9">
        <v>0.50000000000000011</v>
      </c>
      <c r="J1429" s="10">
        <v>6250</v>
      </c>
      <c r="K1429" s="11">
        <f t="shared" si="10"/>
        <v>3125.0000000000009</v>
      </c>
      <c r="L1429" s="11">
        <f t="shared" si="11"/>
        <v>1093.7500000000002</v>
      </c>
      <c r="M1429" s="12">
        <v>0.35</v>
      </c>
    </row>
    <row r="1430" spans="1:13" ht="15.75" customHeight="1" x14ac:dyDescent="0.2">
      <c r="A1430" s="2"/>
      <c r="B1430" s="7" t="s">
        <v>14</v>
      </c>
      <c r="C1430" s="7">
        <v>1185732</v>
      </c>
      <c r="D1430" s="8">
        <v>44479</v>
      </c>
      <c r="E1430" s="7" t="s">
        <v>45</v>
      </c>
      <c r="F1430" s="7" t="s">
        <v>46</v>
      </c>
      <c r="G1430" s="7" t="s">
        <v>64</v>
      </c>
      <c r="H1430" s="7" t="s">
        <v>19</v>
      </c>
      <c r="I1430" s="9">
        <v>0.50000000000000011</v>
      </c>
      <c r="J1430" s="10">
        <v>5250</v>
      </c>
      <c r="K1430" s="11">
        <f t="shared" si="10"/>
        <v>2625.0000000000005</v>
      </c>
      <c r="L1430" s="11">
        <f t="shared" si="11"/>
        <v>656.25000000000011</v>
      </c>
      <c r="M1430" s="12">
        <v>0.25</v>
      </c>
    </row>
    <row r="1431" spans="1:13" ht="15.75" customHeight="1" x14ac:dyDescent="0.2">
      <c r="A1431" s="2"/>
      <c r="B1431" s="7" t="s">
        <v>14</v>
      </c>
      <c r="C1431" s="7">
        <v>1185732</v>
      </c>
      <c r="D1431" s="8">
        <v>44479</v>
      </c>
      <c r="E1431" s="7" t="s">
        <v>45</v>
      </c>
      <c r="F1431" s="7" t="s">
        <v>46</v>
      </c>
      <c r="G1431" s="7" t="s">
        <v>64</v>
      </c>
      <c r="H1431" s="7" t="s">
        <v>20</v>
      </c>
      <c r="I1431" s="9">
        <v>0.50000000000000011</v>
      </c>
      <c r="J1431" s="10">
        <v>5000</v>
      </c>
      <c r="K1431" s="11">
        <f t="shared" si="10"/>
        <v>2500.0000000000005</v>
      </c>
      <c r="L1431" s="11">
        <f t="shared" si="11"/>
        <v>750.00000000000011</v>
      </c>
      <c r="M1431" s="12">
        <v>0.3</v>
      </c>
    </row>
    <row r="1432" spans="1:13" ht="15.75" customHeight="1" x14ac:dyDescent="0.2">
      <c r="A1432" s="2"/>
      <c r="B1432" s="7" t="s">
        <v>14</v>
      </c>
      <c r="C1432" s="7">
        <v>1185732</v>
      </c>
      <c r="D1432" s="8">
        <v>44479</v>
      </c>
      <c r="E1432" s="7" t="s">
        <v>45</v>
      </c>
      <c r="F1432" s="7" t="s">
        <v>46</v>
      </c>
      <c r="G1432" s="7" t="s">
        <v>64</v>
      </c>
      <c r="H1432" s="7" t="s">
        <v>21</v>
      </c>
      <c r="I1432" s="9">
        <v>0.60000000000000009</v>
      </c>
      <c r="J1432" s="10">
        <v>5000</v>
      </c>
      <c r="K1432" s="11">
        <f t="shared" si="10"/>
        <v>3000.0000000000005</v>
      </c>
      <c r="L1432" s="11">
        <f t="shared" si="11"/>
        <v>1050</v>
      </c>
      <c r="M1432" s="12">
        <v>0.35</v>
      </c>
    </row>
    <row r="1433" spans="1:13" ht="15.75" customHeight="1" x14ac:dyDescent="0.2">
      <c r="A1433" s="2"/>
      <c r="B1433" s="7" t="s">
        <v>14</v>
      </c>
      <c r="C1433" s="7">
        <v>1185732</v>
      </c>
      <c r="D1433" s="8">
        <v>44479</v>
      </c>
      <c r="E1433" s="7" t="s">
        <v>45</v>
      </c>
      <c r="F1433" s="7" t="s">
        <v>46</v>
      </c>
      <c r="G1433" s="7" t="s">
        <v>64</v>
      </c>
      <c r="H1433" s="7" t="s">
        <v>22</v>
      </c>
      <c r="I1433" s="9">
        <v>0.65</v>
      </c>
      <c r="J1433" s="10">
        <v>6250</v>
      </c>
      <c r="K1433" s="11">
        <f t="shared" si="10"/>
        <v>4062.5</v>
      </c>
      <c r="L1433" s="11">
        <f t="shared" si="11"/>
        <v>2031.25</v>
      </c>
      <c r="M1433" s="12">
        <v>0.5</v>
      </c>
    </row>
    <row r="1434" spans="1:13" ht="15.75" customHeight="1" x14ac:dyDescent="0.2">
      <c r="A1434" s="2"/>
      <c r="B1434" s="7" t="s">
        <v>14</v>
      </c>
      <c r="C1434" s="7">
        <v>1185732</v>
      </c>
      <c r="D1434" s="8">
        <v>44509</v>
      </c>
      <c r="E1434" s="7" t="s">
        <v>45</v>
      </c>
      <c r="F1434" s="7" t="s">
        <v>46</v>
      </c>
      <c r="G1434" s="7" t="s">
        <v>64</v>
      </c>
      <c r="H1434" s="7" t="s">
        <v>17</v>
      </c>
      <c r="I1434" s="9">
        <v>0.60000000000000009</v>
      </c>
      <c r="J1434" s="10">
        <v>7750</v>
      </c>
      <c r="K1434" s="11">
        <f t="shared" si="10"/>
        <v>4650.0000000000009</v>
      </c>
      <c r="L1434" s="11">
        <f t="shared" si="11"/>
        <v>2092.5000000000005</v>
      </c>
      <c r="M1434" s="12">
        <v>0.45</v>
      </c>
    </row>
    <row r="1435" spans="1:13" ht="15.75" customHeight="1" x14ac:dyDescent="0.2">
      <c r="A1435" s="2"/>
      <c r="B1435" s="7" t="s">
        <v>14</v>
      </c>
      <c r="C1435" s="7">
        <v>1185732</v>
      </c>
      <c r="D1435" s="8">
        <v>44509</v>
      </c>
      <c r="E1435" s="7" t="s">
        <v>45</v>
      </c>
      <c r="F1435" s="7" t="s">
        <v>46</v>
      </c>
      <c r="G1435" s="7" t="s">
        <v>64</v>
      </c>
      <c r="H1435" s="7" t="s">
        <v>18</v>
      </c>
      <c r="I1435" s="9">
        <v>0.50000000000000011</v>
      </c>
      <c r="J1435" s="10">
        <v>6000</v>
      </c>
      <c r="K1435" s="11">
        <f t="shared" si="10"/>
        <v>3000.0000000000005</v>
      </c>
      <c r="L1435" s="11">
        <f t="shared" si="11"/>
        <v>1050</v>
      </c>
      <c r="M1435" s="12">
        <v>0.35</v>
      </c>
    </row>
    <row r="1436" spans="1:13" ht="15.75" customHeight="1" x14ac:dyDescent="0.2">
      <c r="A1436" s="2"/>
      <c r="B1436" s="7" t="s">
        <v>14</v>
      </c>
      <c r="C1436" s="7">
        <v>1185732</v>
      </c>
      <c r="D1436" s="8">
        <v>44509</v>
      </c>
      <c r="E1436" s="7" t="s">
        <v>45</v>
      </c>
      <c r="F1436" s="7" t="s">
        <v>46</v>
      </c>
      <c r="G1436" s="7" t="s">
        <v>64</v>
      </c>
      <c r="H1436" s="7" t="s">
        <v>19</v>
      </c>
      <c r="I1436" s="9">
        <v>0.50000000000000011</v>
      </c>
      <c r="J1436" s="10">
        <v>5450</v>
      </c>
      <c r="K1436" s="11">
        <f t="shared" si="10"/>
        <v>2725.0000000000005</v>
      </c>
      <c r="L1436" s="11">
        <f t="shared" si="11"/>
        <v>681.25000000000011</v>
      </c>
      <c r="M1436" s="12">
        <v>0.25</v>
      </c>
    </row>
    <row r="1437" spans="1:13" ht="15.75" customHeight="1" x14ac:dyDescent="0.2">
      <c r="A1437" s="2"/>
      <c r="B1437" s="7" t="s">
        <v>14</v>
      </c>
      <c r="C1437" s="7">
        <v>1185732</v>
      </c>
      <c r="D1437" s="8">
        <v>44509</v>
      </c>
      <c r="E1437" s="7" t="s">
        <v>45</v>
      </c>
      <c r="F1437" s="7" t="s">
        <v>46</v>
      </c>
      <c r="G1437" s="7" t="s">
        <v>64</v>
      </c>
      <c r="H1437" s="7" t="s">
        <v>20</v>
      </c>
      <c r="I1437" s="9">
        <v>0.50000000000000011</v>
      </c>
      <c r="J1437" s="10">
        <v>5750</v>
      </c>
      <c r="K1437" s="11">
        <f t="shared" si="10"/>
        <v>2875.0000000000005</v>
      </c>
      <c r="L1437" s="11">
        <f t="shared" si="11"/>
        <v>862.50000000000011</v>
      </c>
      <c r="M1437" s="12">
        <v>0.3</v>
      </c>
    </row>
    <row r="1438" spans="1:13" ht="15.75" customHeight="1" x14ac:dyDescent="0.2">
      <c r="A1438" s="2"/>
      <c r="B1438" s="7" t="s">
        <v>14</v>
      </c>
      <c r="C1438" s="7">
        <v>1185732</v>
      </c>
      <c r="D1438" s="8">
        <v>44509</v>
      </c>
      <c r="E1438" s="7" t="s">
        <v>45</v>
      </c>
      <c r="F1438" s="7" t="s">
        <v>46</v>
      </c>
      <c r="G1438" s="7" t="s">
        <v>64</v>
      </c>
      <c r="H1438" s="7" t="s">
        <v>21</v>
      </c>
      <c r="I1438" s="9">
        <v>0.65</v>
      </c>
      <c r="J1438" s="10">
        <v>5500</v>
      </c>
      <c r="K1438" s="11">
        <f t="shared" si="10"/>
        <v>3575</v>
      </c>
      <c r="L1438" s="11">
        <f t="shared" si="11"/>
        <v>1251.25</v>
      </c>
      <c r="M1438" s="12">
        <v>0.35</v>
      </c>
    </row>
    <row r="1439" spans="1:13" ht="15.75" customHeight="1" x14ac:dyDescent="0.2">
      <c r="A1439" s="2"/>
      <c r="B1439" s="7" t="s">
        <v>14</v>
      </c>
      <c r="C1439" s="7">
        <v>1185732</v>
      </c>
      <c r="D1439" s="8">
        <v>44509</v>
      </c>
      <c r="E1439" s="7" t="s">
        <v>45</v>
      </c>
      <c r="F1439" s="7" t="s">
        <v>46</v>
      </c>
      <c r="G1439" s="7" t="s">
        <v>64</v>
      </c>
      <c r="H1439" s="7" t="s">
        <v>22</v>
      </c>
      <c r="I1439" s="9">
        <v>0.7</v>
      </c>
      <c r="J1439" s="10">
        <v>6500</v>
      </c>
      <c r="K1439" s="11">
        <f t="shared" si="10"/>
        <v>4550</v>
      </c>
      <c r="L1439" s="11">
        <f t="shared" si="11"/>
        <v>2275</v>
      </c>
      <c r="M1439" s="12">
        <v>0.5</v>
      </c>
    </row>
    <row r="1440" spans="1:13" ht="15.75" customHeight="1" x14ac:dyDescent="0.2">
      <c r="A1440" s="2"/>
      <c r="B1440" s="7" t="s">
        <v>14</v>
      </c>
      <c r="C1440" s="7">
        <v>1185732</v>
      </c>
      <c r="D1440" s="8">
        <v>44538</v>
      </c>
      <c r="E1440" s="7" t="s">
        <v>45</v>
      </c>
      <c r="F1440" s="7" t="s">
        <v>46</v>
      </c>
      <c r="G1440" s="7" t="s">
        <v>64</v>
      </c>
      <c r="H1440" s="7" t="s">
        <v>17</v>
      </c>
      <c r="I1440" s="9">
        <v>0.65</v>
      </c>
      <c r="J1440" s="10">
        <v>8750</v>
      </c>
      <c r="K1440" s="11">
        <f t="shared" si="10"/>
        <v>5687.5</v>
      </c>
      <c r="L1440" s="11">
        <f t="shared" si="11"/>
        <v>2559.375</v>
      </c>
      <c r="M1440" s="12">
        <v>0.45</v>
      </c>
    </row>
    <row r="1441" spans="1:18" ht="15.75" customHeight="1" x14ac:dyDescent="0.2">
      <c r="A1441" s="2"/>
      <c r="B1441" s="7" t="s">
        <v>14</v>
      </c>
      <c r="C1441" s="7">
        <v>1185732</v>
      </c>
      <c r="D1441" s="8">
        <v>44538</v>
      </c>
      <c r="E1441" s="7" t="s">
        <v>45</v>
      </c>
      <c r="F1441" s="7" t="s">
        <v>46</v>
      </c>
      <c r="G1441" s="7" t="s">
        <v>64</v>
      </c>
      <c r="H1441" s="7" t="s">
        <v>18</v>
      </c>
      <c r="I1441" s="9">
        <v>0.55000000000000004</v>
      </c>
      <c r="J1441" s="10">
        <v>6750</v>
      </c>
      <c r="K1441" s="11">
        <f t="shared" si="10"/>
        <v>3712.5000000000005</v>
      </c>
      <c r="L1441" s="11">
        <f t="shared" si="11"/>
        <v>1299.375</v>
      </c>
      <c r="M1441" s="12">
        <v>0.35</v>
      </c>
    </row>
    <row r="1442" spans="1:18" ht="15.75" customHeight="1" x14ac:dyDescent="0.2">
      <c r="A1442" s="2"/>
      <c r="B1442" s="7" t="s">
        <v>14</v>
      </c>
      <c r="C1442" s="7">
        <v>1185732</v>
      </c>
      <c r="D1442" s="8">
        <v>44538</v>
      </c>
      <c r="E1442" s="7" t="s">
        <v>45</v>
      </c>
      <c r="F1442" s="7" t="s">
        <v>46</v>
      </c>
      <c r="G1442" s="7" t="s">
        <v>64</v>
      </c>
      <c r="H1442" s="7" t="s">
        <v>19</v>
      </c>
      <c r="I1442" s="9">
        <v>0.55000000000000004</v>
      </c>
      <c r="J1442" s="10">
        <v>6250</v>
      </c>
      <c r="K1442" s="11">
        <f t="shared" si="10"/>
        <v>3437.5000000000005</v>
      </c>
      <c r="L1442" s="11">
        <f t="shared" si="11"/>
        <v>859.37500000000011</v>
      </c>
      <c r="M1442" s="12">
        <v>0.25</v>
      </c>
    </row>
    <row r="1443" spans="1:18" ht="15.75" customHeight="1" x14ac:dyDescent="0.2">
      <c r="A1443" s="2"/>
      <c r="B1443" s="7" t="s">
        <v>14</v>
      </c>
      <c r="C1443" s="7">
        <v>1185732</v>
      </c>
      <c r="D1443" s="8">
        <v>44538</v>
      </c>
      <c r="E1443" s="7" t="s">
        <v>45</v>
      </c>
      <c r="F1443" s="7" t="s">
        <v>46</v>
      </c>
      <c r="G1443" s="7" t="s">
        <v>64</v>
      </c>
      <c r="H1443" s="7" t="s">
        <v>20</v>
      </c>
      <c r="I1443" s="9">
        <v>0.55000000000000004</v>
      </c>
      <c r="J1443" s="10">
        <v>5750</v>
      </c>
      <c r="K1443" s="11">
        <f t="shared" si="10"/>
        <v>3162.5000000000005</v>
      </c>
      <c r="L1443" s="11">
        <f t="shared" si="11"/>
        <v>948.75000000000011</v>
      </c>
      <c r="M1443" s="12">
        <v>0.3</v>
      </c>
    </row>
    <row r="1444" spans="1:18" ht="15.75" customHeight="1" x14ac:dyDescent="0.2">
      <c r="A1444" s="2"/>
      <c r="B1444" s="7" t="s">
        <v>14</v>
      </c>
      <c r="C1444" s="7">
        <v>1185732</v>
      </c>
      <c r="D1444" s="8">
        <v>44538</v>
      </c>
      <c r="E1444" s="7" t="s">
        <v>45</v>
      </c>
      <c r="F1444" s="7" t="s">
        <v>46</v>
      </c>
      <c r="G1444" s="7" t="s">
        <v>64</v>
      </c>
      <c r="H1444" s="7" t="s">
        <v>21</v>
      </c>
      <c r="I1444" s="9">
        <v>0.65</v>
      </c>
      <c r="J1444" s="10">
        <v>5750</v>
      </c>
      <c r="K1444" s="11">
        <f t="shared" si="10"/>
        <v>3737.5</v>
      </c>
      <c r="L1444" s="11">
        <f t="shared" si="11"/>
        <v>1308.125</v>
      </c>
      <c r="M1444" s="12">
        <v>0.35</v>
      </c>
    </row>
    <row r="1445" spans="1:18" ht="15.75" customHeight="1" x14ac:dyDescent="0.2">
      <c r="A1445" s="2"/>
      <c r="B1445" s="7" t="s">
        <v>14</v>
      </c>
      <c r="C1445" s="7">
        <v>1185732</v>
      </c>
      <c r="D1445" s="8">
        <v>44538</v>
      </c>
      <c r="E1445" s="7" t="s">
        <v>45</v>
      </c>
      <c r="F1445" s="7" t="s">
        <v>46</v>
      </c>
      <c r="G1445" s="7" t="s">
        <v>64</v>
      </c>
      <c r="H1445" s="7" t="s">
        <v>22</v>
      </c>
      <c r="I1445" s="9">
        <v>0.7</v>
      </c>
      <c r="J1445" s="10">
        <v>6750</v>
      </c>
      <c r="K1445" s="11">
        <f t="shared" si="10"/>
        <v>4725</v>
      </c>
      <c r="L1445" s="11">
        <f t="shared" si="11"/>
        <v>2362.5</v>
      </c>
      <c r="M1445" s="12">
        <v>0.5</v>
      </c>
    </row>
    <row r="1446" spans="1:18" ht="15.75" customHeight="1" x14ac:dyDescent="0.2">
      <c r="A1446" s="2"/>
      <c r="B1446" s="7" t="s">
        <v>14</v>
      </c>
      <c r="C1446" s="7">
        <v>1185732</v>
      </c>
      <c r="D1446" s="8">
        <v>44210</v>
      </c>
      <c r="E1446" s="7" t="s">
        <v>15</v>
      </c>
      <c r="F1446" s="7" t="s">
        <v>16</v>
      </c>
      <c r="G1446" s="7" t="s">
        <v>65</v>
      </c>
      <c r="H1446" s="7" t="s">
        <v>17</v>
      </c>
      <c r="I1446" s="9">
        <v>0.4</v>
      </c>
      <c r="J1446" s="10">
        <v>8000</v>
      </c>
      <c r="K1446" s="11">
        <f t="shared" si="10"/>
        <v>3200</v>
      </c>
      <c r="L1446" s="11">
        <f t="shared" si="11"/>
        <v>1600</v>
      </c>
      <c r="M1446" s="12">
        <v>0.5</v>
      </c>
      <c r="Q1446" s="13"/>
      <c r="R1446" s="14"/>
    </row>
    <row r="1447" spans="1:18" ht="15.75" customHeight="1" x14ac:dyDescent="0.2">
      <c r="A1447" s="2"/>
      <c r="B1447" s="7" t="s">
        <v>14</v>
      </c>
      <c r="C1447" s="7">
        <v>1185732</v>
      </c>
      <c r="D1447" s="8">
        <v>44210</v>
      </c>
      <c r="E1447" s="7" t="s">
        <v>15</v>
      </c>
      <c r="F1447" s="7" t="s">
        <v>16</v>
      </c>
      <c r="G1447" s="7" t="s">
        <v>65</v>
      </c>
      <c r="H1447" s="7" t="s">
        <v>18</v>
      </c>
      <c r="I1447" s="9">
        <v>0.4</v>
      </c>
      <c r="J1447" s="10">
        <v>6000</v>
      </c>
      <c r="K1447" s="11">
        <f t="shared" si="10"/>
        <v>2400</v>
      </c>
      <c r="L1447" s="11">
        <f t="shared" si="11"/>
        <v>720</v>
      </c>
      <c r="M1447" s="12">
        <v>0.3</v>
      </c>
      <c r="Q1447" s="13"/>
      <c r="R1447" s="14"/>
    </row>
    <row r="1448" spans="1:18" ht="15.75" customHeight="1" x14ac:dyDescent="0.2">
      <c r="A1448" s="2"/>
      <c r="B1448" s="7" t="s">
        <v>14</v>
      </c>
      <c r="C1448" s="7">
        <v>1185732</v>
      </c>
      <c r="D1448" s="8">
        <v>44210</v>
      </c>
      <c r="E1448" s="7" t="s">
        <v>15</v>
      </c>
      <c r="F1448" s="7" t="s">
        <v>16</v>
      </c>
      <c r="G1448" s="7" t="s">
        <v>65</v>
      </c>
      <c r="H1448" s="7" t="s">
        <v>19</v>
      </c>
      <c r="I1448" s="9">
        <v>0.30000000000000004</v>
      </c>
      <c r="J1448" s="10">
        <v>6000</v>
      </c>
      <c r="K1448" s="11">
        <f t="shared" si="10"/>
        <v>1800.0000000000002</v>
      </c>
      <c r="L1448" s="11">
        <f t="shared" si="11"/>
        <v>630</v>
      </c>
      <c r="M1448" s="12">
        <v>0.35</v>
      </c>
      <c r="Q1448" s="13"/>
      <c r="R1448" s="14"/>
    </row>
    <row r="1449" spans="1:18" ht="15.75" customHeight="1" x14ac:dyDescent="0.2">
      <c r="A1449" s="2"/>
      <c r="B1449" s="7" t="s">
        <v>14</v>
      </c>
      <c r="C1449" s="7">
        <v>1185732</v>
      </c>
      <c r="D1449" s="8">
        <v>44210</v>
      </c>
      <c r="E1449" s="7" t="s">
        <v>15</v>
      </c>
      <c r="F1449" s="7" t="s">
        <v>16</v>
      </c>
      <c r="G1449" s="7" t="s">
        <v>65</v>
      </c>
      <c r="H1449" s="7" t="s">
        <v>20</v>
      </c>
      <c r="I1449" s="9">
        <v>0.35</v>
      </c>
      <c r="J1449" s="10">
        <v>4500</v>
      </c>
      <c r="K1449" s="11">
        <f t="shared" si="10"/>
        <v>1575</v>
      </c>
      <c r="L1449" s="11">
        <f t="shared" si="11"/>
        <v>551.25</v>
      </c>
      <c r="M1449" s="12">
        <v>0.35</v>
      </c>
      <c r="Q1449" s="13"/>
      <c r="R1449" s="14"/>
    </row>
    <row r="1450" spans="1:18" ht="15.75" customHeight="1" x14ac:dyDescent="0.2">
      <c r="A1450" s="2"/>
      <c r="B1450" s="7" t="s">
        <v>14</v>
      </c>
      <c r="C1450" s="7">
        <v>1185732</v>
      </c>
      <c r="D1450" s="8">
        <v>44210</v>
      </c>
      <c r="E1450" s="7" t="s">
        <v>15</v>
      </c>
      <c r="F1450" s="7" t="s">
        <v>16</v>
      </c>
      <c r="G1450" s="7" t="s">
        <v>65</v>
      </c>
      <c r="H1450" s="7" t="s">
        <v>21</v>
      </c>
      <c r="I1450" s="9">
        <v>0.5</v>
      </c>
      <c r="J1450" s="10">
        <v>5000</v>
      </c>
      <c r="K1450" s="11">
        <f t="shared" si="10"/>
        <v>2500</v>
      </c>
      <c r="L1450" s="11">
        <f t="shared" si="11"/>
        <v>750</v>
      </c>
      <c r="M1450" s="12">
        <v>0.3</v>
      </c>
      <c r="Q1450" s="13"/>
      <c r="R1450" s="14"/>
    </row>
    <row r="1451" spans="1:18" ht="15.75" customHeight="1" x14ac:dyDescent="0.2">
      <c r="A1451" s="2"/>
      <c r="B1451" s="7" t="s">
        <v>14</v>
      </c>
      <c r="C1451" s="7">
        <v>1185732</v>
      </c>
      <c r="D1451" s="8">
        <v>44210</v>
      </c>
      <c r="E1451" s="7" t="s">
        <v>15</v>
      </c>
      <c r="F1451" s="7" t="s">
        <v>16</v>
      </c>
      <c r="G1451" s="7" t="s">
        <v>65</v>
      </c>
      <c r="H1451" s="7" t="s">
        <v>22</v>
      </c>
      <c r="I1451" s="9">
        <v>0.4</v>
      </c>
      <c r="J1451" s="10">
        <v>6000</v>
      </c>
      <c r="K1451" s="11">
        <f t="shared" si="10"/>
        <v>2400</v>
      </c>
      <c r="L1451" s="11">
        <f t="shared" si="11"/>
        <v>600</v>
      </c>
      <c r="M1451" s="12">
        <v>0.25</v>
      </c>
      <c r="Q1451" s="13"/>
      <c r="R1451" s="14"/>
    </row>
    <row r="1452" spans="1:18" ht="15.75" customHeight="1" x14ac:dyDescent="0.2">
      <c r="A1452" s="2"/>
      <c r="B1452" s="7" t="s">
        <v>14</v>
      </c>
      <c r="C1452" s="7">
        <v>1185732</v>
      </c>
      <c r="D1452" s="8">
        <v>44239</v>
      </c>
      <c r="E1452" s="7" t="s">
        <v>15</v>
      </c>
      <c r="F1452" s="7" t="s">
        <v>16</v>
      </c>
      <c r="G1452" s="7" t="s">
        <v>65</v>
      </c>
      <c r="H1452" s="7" t="s">
        <v>17</v>
      </c>
      <c r="I1452" s="9">
        <v>0.4</v>
      </c>
      <c r="J1452" s="10">
        <v>8500</v>
      </c>
      <c r="K1452" s="11">
        <f t="shared" si="10"/>
        <v>3400</v>
      </c>
      <c r="L1452" s="11">
        <f t="shared" si="11"/>
        <v>1700</v>
      </c>
      <c r="M1452" s="12">
        <v>0.5</v>
      </c>
      <c r="Q1452" s="13"/>
      <c r="R1452" s="14"/>
    </row>
    <row r="1453" spans="1:18" ht="15.75" customHeight="1" x14ac:dyDescent="0.2">
      <c r="A1453" s="2"/>
      <c r="B1453" s="7" t="s">
        <v>14</v>
      </c>
      <c r="C1453" s="7">
        <v>1185732</v>
      </c>
      <c r="D1453" s="8">
        <v>44239</v>
      </c>
      <c r="E1453" s="7" t="s">
        <v>15</v>
      </c>
      <c r="F1453" s="7" t="s">
        <v>16</v>
      </c>
      <c r="G1453" s="7" t="s">
        <v>65</v>
      </c>
      <c r="H1453" s="7" t="s">
        <v>18</v>
      </c>
      <c r="I1453" s="9">
        <v>0.4</v>
      </c>
      <c r="J1453" s="10">
        <v>5000</v>
      </c>
      <c r="K1453" s="11">
        <f t="shared" si="10"/>
        <v>2000</v>
      </c>
      <c r="L1453" s="11">
        <f t="shared" si="11"/>
        <v>600</v>
      </c>
      <c r="M1453" s="12">
        <v>0.3</v>
      </c>
      <c r="Q1453" s="13"/>
      <c r="R1453" s="14"/>
    </row>
    <row r="1454" spans="1:18" ht="15.75" customHeight="1" x14ac:dyDescent="0.2">
      <c r="A1454" s="2"/>
      <c r="B1454" s="7" t="s">
        <v>14</v>
      </c>
      <c r="C1454" s="7">
        <v>1185732</v>
      </c>
      <c r="D1454" s="8">
        <v>44239</v>
      </c>
      <c r="E1454" s="7" t="s">
        <v>15</v>
      </c>
      <c r="F1454" s="7" t="s">
        <v>16</v>
      </c>
      <c r="G1454" s="7" t="s">
        <v>65</v>
      </c>
      <c r="H1454" s="7" t="s">
        <v>19</v>
      </c>
      <c r="I1454" s="9">
        <v>0.30000000000000004</v>
      </c>
      <c r="J1454" s="10">
        <v>5500</v>
      </c>
      <c r="K1454" s="11">
        <f t="shared" si="10"/>
        <v>1650.0000000000002</v>
      </c>
      <c r="L1454" s="11">
        <f t="shared" si="11"/>
        <v>577.5</v>
      </c>
      <c r="M1454" s="12">
        <v>0.35</v>
      </c>
      <c r="Q1454" s="13"/>
      <c r="R1454" s="14"/>
    </row>
    <row r="1455" spans="1:18" ht="15.75" customHeight="1" x14ac:dyDescent="0.2">
      <c r="A1455" s="2"/>
      <c r="B1455" s="7" t="s">
        <v>14</v>
      </c>
      <c r="C1455" s="7">
        <v>1185732</v>
      </c>
      <c r="D1455" s="8">
        <v>44239</v>
      </c>
      <c r="E1455" s="7" t="s">
        <v>15</v>
      </c>
      <c r="F1455" s="7" t="s">
        <v>16</v>
      </c>
      <c r="G1455" s="7" t="s">
        <v>65</v>
      </c>
      <c r="H1455" s="7" t="s">
        <v>20</v>
      </c>
      <c r="I1455" s="9">
        <v>0.35</v>
      </c>
      <c r="J1455" s="10">
        <v>4250</v>
      </c>
      <c r="K1455" s="11">
        <f t="shared" si="10"/>
        <v>1487.5</v>
      </c>
      <c r="L1455" s="11">
        <f t="shared" si="11"/>
        <v>520.625</v>
      </c>
      <c r="M1455" s="12">
        <v>0.35</v>
      </c>
      <c r="Q1455" s="13"/>
      <c r="R1455" s="14"/>
    </row>
    <row r="1456" spans="1:18" ht="15.75" customHeight="1" x14ac:dyDescent="0.2">
      <c r="A1456" s="2"/>
      <c r="B1456" s="7" t="s">
        <v>14</v>
      </c>
      <c r="C1456" s="7">
        <v>1185732</v>
      </c>
      <c r="D1456" s="8">
        <v>44239</v>
      </c>
      <c r="E1456" s="7" t="s">
        <v>15</v>
      </c>
      <c r="F1456" s="7" t="s">
        <v>16</v>
      </c>
      <c r="G1456" s="7" t="s">
        <v>65</v>
      </c>
      <c r="H1456" s="7" t="s">
        <v>21</v>
      </c>
      <c r="I1456" s="9">
        <v>0.5</v>
      </c>
      <c r="J1456" s="10">
        <v>5000</v>
      </c>
      <c r="K1456" s="11">
        <f t="shared" si="10"/>
        <v>2500</v>
      </c>
      <c r="L1456" s="11">
        <f t="shared" si="11"/>
        <v>750</v>
      </c>
      <c r="M1456" s="12">
        <v>0.3</v>
      </c>
      <c r="Q1456" s="13"/>
      <c r="R1456" s="14"/>
    </row>
    <row r="1457" spans="1:18" ht="15.75" customHeight="1" x14ac:dyDescent="0.2">
      <c r="A1457" s="2"/>
      <c r="B1457" s="7" t="s">
        <v>14</v>
      </c>
      <c r="C1457" s="7">
        <v>1185732</v>
      </c>
      <c r="D1457" s="8">
        <v>44239</v>
      </c>
      <c r="E1457" s="7" t="s">
        <v>15</v>
      </c>
      <c r="F1457" s="7" t="s">
        <v>16</v>
      </c>
      <c r="G1457" s="7" t="s">
        <v>65</v>
      </c>
      <c r="H1457" s="7" t="s">
        <v>22</v>
      </c>
      <c r="I1457" s="9">
        <v>0.4</v>
      </c>
      <c r="J1457" s="10">
        <v>6000</v>
      </c>
      <c r="K1457" s="11">
        <f t="shared" si="10"/>
        <v>2400</v>
      </c>
      <c r="L1457" s="11">
        <f t="shared" si="11"/>
        <v>600</v>
      </c>
      <c r="M1457" s="12">
        <v>0.25</v>
      </c>
      <c r="Q1457" s="13"/>
      <c r="R1457" s="14"/>
    </row>
    <row r="1458" spans="1:18" ht="15.75" customHeight="1" x14ac:dyDescent="0.2">
      <c r="A1458" s="2"/>
      <c r="B1458" s="7" t="s">
        <v>14</v>
      </c>
      <c r="C1458" s="7">
        <v>1185732</v>
      </c>
      <c r="D1458" s="8">
        <v>44265</v>
      </c>
      <c r="E1458" s="7" t="s">
        <v>15</v>
      </c>
      <c r="F1458" s="7" t="s">
        <v>16</v>
      </c>
      <c r="G1458" s="7" t="s">
        <v>65</v>
      </c>
      <c r="H1458" s="7" t="s">
        <v>17</v>
      </c>
      <c r="I1458" s="9">
        <v>0.4</v>
      </c>
      <c r="J1458" s="10">
        <v>8200</v>
      </c>
      <c r="K1458" s="11">
        <f t="shared" si="10"/>
        <v>3280</v>
      </c>
      <c r="L1458" s="11">
        <f t="shared" si="11"/>
        <v>1640</v>
      </c>
      <c r="M1458" s="12">
        <v>0.5</v>
      </c>
      <c r="Q1458" s="13"/>
      <c r="R1458" s="14"/>
    </row>
    <row r="1459" spans="1:18" ht="15.75" customHeight="1" x14ac:dyDescent="0.2">
      <c r="A1459" s="2"/>
      <c r="B1459" s="7" t="s">
        <v>14</v>
      </c>
      <c r="C1459" s="7">
        <v>1185732</v>
      </c>
      <c r="D1459" s="8">
        <v>44265</v>
      </c>
      <c r="E1459" s="7" t="s">
        <v>15</v>
      </c>
      <c r="F1459" s="7" t="s">
        <v>16</v>
      </c>
      <c r="G1459" s="7" t="s">
        <v>65</v>
      </c>
      <c r="H1459" s="7" t="s">
        <v>18</v>
      </c>
      <c r="I1459" s="9">
        <v>0.4</v>
      </c>
      <c r="J1459" s="10">
        <v>5250</v>
      </c>
      <c r="K1459" s="11">
        <f t="shared" si="10"/>
        <v>2100</v>
      </c>
      <c r="L1459" s="11">
        <f t="shared" si="11"/>
        <v>630</v>
      </c>
      <c r="M1459" s="12">
        <v>0.3</v>
      </c>
      <c r="Q1459" s="13"/>
      <c r="R1459" s="14"/>
    </row>
    <row r="1460" spans="1:18" ht="15.75" customHeight="1" x14ac:dyDescent="0.2">
      <c r="A1460" s="2"/>
      <c r="B1460" s="7" t="s">
        <v>14</v>
      </c>
      <c r="C1460" s="7">
        <v>1185732</v>
      </c>
      <c r="D1460" s="8">
        <v>44265</v>
      </c>
      <c r="E1460" s="7" t="s">
        <v>15</v>
      </c>
      <c r="F1460" s="7" t="s">
        <v>16</v>
      </c>
      <c r="G1460" s="7" t="s">
        <v>65</v>
      </c>
      <c r="H1460" s="7" t="s">
        <v>19</v>
      </c>
      <c r="I1460" s="9">
        <v>0.30000000000000004</v>
      </c>
      <c r="J1460" s="10">
        <v>5500</v>
      </c>
      <c r="K1460" s="11">
        <f t="shared" si="10"/>
        <v>1650.0000000000002</v>
      </c>
      <c r="L1460" s="11">
        <f t="shared" si="11"/>
        <v>577.5</v>
      </c>
      <c r="M1460" s="12">
        <v>0.35</v>
      </c>
      <c r="Q1460" s="13"/>
      <c r="R1460" s="14"/>
    </row>
    <row r="1461" spans="1:18" ht="15.75" customHeight="1" x14ac:dyDescent="0.2">
      <c r="A1461" s="2"/>
      <c r="B1461" s="7" t="s">
        <v>14</v>
      </c>
      <c r="C1461" s="7">
        <v>1185732</v>
      </c>
      <c r="D1461" s="8">
        <v>44265</v>
      </c>
      <c r="E1461" s="7" t="s">
        <v>15</v>
      </c>
      <c r="F1461" s="7" t="s">
        <v>16</v>
      </c>
      <c r="G1461" s="7" t="s">
        <v>65</v>
      </c>
      <c r="H1461" s="7" t="s">
        <v>20</v>
      </c>
      <c r="I1461" s="9">
        <v>0.35</v>
      </c>
      <c r="J1461" s="10">
        <v>4000</v>
      </c>
      <c r="K1461" s="11">
        <f t="shared" si="10"/>
        <v>1400</v>
      </c>
      <c r="L1461" s="11">
        <f t="shared" si="11"/>
        <v>489.99999999999994</v>
      </c>
      <c r="M1461" s="12">
        <v>0.35</v>
      </c>
      <c r="Q1461" s="13"/>
      <c r="R1461" s="14"/>
    </row>
    <row r="1462" spans="1:18" ht="15.75" customHeight="1" x14ac:dyDescent="0.2">
      <c r="A1462" s="2"/>
      <c r="B1462" s="7" t="s">
        <v>14</v>
      </c>
      <c r="C1462" s="7">
        <v>1185732</v>
      </c>
      <c r="D1462" s="8">
        <v>44265</v>
      </c>
      <c r="E1462" s="7" t="s">
        <v>15</v>
      </c>
      <c r="F1462" s="7" t="s">
        <v>16</v>
      </c>
      <c r="G1462" s="7" t="s">
        <v>65</v>
      </c>
      <c r="H1462" s="7" t="s">
        <v>21</v>
      </c>
      <c r="I1462" s="9">
        <v>0.5</v>
      </c>
      <c r="J1462" s="10">
        <v>4500</v>
      </c>
      <c r="K1462" s="11">
        <f t="shared" si="10"/>
        <v>2250</v>
      </c>
      <c r="L1462" s="11">
        <f t="shared" si="11"/>
        <v>675</v>
      </c>
      <c r="M1462" s="12">
        <v>0.3</v>
      </c>
      <c r="Q1462" s="13"/>
      <c r="R1462" s="14"/>
    </row>
    <row r="1463" spans="1:18" ht="15.75" customHeight="1" x14ac:dyDescent="0.2">
      <c r="A1463" s="2"/>
      <c r="B1463" s="7" t="s">
        <v>14</v>
      </c>
      <c r="C1463" s="7">
        <v>1185732</v>
      </c>
      <c r="D1463" s="8">
        <v>44265</v>
      </c>
      <c r="E1463" s="7" t="s">
        <v>15</v>
      </c>
      <c r="F1463" s="7" t="s">
        <v>16</v>
      </c>
      <c r="G1463" s="7" t="s">
        <v>65</v>
      </c>
      <c r="H1463" s="7" t="s">
        <v>22</v>
      </c>
      <c r="I1463" s="9">
        <v>0.4</v>
      </c>
      <c r="J1463" s="10">
        <v>5500</v>
      </c>
      <c r="K1463" s="11">
        <f t="shared" si="10"/>
        <v>2200</v>
      </c>
      <c r="L1463" s="11">
        <f t="shared" si="11"/>
        <v>550</v>
      </c>
      <c r="M1463" s="12">
        <v>0.25</v>
      </c>
      <c r="Q1463" s="13"/>
      <c r="R1463" s="14"/>
    </row>
    <row r="1464" spans="1:18" ht="15.75" customHeight="1" x14ac:dyDescent="0.2">
      <c r="A1464" s="2"/>
      <c r="B1464" s="7" t="s">
        <v>14</v>
      </c>
      <c r="C1464" s="7">
        <v>1185732</v>
      </c>
      <c r="D1464" s="8">
        <v>44297</v>
      </c>
      <c r="E1464" s="7" t="s">
        <v>15</v>
      </c>
      <c r="F1464" s="7" t="s">
        <v>16</v>
      </c>
      <c r="G1464" s="7" t="s">
        <v>65</v>
      </c>
      <c r="H1464" s="7" t="s">
        <v>17</v>
      </c>
      <c r="I1464" s="9">
        <v>0.4</v>
      </c>
      <c r="J1464" s="10">
        <v>8000</v>
      </c>
      <c r="K1464" s="11">
        <f t="shared" si="10"/>
        <v>3200</v>
      </c>
      <c r="L1464" s="11">
        <f t="shared" si="11"/>
        <v>1600</v>
      </c>
      <c r="M1464" s="12">
        <v>0.5</v>
      </c>
      <c r="Q1464" s="13"/>
      <c r="R1464" s="14"/>
    </row>
    <row r="1465" spans="1:18" ht="15.75" customHeight="1" x14ac:dyDescent="0.2">
      <c r="A1465" s="2"/>
      <c r="B1465" s="7" t="s">
        <v>14</v>
      </c>
      <c r="C1465" s="7">
        <v>1185732</v>
      </c>
      <c r="D1465" s="8">
        <v>44297</v>
      </c>
      <c r="E1465" s="7" t="s">
        <v>15</v>
      </c>
      <c r="F1465" s="7" t="s">
        <v>16</v>
      </c>
      <c r="G1465" s="7" t="s">
        <v>65</v>
      </c>
      <c r="H1465" s="7" t="s">
        <v>18</v>
      </c>
      <c r="I1465" s="9">
        <v>0.4</v>
      </c>
      <c r="J1465" s="10">
        <v>5000</v>
      </c>
      <c r="K1465" s="11">
        <f t="shared" si="10"/>
        <v>2000</v>
      </c>
      <c r="L1465" s="11">
        <f t="shared" si="11"/>
        <v>600</v>
      </c>
      <c r="M1465" s="12">
        <v>0.3</v>
      </c>
      <c r="Q1465" s="13"/>
      <c r="R1465" s="14"/>
    </row>
    <row r="1466" spans="1:18" ht="15.75" customHeight="1" x14ac:dyDescent="0.2">
      <c r="A1466" s="2"/>
      <c r="B1466" s="7" t="s">
        <v>14</v>
      </c>
      <c r="C1466" s="7">
        <v>1185732</v>
      </c>
      <c r="D1466" s="8">
        <v>44297</v>
      </c>
      <c r="E1466" s="7" t="s">
        <v>15</v>
      </c>
      <c r="F1466" s="7" t="s">
        <v>16</v>
      </c>
      <c r="G1466" s="7" t="s">
        <v>65</v>
      </c>
      <c r="H1466" s="7" t="s">
        <v>19</v>
      </c>
      <c r="I1466" s="9">
        <v>0.30000000000000004</v>
      </c>
      <c r="J1466" s="10">
        <v>5000</v>
      </c>
      <c r="K1466" s="11">
        <f t="shared" si="10"/>
        <v>1500.0000000000002</v>
      </c>
      <c r="L1466" s="11">
        <f t="shared" si="11"/>
        <v>525</v>
      </c>
      <c r="M1466" s="12">
        <v>0.35</v>
      </c>
      <c r="Q1466" s="13"/>
      <c r="R1466" s="14"/>
    </row>
    <row r="1467" spans="1:18" ht="15.75" customHeight="1" x14ac:dyDescent="0.2">
      <c r="A1467" s="2"/>
      <c r="B1467" s="7" t="s">
        <v>14</v>
      </c>
      <c r="C1467" s="7">
        <v>1185732</v>
      </c>
      <c r="D1467" s="8">
        <v>44297</v>
      </c>
      <c r="E1467" s="7" t="s">
        <v>15</v>
      </c>
      <c r="F1467" s="7" t="s">
        <v>16</v>
      </c>
      <c r="G1467" s="7" t="s">
        <v>65</v>
      </c>
      <c r="H1467" s="7" t="s">
        <v>20</v>
      </c>
      <c r="I1467" s="9">
        <v>0.35</v>
      </c>
      <c r="J1467" s="10">
        <v>4250</v>
      </c>
      <c r="K1467" s="11">
        <f t="shared" si="10"/>
        <v>1487.5</v>
      </c>
      <c r="L1467" s="11">
        <f t="shared" si="11"/>
        <v>520.625</v>
      </c>
      <c r="M1467" s="12">
        <v>0.35</v>
      </c>
      <c r="Q1467" s="13"/>
      <c r="R1467" s="14"/>
    </row>
    <row r="1468" spans="1:18" ht="15.75" customHeight="1" x14ac:dyDescent="0.2">
      <c r="A1468" s="2"/>
      <c r="B1468" s="7" t="s">
        <v>14</v>
      </c>
      <c r="C1468" s="7">
        <v>1185732</v>
      </c>
      <c r="D1468" s="8">
        <v>44297</v>
      </c>
      <c r="E1468" s="7" t="s">
        <v>15</v>
      </c>
      <c r="F1468" s="7" t="s">
        <v>16</v>
      </c>
      <c r="G1468" s="7" t="s">
        <v>65</v>
      </c>
      <c r="H1468" s="7" t="s">
        <v>21</v>
      </c>
      <c r="I1468" s="9">
        <v>0.5</v>
      </c>
      <c r="J1468" s="10">
        <v>4250</v>
      </c>
      <c r="K1468" s="11">
        <f t="shared" si="10"/>
        <v>2125</v>
      </c>
      <c r="L1468" s="11">
        <f t="shared" si="11"/>
        <v>637.5</v>
      </c>
      <c r="M1468" s="12">
        <v>0.3</v>
      </c>
      <c r="Q1468" s="13"/>
      <c r="R1468" s="14"/>
    </row>
    <row r="1469" spans="1:18" ht="15.75" customHeight="1" x14ac:dyDescent="0.2">
      <c r="A1469" s="2"/>
      <c r="B1469" s="7" t="s">
        <v>14</v>
      </c>
      <c r="C1469" s="7">
        <v>1185732</v>
      </c>
      <c r="D1469" s="8">
        <v>44297</v>
      </c>
      <c r="E1469" s="7" t="s">
        <v>15</v>
      </c>
      <c r="F1469" s="7" t="s">
        <v>16</v>
      </c>
      <c r="G1469" s="7" t="s">
        <v>65</v>
      </c>
      <c r="H1469" s="7" t="s">
        <v>22</v>
      </c>
      <c r="I1469" s="9">
        <v>0.4</v>
      </c>
      <c r="J1469" s="10">
        <v>5500</v>
      </c>
      <c r="K1469" s="11">
        <f t="shared" si="10"/>
        <v>2200</v>
      </c>
      <c r="L1469" s="11">
        <f t="shared" si="11"/>
        <v>550</v>
      </c>
      <c r="M1469" s="12">
        <v>0.25</v>
      </c>
      <c r="Q1469" s="13"/>
      <c r="R1469" s="14"/>
    </row>
    <row r="1470" spans="1:18" ht="15.75" customHeight="1" x14ac:dyDescent="0.2">
      <c r="A1470" s="2"/>
      <c r="B1470" s="7" t="s">
        <v>14</v>
      </c>
      <c r="C1470" s="7">
        <v>1185732</v>
      </c>
      <c r="D1470" s="8">
        <v>44326</v>
      </c>
      <c r="E1470" s="7" t="s">
        <v>15</v>
      </c>
      <c r="F1470" s="7" t="s">
        <v>16</v>
      </c>
      <c r="G1470" s="7" t="s">
        <v>65</v>
      </c>
      <c r="H1470" s="7" t="s">
        <v>17</v>
      </c>
      <c r="I1470" s="9">
        <v>0.5</v>
      </c>
      <c r="J1470" s="10">
        <v>8200</v>
      </c>
      <c r="K1470" s="11">
        <f t="shared" si="10"/>
        <v>4100</v>
      </c>
      <c r="L1470" s="11">
        <f t="shared" si="11"/>
        <v>2050</v>
      </c>
      <c r="M1470" s="12">
        <v>0.5</v>
      </c>
      <c r="Q1470" s="13"/>
      <c r="R1470" s="14"/>
    </row>
    <row r="1471" spans="1:18" ht="15.75" customHeight="1" x14ac:dyDescent="0.2">
      <c r="A1471" s="2"/>
      <c r="B1471" s="7" t="s">
        <v>14</v>
      </c>
      <c r="C1471" s="7">
        <v>1185732</v>
      </c>
      <c r="D1471" s="8">
        <v>44326</v>
      </c>
      <c r="E1471" s="7" t="s">
        <v>15</v>
      </c>
      <c r="F1471" s="7" t="s">
        <v>16</v>
      </c>
      <c r="G1471" s="7" t="s">
        <v>65</v>
      </c>
      <c r="H1471" s="7" t="s">
        <v>18</v>
      </c>
      <c r="I1471" s="9">
        <v>0.45000000000000007</v>
      </c>
      <c r="J1471" s="10">
        <v>5250</v>
      </c>
      <c r="K1471" s="11">
        <f t="shared" si="10"/>
        <v>2362.5000000000005</v>
      </c>
      <c r="L1471" s="11">
        <f t="shared" si="11"/>
        <v>708.75000000000011</v>
      </c>
      <c r="M1471" s="12">
        <v>0.3</v>
      </c>
      <c r="Q1471" s="13"/>
      <c r="R1471" s="14"/>
    </row>
    <row r="1472" spans="1:18" ht="15.75" customHeight="1" x14ac:dyDescent="0.2">
      <c r="A1472" s="2"/>
      <c r="B1472" s="7" t="s">
        <v>14</v>
      </c>
      <c r="C1472" s="7">
        <v>1185732</v>
      </c>
      <c r="D1472" s="8">
        <v>44326</v>
      </c>
      <c r="E1472" s="7" t="s">
        <v>15</v>
      </c>
      <c r="F1472" s="7" t="s">
        <v>16</v>
      </c>
      <c r="G1472" s="7" t="s">
        <v>65</v>
      </c>
      <c r="H1472" s="7" t="s">
        <v>19</v>
      </c>
      <c r="I1472" s="9">
        <v>0.4</v>
      </c>
      <c r="J1472" s="10">
        <v>5000</v>
      </c>
      <c r="K1472" s="11">
        <f t="shared" si="10"/>
        <v>2000</v>
      </c>
      <c r="L1472" s="11">
        <f t="shared" si="11"/>
        <v>700</v>
      </c>
      <c r="M1472" s="12">
        <v>0.35</v>
      </c>
      <c r="Q1472" s="13"/>
      <c r="R1472" s="14"/>
    </row>
    <row r="1473" spans="1:18" ht="15.75" customHeight="1" x14ac:dyDescent="0.2">
      <c r="A1473" s="2"/>
      <c r="B1473" s="7" t="s">
        <v>14</v>
      </c>
      <c r="C1473" s="7">
        <v>1185732</v>
      </c>
      <c r="D1473" s="8">
        <v>44326</v>
      </c>
      <c r="E1473" s="7" t="s">
        <v>15</v>
      </c>
      <c r="F1473" s="7" t="s">
        <v>16</v>
      </c>
      <c r="G1473" s="7" t="s">
        <v>65</v>
      </c>
      <c r="H1473" s="7" t="s">
        <v>20</v>
      </c>
      <c r="I1473" s="9">
        <v>0.4</v>
      </c>
      <c r="J1473" s="10">
        <v>4500</v>
      </c>
      <c r="K1473" s="11">
        <f t="shared" si="10"/>
        <v>1800</v>
      </c>
      <c r="L1473" s="11">
        <f t="shared" si="11"/>
        <v>630</v>
      </c>
      <c r="M1473" s="12">
        <v>0.35</v>
      </c>
      <c r="Q1473" s="13"/>
      <c r="R1473" s="14"/>
    </row>
    <row r="1474" spans="1:18" ht="15.75" customHeight="1" x14ac:dyDescent="0.2">
      <c r="A1474" s="2"/>
      <c r="B1474" s="7" t="s">
        <v>14</v>
      </c>
      <c r="C1474" s="7">
        <v>1185732</v>
      </c>
      <c r="D1474" s="8">
        <v>44326</v>
      </c>
      <c r="E1474" s="7" t="s">
        <v>15</v>
      </c>
      <c r="F1474" s="7" t="s">
        <v>16</v>
      </c>
      <c r="G1474" s="7" t="s">
        <v>65</v>
      </c>
      <c r="H1474" s="7" t="s">
        <v>21</v>
      </c>
      <c r="I1474" s="9">
        <v>0.5</v>
      </c>
      <c r="J1474" s="10">
        <v>4750</v>
      </c>
      <c r="K1474" s="11">
        <f t="shared" si="10"/>
        <v>2375</v>
      </c>
      <c r="L1474" s="11">
        <f t="shared" si="11"/>
        <v>712.5</v>
      </c>
      <c r="M1474" s="12">
        <v>0.3</v>
      </c>
      <c r="Q1474" s="13"/>
      <c r="R1474" s="14"/>
    </row>
    <row r="1475" spans="1:18" ht="15.75" customHeight="1" x14ac:dyDescent="0.2">
      <c r="A1475" s="2"/>
      <c r="B1475" s="7" t="s">
        <v>14</v>
      </c>
      <c r="C1475" s="7">
        <v>1185732</v>
      </c>
      <c r="D1475" s="8">
        <v>44326</v>
      </c>
      <c r="E1475" s="7" t="s">
        <v>15</v>
      </c>
      <c r="F1475" s="7" t="s">
        <v>16</v>
      </c>
      <c r="G1475" s="7" t="s">
        <v>65</v>
      </c>
      <c r="H1475" s="7" t="s">
        <v>22</v>
      </c>
      <c r="I1475" s="9">
        <v>0.55000000000000004</v>
      </c>
      <c r="J1475" s="10">
        <v>6000</v>
      </c>
      <c r="K1475" s="11">
        <f t="shared" si="10"/>
        <v>3300.0000000000005</v>
      </c>
      <c r="L1475" s="11">
        <f t="shared" si="11"/>
        <v>825.00000000000011</v>
      </c>
      <c r="M1475" s="12">
        <v>0.25</v>
      </c>
      <c r="Q1475" s="13"/>
      <c r="R1475" s="14"/>
    </row>
    <row r="1476" spans="1:18" ht="15.75" customHeight="1" x14ac:dyDescent="0.2">
      <c r="A1476" s="2"/>
      <c r="B1476" s="7" t="s">
        <v>14</v>
      </c>
      <c r="C1476" s="7">
        <v>1185732</v>
      </c>
      <c r="D1476" s="8">
        <v>44359</v>
      </c>
      <c r="E1476" s="7" t="s">
        <v>15</v>
      </c>
      <c r="F1476" s="7" t="s">
        <v>16</v>
      </c>
      <c r="G1476" s="7" t="s">
        <v>65</v>
      </c>
      <c r="H1476" s="7" t="s">
        <v>17</v>
      </c>
      <c r="I1476" s="9">
        <v>0.5</v>
      </c>
      <c r="J1476" s="10">
        <v>8500</v>
      </c>
      <c r="K1476" s="11">
        <f t="shared" si="10"/>
        <v>4250</v>
      </c>
      <c r="L1476" s="11">
        <f t="shared" si="11"/>
        <v>2125</v>
      </c>
      <c r="M1476" s="12">
        <v>0.5</v>
      </c>
      <c r="Q1476" s="13"/>
      <c r="R1476" s="14"/>
    </row>
    <row r="1477" spans="1:18" ht="15.75" customHeight="1" x14ac:dyDescent="0.2">
      <c r="A1477" s="2"/>
      <c r="B1477" s="7" t="s">
        <v>14</v>
      </c>
      <c r="C1477" s="7">
        <v>1185732</v>
      </c>
      <c r="D1477" s="8">
        <v>44359</v>
      </c>
      <c r="E1477" s="7" t="s">
        <v>15</v>
      </c>
      <c r="F1477" s="7" t="s">
        <v>16</v>
      </c>
      <c r="G1477" s="7" t="s">
        <v>65</v>
      </c>
      <c r="H1477" s="7" t="s">
        <v>18</v>
      </c>
      <c r="I1477" s="9">
        <v>0.45000000000000007</v>
      </c>
      <c r="J1477" s="10">
        <v>6000</v>
      </c>
      <c r="K1477" s="11">
        <f t="shared" si="10"/>
        <v>2700.0000000000005</v>
      </c>
      <c r="L1477" s="11">
        <f t="shared" si="11"/>
        <v>810.00000000000011</v>
      </c>
      <c r="M1477" s="12">
        <v>0.3</v>
      </c>
      <c r="Q1477" s="13"/>
      <c r="R1477" s="14"/>
    </row>
    <row r="1478" spans="1:18" ht="15.75" customHeight="1" x14ac:dyDescent="0.2">
      <c r="A1478" s="2"/>
      <c r="B1478" s="7" t="s">
        <v>14</v>
      </c>
      <c r="C1478" s="7">
        <v>1185732</v>
      </c>
      <c r="D1478" s="8">
        <v>44359</v>
      </c>
      <c r="E1478" s="7" t="s">
        <v>15</v>
      </c>
      <c r="F1478" s="7" t="s">
        <v>16</v>
      </c>
      <c r="G1478" s="7" t="s">
        <v>65</v>
      </c>
      <c r="H1478" s="7" t="s">
        <v>19</v>
      </c>
      <c r="I1478" s="9">
        <v>0.4</v>
      </c>
      <c r="J1478" s="10">
        <v>5250</v>
      </c>
      <c r="K1478" s="11">
        <f t="shared" si="10"/>
        <v>2100</v>
      </c>
      <c r="L1478" s="11">
        <f t="shared" si="11"/>
        <v>735</v>
      </c>
      <c r="M1478" s="12">
        <v>0.35</v>
      </c>
      <c r="Q1478" s="13"/>
      <c r="R1478" s="14"/>
    </row>
    <row r="1479" spans="1:18" ht="15.75" customHeight="1" x14ac:dyDescent="0.2">
      <c r="A1479" s="2"/>
      <c r="B1479" s="7" t="s">
        <v>14</v>
      </c>
      <c r="C1479" s="7">
        <v>1185732</v>
      </c>
      <c r="D1479" s="8">
        <v>44359</v>
      </c>
      <c r="E1479" s="7" t="s">
        <v>15</v>
      </c>
      <c r="F1479" s="7" t="s">
        <v>16</v>
      </c>
      <c r="G1479" s="7" t="s">
        <v>65</v>
      </c>
      <c r="H1479" s="7" t="s">
        <v>20</v>
      </c>
      <c r="I1479" s="9">
        <v>0.4</v>
      </c>
      <c r="J1479" s="10">
        <v>5000</v>
      </c>
      <c r="K1479" s="11">
        <f t="shared" si="10"/>
        <v>2000</v>
      </c>
      <c r="L1479" s="11">
        <f t="shared" si="11"/>
        <v>700</v>
      </c>
      <c r="M1479" s="12">
        <v>0.35</v>
      </c>
      <c r="Q1479" s="13"/>
      <c r="R1479" s="14"/>
    </row>
    <row r="1480" spans="1:18" ht="15.75" customHeight="1" x14ac:dyDescent="0.2">
      <c r="A1480" s="2"/>
      <c r="B1480" s="7" t="s">
        <v>14</v>
      </c>
      <c r="C1480" s="7">
        <v>1185732</v>
      </c>
      <c r="D1480" s="8">
        <v>44359</v>
      </c>
      <c r="E1480" s="7" t="s">
        <v>15</v>
      </c>
      <c r="F1480" s="7" t="s">
        <v>16</v>
      </c>
      <c r="G1480" s="7" t="s">
        <v>65</v>
      </c>
      <c r="H1480" s="7" t="s">
        <v>21</v>
      </c>
      <c r="I1480" s="9">
        <v>0.5</v>
      </c>
      <c r="J1480" s="10">
        <v>5000</v>
      </c>
      <c r="K1480" s="11">
        <f t="shared" si="10"/>
        <v>2500</v>
      </c>
      <c r="L1480" s="11">
        <f t="shared" si="11"/>
        <v>750</v>
      </c>
      <c r="M1480" s="12">
        <v>0.3</v>
      </c>
      <c r="Q1480" s="13"/>
      <c r="R1480" s="14"/>
    </row>
    <row r="1481" spans="1:18" ht="15.75" customHeight="1" x14ac:dyDescent="0.2">
      <c r="A1481" s="2"/>
      <c r="B1481" s="7" t="s">
        <v>14</v>
      </c>
      <c r="C1481" s="7">
        <v>1185732</v>
      </c>
      <c r="D1481" s="8">
        <v>44359</v>
      </c>
      <c r="E1481" s="7" t="s">
        <v>15</v>
      </c>
      <c r="F1481" s="7" t="s">
        <v>16</v>
      </c>
      <c r="G1481" s="7" t="s">
        <v>65</v>
      </c>
      <c r="H1481" s="7" t="s">
        <v>22</v>
      </c>
      <c r="I1481" s="9">
        <v>0.55000000000000004</v>
      </c>
      <c r="J1481" s="10">
        <v>6500</v>
      </c>
      <c r="K1481" s="11">
        <f t="shared" si="10"/>
        <v>3575.0000000000005</v>
      </c>
      <c r="L1481" s="11">
        <f t="shared" si="11"/>
        <v>893.75000000000011</v>
      </c>
      <c r="M1481" s="12">
        <v>0.25</v>
      </c>
      <c r="Q1481" s="13"/>
      <c r="R1481" s="14"/>
    </row>
    <row r="1482" spans="1:18" ht="15.75" customHeight="1" x14ac:dyDescent="0.2">
      <c r="A1482" s="2"/>
      <c r="B1482" s="7" t="s">
        <v>14</v>
      </c>
      <c r="C1482" s="7">
        <v>1185732</v>
      </c>
      <c r="D1482" s="8">
        <v>44387</v>
      </c>
      <c r="E1482" s="7" t="s">
        <v>15</v>
      </c>
      <c r="F1482" s="7" t="s">
        <v>16</v>
      </c>
      <c r="G1482" s="7" t="s">
        <v>65</v>
      </c>
      <c r="H1482" s="7" t="s">
        <v>17</v>
      </c>
      <c r="I1482" s="9">
        <v>0.5</v>
      </c>
      <c r="J1482" s="10">
        <v>8750</v>
      </c>
      <c r="K1482" s="11">
        <f t="shared" si="10"/>
        <v>4375</v>
      </c>
      <c r="L1482" s="11">
        <f t="shared" si="11"/>
        <v>2187.5</v>
      </c>
      <c r="M1482" s="12">
        <v>0.5</v>
      </c>
      <c r="Q1482" s="13"/>
      <c r="R1482" s="14"/>
    </row>
    <row r="1483" spans="1:18" ht="15.75" customHeight="1" x14ac:dyDescent="0.2">
      <c r="A1483" s="2"/>
      <c r="B1483" s="7" t="s">
        <v>14</v>
      </c>
      <c r="C1483" s="7">
        <v>1185732</v>
      </c>
      <c r="D1483" s="8">
        <v>44387</v>
      </c>
      <c r="E1483" s="7" t="s">
        <v>15</v>
      </c>
      <c r="F1483" s="7" t="s">
        <v>16</v>
      </c>
      <c r="G1483" s="7" t="s">
        <v>65</v>
      </c>
      <c r="H1483" s="7" t="s">
        <v>18</v>
      </c>
      <c r="I1483" s="9">
        <v>0.45000000000000007</v>
      </c>
      <c r="J1483" s="10">
        <v>6250</v>
      </c>
      <c r="K1483" s="11">
        <f t="shared" si="10"/>
        <v>2812.5000000000005</v>
      </c>
      <c r="L1483" s="11">
        <f t="shared" si="11"/>
        <v>843.75000000000011</v>
      </c>
      <c r="M1483" s="12">
        <v>0.3</v>
      </c>
      <c r="Q1483" s="13"/>
      <c r="R1483" s="14"/>
    </row>
    <row r="1484" spans="1:18" ht="15.75" customHeight="1" x14ac:dyDescent="0.2">
      <c r="A1484" s="2"/>
      <c r="B1484" s="7" t="s">
        <v>14</v>
      </c>
      <c r="C1484" s="7">
        <v>1185732</v>
      </c>
      <c r="D1484" s="8">
        <v>44387</v>
      </c>
      <c r="E1484" s="7" t="s">
        <v>15</v>
      </c>
      <c r="F1484" s="7" t="s">
        <v>16</v>
      </c>
      <c r="G1484" s="7" t="s">
        <v>65</v>
      </c>
      <c r="H1484" s="7" t="s">
        <v>19</v>
      </c>
      <c r="I1484" s="9">
        <v>0.4</v>
      </c>
      <c r="J1484" s="10">
        <v>5500</v>
      </c>
      <c r="K1484" s="11">
        <f t="shared" si="10"/>
        <v>2200</v>
      </c>
      <c r="L1484" s="11">
        <f t="shared" si="11"/>
        <v>770</v>
      </c>
      <c r="M1484" s="12">
        <v>0.35</v>
      </c>
      <c r="Q1484" s="13"/>
      <c r="R1484" s="14"/>
    </row>
    <row r="1485" spans="1:18" ht="15.75" customHeight="1" x14ac:dyDescent="0.2">
      <c r="A1485" s="2"/>
      <c r="B1485" s="7" t="s">
        <v>14</v>
      </c>
      <c r="C1485" s="7">
        <v>1185732</v>
      </c>
      <c r="D1485" s="8">
        <v>44387</v>
      </c>
      <c r="E1485" s="7" t="s">
        <v>15</v>
      </c>
      <c r="F1485" s="7" t="s">
        <v>16</v>
      </c>
      <c r="G1485" s="7" t="s">
        <v>65</v>
      </c>
      <c r="H1485" s="7" t="s">
        <v>20</v>
      </c>
      <c r="I1485" s="9">
        <v>0.4</v>
      </c>
      <c r="J1485" s="10">
        <v>5000</v>
      </c>
      <c r="K1485" s="11">
        <f t="shared" si="10"/>
        <v>2000</v>
      </c>
      <c r="L1485" s="11">
        <f t="shared" si="11"/>
        <v>700</v>
      </c>
      <c r="M1485" s="12">
        <v>0.35</v>
      </c>
      <c r="Q1485" s="13"/>
      <c r="R1485" s="14"/>
    </row>
    <row r="1486" spans="1:18" ht="15.75" customHeight="1" x14ac:dyDescent="0.2">
      <c r="A1486" s="2"/>
      <c r="B1486" s="7" t="s">
        <v>14</v>
      </c>
      <c r="C1486" s="7">
        <v>1185732</v>
      </c>
      <c r="D1486" s="8">
        <v>44387</v>
      </c>
      <c r="E1486" s="7" t="s">
        <v>15</v>
      </c>
      <c r="F1486" s="7" t="s">
        <v>16</v>
      </c>
      <c r="G1486" s="7" t="s">
        <v>65</v>
      </c>
      <c r="H1486" s="7" t="s">
        <v>21</v>
      </c>
      <c r="I1486" s="9">
        <v>0.5</v>
      </c>
      <c r="J1486" s="10">
        <v>5250</v>
      </c>
      <c r="K1486" s="11">
        <f t="shared" si="10"/>
        <v>2625</v>
      </c>
      <c r="L1486" s="11">
        <f t="shared" si="11"/>
        <v>787.5</v>
      </c>
      <c r="M1486" s="12">
        <v>0.3</v>
      </c>
      <c r="Q1486" s="13"/>
      <c r="R1486" s="14"/>
    </row>
    <row r="1487" spans="1:18" ht="15.75" customHeight="1" x14ac:dyDescent="0.2">
      <c r="A1487" s="2"/>
      <c r="B1487" s="7" t="s">
        <v>14</v>
      </c>
      <c r="C1487" s="7">
        <v>1185732</v>
      </c>
      <c r="D1487" s="8">
        <v>44387</v>
      </c>
      <c r="E1487" s="7" t="s">
        <v>15</v>
      </c>
      <c r="F1487" s="7" t="s">
        <v>16</v>
      </c>
      <c r="G1487" s="7" t="s">
        <v>65</v>
      </c>
      <c r="H1487" s="7" t="s">
        <v>22</v>
      </c>
      <c r="I1487" s="9">
        <v>0.55000000000000004</v>
      </c>
      <c r="J1487" s="10">
        <v>7000</v>
      </c>
      <c r="K1487" s="11">
        <f t="shared" si="10"/>
        <v>3850.0000000000005</v>
      </c>
      <c r="L1487" s="11">
        <f t="shared" si="11"/>
        <v>962.50000000000011</v>
      </c>
      <c r="M1487" s="12">
        <v>0.25</v>
      </c>
      <c r="Q1487" s="13"/>
      <c r="R1487" s="14"/>
    </row>
    <row r="1488" spans="1:18" ht="15.75" customHeight="1" x14ac:dyDescent="0.2">
      <c r="A1488" s="2"/>
      <c r="B1488" s="7" t="s">
        <v>14</v>
      </c>
      <c r="C1488" s="7">
        <v>1185732</v>
      </c>
      <c r="D1488" s="8">
        <v>44419</v>
      </c>
      <c r="E1488" s="7" t="s">
        <v>15</v>
      </c>
      <c r="F1488" s="7" t="s">
        <v>16</v>
      </c>
      <c r="G1488" s="7" t="s">
        <v>65</v>
      </c>
      <c r="H1488" s="7" t="s">
        <v>17</v>
      </c>
      <c r="I1488" s="9">
        <v>0.5</v>
      </c>
      <c r="J1488" s="10">
        <v>8500</v>
      </c>
      <c r="K1488" s="11">
        <f t="shared" si="10"/>
        <v>4250</v>
      </c>
      <c r="L1488" s="11">
        <f t="shared" si="11"/>
        <v>2125</v>
      </c>
      <c r="M1488" s="12">
        <v>0.5</v>
      </c>
      <c r="Q1488" s="13"/>
      <c r="R1488" s="14"/>
    </row>
    <row r="1489" spans="1:18" ht="15.75" customHeight="1" x14ac:dyDescent="0.2">
      <c r="A1489" s="2"/>
      <c r="B1489" s="7" t="s">
        <v>14</v>
      </c>
      <c r="C1489" s="7">
        <v>1185732</v>
      </c>
      <c r="D1489" s="8">
        <v>44419</v>
      </c>
      <c r="E1489" s="7" t="s">
        <v>15</v>
      </c>
      <c r="F1489" s="7" t="s">
        <v>16</v>
      </c>
      <c r="G1489" s="7" t="s">
        <v>65</v>
      </c>
      <c r="H1489" s="7" t="s">
        <v>18</v>
      </c>
      <c r="I1489" s="9">
        <v>0.45000000000000007</v>
      </c>
      <c r="J1489" s="10">
        <v>6250</v>
      </c>
      <c r="K1489" s="11">
        <f t="shared" si="10"/>
        <v>2812.5000000000005</v>
      </c>
      <c r="L1489" s="11">
        <f t="shared" si="11"/>
        <v>843.75000000000011</v>
      </c>
      <c r="M1489" s="12">
        <v>0.3</v>
      </c>
      <c r="Q1489" s="13"/>
      <c r="R1489" s="14"/>
    </row>
    <row r="1490" spans="1:18" ht="15.75" customHeight="1" x14ac:dyDescent="0.2">
      <c r="A1490" s="2"/>
      <c r="B1490" s="7" t="s">
        <v>14</v>
      </c>
      <c r="C1490" s="7">
        <v>1185732</v>
      </c>
      <c r="D1490" s="8">
        <v>44419</v>
      </c>
      <c r="E1490" s="7" t="s">
        <v>15</v>
      </c>
      <c r="F1490" s="7" t="s">
        <v>16</v>
      </c>
      <c r="G1490" s="7" t="s">
        <v>65</v>
      </c>
      <c r="H1490" s="7" t="s">
        <v>19</v>
      </c>
      <c r="I1490" s="9">
        <v>0.4</v>
      </c>
      <c r="J1490" s="10">
        <v>5500</v>
      </c>
      <c r="K1490" s="11">
        <f t="shared" si="10"/>
        <v>2200</v>
      </c>
      <c r="L1490" s="11">
        <f t="shared" si="11"/>
        <v>770</v>
      </c>
      <c r="M1490" s="12">
        <v>0.35</v>
      </c>
      <c r="Q1490" s="13"/>
      <c r="R1490" s="14"/>
    </row>
    <row r="1491" spans="1:18" ht="15.75" customHeight="1" x14ac:dyDescent="0.2">
      <c r="A1491" s="2"/>
      <c r="B1491" s="7" t="s">
        <v>14</v>
      </c>
      <c r="C1491" s="7">
        <v>1185732</v>
      </c>
      <c r="D1491" s="8">
        <v>44419</v>
      </c>
      <c r="E1491" s="7" t="s">
        <v>15</v>
      </c>
      <c r="F1491" s="7" t="s">
        <v>16</v>
      </c>
      <c r="G1491" s="7" t="s">
        <v>65</v>
      </c>
      <c r="H1491" s="7" t="s">
        <v>20</v>
      </c>
      <c r="I1491" s="9">
        <v>0.4</v>
      </c>
      <c r="J1491" s="10">
        <v>5250</v>
      </c>
      <c r="K1491" s="11">
        <f t="shared" si="10"/>
        <v>2100</v>
      </c>
      <c r="L1491" s="11">
        <f t="shared" si="11"/>
        <v>735</v>
      </c>
      <c r="M1491" s="12">
        <v>0.35</v>
      </c>
      <c r="Q1491" s="13"/>
      <c r="R1491" s="14"/>
    </row>
    <row r="1492" spans="1:18" ht="15.75" customHeight="1" x14ac:dyDescent="0.2">
      <c r="A1492" s="2"/>
      <c r="B1492" s="7" t="s">
        <v>14</v>
      </c>
      <c r="C1492" s="7">
        <v>1185732</v>
      </c>
      <c r="D1492" s="8">
        <v>44419</v>
      </c>
      <c r="E1492" s="7" t="s">
        <v>15</v>
      </c>
      <c r="F1492" s="7" t="s">
        <v>16</v>
      </c>
      <c r="G1492" s="7" t="s">
        <v>65</v>
      </c>
      <c r="H1492" s="7" t="s">
        <v>21</v>
      </c>
      <c r="I1492" s="9">
        <v>0.5</v>
      </c>
      <c r="J1492" s="10">
        <v>5000</v>
      </c>
      <c r="K1492" s="11">
        <f t="shared" si="10"/>
        <v>2500</v>
      </c>
      <c r="L1492" s="11">
        <f t="shared" si="11"/>
        <v>750</v>
      </c>
      <c r="M1492" s="12">
        <v>0.3</v>
      </c>
      <c r="Q1492" s="13"/>
      <c r="R1492" s="14"/>
    </row>
    <row r="1493" spans="1:18" ht="15.75" customHeight="1" x14ac:dyDescent="0.2">
      <c r="A1493" s="2"/>
      <c r="B1493" s="7" t="s">
        <v>14</v>
      </c>
      <c r="C1493" s="7">
        <v>1185732</v>
      </c>
      <c r="D1493" s="8">
        <v>44419</v>
      </c>
      <c r="E1493" s="7" t="s">
        <v>15</v>
      </c>
      <c r="F1493" s="7" t="s">
        <v>16</v>
      </c>
      <c r="G1493" s="7" t="s">
        <v>65</v>
      </c>
      <c r="H1493" s="7" t="s">
        <v>22</v>
      </c>
      <c r="I1493" s="9">
        <v>0.55000000000000004</v>
      </c>
      <c r="J1493" s="10">
        <v>6750</v>
      </c>
      <c r="K1493" s="11">
        <f t="shared" si="10"/>
        <v>3712.5000000000005</v>
      </c>
      <c r="L1493" s="11">
        <f t="shared" si="11"/>
        <v>928.12500000000011</v>
      </c>
      <c r="M1493" s="12">
        <v>0.25</v>
      </c>
      <c r="Q1493" s="13"/>
      <c r="R1493" s="14"/>
    </row>
    <row r="1494" spans="1:18" ht="15.75" customHeight="1" x14ac:dyDescent="0.2">
      <c r="A1494" s="2"/>
      <c r="B1494" s="7" t="s">
        <v>14</v>
      </c>
      <c r="C1494" s="7">
        <v>1185732</v>
      </c>
      <c r="D1494" s="8">
        <v>44449</v>
      </c>
      <c r="E1494" s="7" t="s">
        <v>15</v>
      </c>
      <c r="F1494" s="7" t="s">
        <v>16</v>
      </c>
      <c r="G1494" s="7" t="s">
        <v>65</v>
      </c>
      <c r="H1494" s="7" t="s">
        <v>17</v>
      </c>
      <c r="I1494" s="9">
        <v>0.5</v>
      </c>
      <c r="J1494" s="10">
        <v>8000</v>
      </c>
      <c r="K1494" s="11">
        <f t="shared" si="10"/>
        <v>4000</v>
      </c>
      <c r="L1494" s="11">
        <f t="shared" si="11"/>
        <v>2000</v>
      </c>
      <c r="M1494" s="12">
        <v>0.5</v>
      </c>
      <c r="Q1494" s="13"/>
      <c r="R1494" s="14"/>
    </row>
    <row r="1495" spans="1:18" ht="15.75" customHeight="1" x14ac:dyDescent="0.2">
      <c r="A1495" s="2"/>
      <c r="B1495" s="7" t="s">
        <v>14</v>
      </c>
      <c r="C1495" s="7">
        <v>1185732</v>
      </c>
      <c r="D1495" s="8">
        <v>44449</v>
      </c>
      <c r="E1495" s="7" t="s">
        <v>15</v>
      </c>
      <c r="F1495" s="7" t="s">
        <v>16</v>
      </c>
      <c r="G1495" s="7" t="s">
        <v>65</v>
      </c>
      <c r="H1495" s="7" t="s">
        <v>18</v>
      </c>
      <c r="I1495" s="9">
        <v>0.45000000000000007</v>
      </c>
      <c r="J1495" s="10">
        <v>6000</v>
      </c>
      <c r="K1495" s="11">
        <f t="shared" si="10"/>
        <v>2700.0000000000005</v>
      </c>
      <c r="L1495" s="11">
        <f t="shared" si="11"/>
        <v>810.00000000000011</v>
      </c>
      <c r="M1495" s="12">
        <v>0.3</v>
      </c>
      <c r="Q1495" s="13"/>
      <c r="R1495" s="14"/>
    </row>
    <row r="1496" spans="1:18" ht="15.75" customHeight="1" x14ac:dyDescent="0.2">
      <c r="A1496" s="2"/>
      <c r="B1496" s="7" t="s">
        <v>14</v>
      </c>
      <c r="C1496" s="7">
        <v>1185732</v>
      </c>
      <c r="D1496" s="8">
        <v>44449</v>
      </c>
      <c r="E1496" s="7" t="s">
        <v>15</v>
      </c>
      <c r="F1496" s="7" t="s">
        <v>16</v>
      </c>
      <c r="G1496" s="7" t="s">
        <v>65</v>
      </c>
      <c r="H1496" s="7" t="s">
        <v>19</v>
      </c>
      <c r="I1496" s="9">
        <v>0.4</v>
      </c>
      <c r="J1496" s="10">
        <v>5250</v>
      </c>
      <c r="K1496" s="11">
        <f t="shared" si="10"/>
        <v>2100</v>
      </c>
      <c r="L1496" s="11">
        <f t="shared" si="11"/>
        <v>735</v>
      </c>
      <c r="M1496" s="12">
        <v>0.35</v>
      </c>
      <c r="Q1496" s="13"/>
      <c r="R1496" s="14"/>
    </row>
    <row r="1497" spans="1:18" ht="15.75" customHeight="1" x14ac:dyDescent="0.2">
      <c r="A1497" s="2"/>
      <c r="B1497" s="7" t="s">
        <v>14</v>
      </c>
      <c r="C1497" s="7">
        <v>1185732</v>
      </c>
      <c r="D1497" s="8">
        <v>44449</v>
      </c>
      <c r="E1497" s="7" t="s">
        <v>15</v>
      </c>
      <c r="F1497" s="7" t="s">
        <v>16</v>
      </c>
      <c r="G1497" s="7" t="s">
        <v>65</v>
      </c>
      <c r="H1497" s="7" t="s">
        <v>20</v>
      </c>
      <c r="I1497" s="9">
        <v>0.4</v>
      </c>
      <c r="J1497" s="10">
        <v>5000</v>
      </c>
      <c r="K1497" s="11">
        <f t="shared" si="10"/>
        <v>2000</v>
      </c>
      <c r="L1497" s="11">
        <f t="shared" si="11"/>
        <v>700</v>
      </c>
      <c r="M1497" s="12">
        <v>0.35</v>
      </c>
      <c r="Q1497" s="13"/>
      <c r="R1497" s="14"/>
    </row>
    <row r="1498" spans="1:18" ht="15.75" customHeight="1" x14ac:dyDescent="0.2">
      <c r="A1498" s="2"/>
      <c r="B1498" s="7" t="s">
        <v>14</v>
      </c>
      <c r="C1498" s="7">
        <v>1185732</v>
      </c>
      <c r="D1498" s="8">
        <v>44449</v>
      </c>
      <c r="E1498" s="7" t="s">
        <v>15</v>
      </c>
      <c r="F1498" s="7" t="s">
        <v>16</v>
      </c>
      <c r="G1498" s="7" t="s">
        <v>65</v>
      </c>
      <c r="H1498" s="7" t="s">
        <v>21</v>
      </c>
      <c r="I1498" s="9">
        <v>0.5</v>
      </c>
      <c r="J1498" s="10">
        <v>5000</v>
      </c>
      <c r="K1498" s="11">
        <f t="shared" si="10"/>
        <v>2500</v>
      </c>
      <c r="L1498" s="11">
        <f t="shared" si="11"/>
        <v>750</v>
      </c>
      <c r="M1498" s="12">
        <v>0.3</v>
      </c>
      <c r="Q1498" s="13"/>
      <c r="R1498" s="14"/>
    </row>
    <row r="1499" spans="1:18" ht="15.75" customHeight="1" x14ac:dyDescent="0.2">
      <c r="A1499" s="2"/>
      <c r="B1499" s="7" t="s">
        <v>14</v>
      </c>
      <c r="C1499" s="7">
        <v>1185732</v>
      </c>
      <c r="D1499" s="8">
        <v>44449</v>
      </c>
      <c r="E1499" s="7" t="s">
        <v>15</v>
      </c>
      <c r="F1499" s="7" t="s">
        <v>16</v>
      </c>
      <c r="G1499" s="7" t="s">
        <v>65</v>
      </c>
      <c r="H1499" s="7" t="s">
        <v>22</v>
      </c>
      <c r="I1499" s="9">
        <v>0.55000000000000004</v>
      </c>
      <c r="J1499" s="10">
        <v>6000</v>
      </c>
      <c r="K1499" s="11">
        <f t="shared" si="10"/>
        <v>3300.0000000000005</v>
      </c>
      <c r="L1499" s="11">
        <f t="shared" si="11"/>
        <v>825.00000000000011</v>
      </c>
      <c r="M1499" s="12">
        <v>0.25</v>
      </c>
      <c r="Q1499" s="13"/>
      <c r="R1499" s="14"/>
    </row>
    <row r="1500" spans="1:18" ht="15.75" customHeight="1" x14ac:dyDescent="0.2">
      <c r="A1500" s="2"/>
      <c r="B1500" s="7" t="s">
        <v>14</v>
      </c>
      <c r="C1500" s="7">
        <v>1185732</v>
      </c>
      <c r="D1500" s="8">
        <v>44481</v>
      </c>
      <c r="E1500" s="7" t="s">
        <v>15</v>
      </c>
      <c r="F1500" s="7" t="s">
        <v>16</v>
      </c>
      <c r="G1500" s="7" t="s">
        <v>65</v>
      </c>
      <c r="H1500" s="7" t="s">
        <v>17</v>
      </c>
      <c r="I1500" s="9">
        <v>0.55000000000000004</v>
      </c>
      <c r="J1500" s="10">
        <v>7750</v>
      </c>
      <c r="K1500" s="11">
        <f t="shared" si="10"/>
        <v>4262.5</v>
      </c>
      <c r="L1500" s="11">
        <f t="shared" si="11"/>
        <v>2131.25</v>
      </c>
      <c r="M1500" s="12">
        <v>0.5</v>
      </c>
      <c r="Q1500" s="13"/>
      <c r="R1500" s="14"/>
    </row>
    <row r="1501" spans="1:18" ht="15.75" customHeight="1" x14ac:dyDescent="0.2">
      <c r="A1501" s="2"/>
      <c r="B1501" s="7" t="s">
        <v>14</v>
      </c>
      <c r="C1501" s="7">
        <v>1185732</v>
      </c>
      <c r="D1501" s="8">
        <v>44481</v>
      </c>
      <c r="E1501" s="7" t="s">
        <v>15</v>
      </c>
      <c r="F1501" s="7" t="s">
        <v>16</v>
      </c>
      <c r="G1501" s="7" t="s">
        <v>65</v>
      </c>
      <c r="H1501" s="7" t="s">
        <v>18</v>
      </c>
      <c r="I1501" s="9">
        <v>0.45000000000000007</v>
      </c>
      <c r="J1501" s="10">
        <v>6000</v>
      </c>
      <c r="K1501" s="11">
        <f t="shared" si="10"/>
        <v>2700.0000000000005</v>
      </c>
      <c r="L1501" s="11">
        <f t="shared" si="11"/>
        <v>810.00000000000011</v>
      </c>
      <c r="M1501" s="12">
        <v>0.3</v>
      </c>
      <c r="Q1501" s="13"/>
      <c r="R1501" s="14"/>
    </row>
    <row r="1502" spans="1:18" ht="15.75" customHeight="1" x14ac:dyDescent="0.2">
      <c r="A1502" s="2"/>
      <c r="B1502" s="7" t="s">
        <v>14</v>
      </c>
      <c r="C1502" s="7">
        <v>1185732</v>
      </c>
      <c r="D1502" s="8">
        <v>44481</v>
      </c>
      <c r="E1502" s="7" t="s">
        <v>15</v>
      </c>
      <c r="F1502" s="7" t="s">
        <v>16</v>
      </c>
      <c r="G1502" s="7" t="s">
        <v>65</v>
      </c>
      <c r="H1502" s="7" t="s">
        <v>19</v>
      </c>
      <c r="I1502" s="9">
        <v>0.45000000000000007</v>
      </c>
      <c r="J1502" s="10">
        <v>5000</v>
      </c>
      <c r="K1502" s="11">
        <f t="shared" si="10"/>
        <v>2250.0000000000005</v>
      </c>
      <c r="L1502" s="11">
        <f t="shared" si="11"/>
        <v>787.50000000000011</v>
      </c>
      <c r="M1502" s="12">
        <v>0.35</v>
      </c>
      <c r="Q1502" s="13"/>
      <c r="R1502" s="14"/>
    </row>
    <row r="1503" spans="1:18" ht="15.75" customHeight="1" x14ac:dyDescent="0.2">
      <c r="A1503" s="2"/>
      <c r="B1503" s="7" t="s">
        <v>14</v>
      </c>
      <c r="C1503" s="7">
        <v>1185732</v>
      </c>
      <c r="D1503" s="8">
        <v>44481</v>
      </c>
      <c r="E1503" s="7" t="s">
        <v>15</v>
      </c>
      <c r="F1503" s="7" t="s">
        <v>16</v>
      </c>
      <c r="G1503" s="7" t="s">
        <v>65</v>
      </c>
      <c r="H1503" s="7" t="s">
        <v>20</v>
      </c>
      <c r="I1503" s="9">
        <v>0.45000000000000007</v>
      </c>
      <c r="J1503" s="10">
        <v>4750</v>
      </c>
      <c r="K1503" s="11">
        <f t="shared" si="10"/>
        <v>2137.5000000000005</v>
      </c>
      <c r="L1503" s="11">
        <f t="shared" si="11"/>
        <v>748.12500000000011</v>
      </c>
      <c r="M1503" s="12">
        <v>0.35</v>
      </c>
      <c r="Q1503" s="13"/>
      <c r="R1503" s="14"/>
    </row>
    <row r="1504" spans="1:18" ht="15.75" customHeight="1" x14ac:dyDescent="0.2">
      <c r="A1504" s="2"/>
      <c r="B1504" s="7" t="s">
        <v>14</v>
      </c>
      <c r="C1504" s="7">
        <v>1185732</v>
      </c>
      <c r="D1504" s="8">
        <v>44481</v>
      </c>
      <c r="E1504" s="7" t="s">
        <v>15</v>
      </c>
      <c r="F1504" s="7" t="s">
        <v>16</v>
      </c>
      <c r="G1504" s="7" t="s">
        <v>65</v>
      </c>
      <c r="H1504" s="7" t="s">
        <v>21</v>
      </c>
      <c r="I1504" s="9">
        <v>0.55000000000000004</v>
      </c>
      <c r="J1504" s="10">
        <v>4750</v>
      </c>
      <c r="K1504" s="11">
        <f t="shared" si="10"/>
        <v>2612.5</v>
      </c>
      <c r="L1504" s="11">
        <f t="shared" si="11"/>
        <v>783.75</v>
      </c>
      <c r="M1504" s="12">
        <v>0.3</v>
      </c>
      <c r="Q1504" s="13"/>
      <c r="R1504" s="14"/>
    </row>
    <row r="1505" spans="1:18" ht="15.75" customHeight="1" x14ac:dyDescent="0.2">
      <c r="A1505" s="2"/>
      <c r="B1505" s="7" t="s">
        <v>14</v>
      </c>
      <c r="C1505" s="7">
        <v>1185732</v>
      </c>
      <c r="D1505" s="8">
        <v>44481</v>
      </c>
      <c r="E1505" s="7" t="s">
        <v>15</v>
      </c>
      <c r="F1505" s="7" t="s">
        <v>16</v>
      </c>
      <c r="G1505" s="7" t="s">
        <v>65</v>
      </c>
      <c r="H1505" s="7" t="s">
        <v>22</v>
      </c>
      <c r="I1505" s="9">
        <v>0.6</v>
      </c>
      <c r="J1505" s="10">
        <v>6000</v>
      </c>
      <c r="K1505" s="11">
        <f t="shared" si="10"/>
        <v>3600</v>
      </c>
      <c r="L1505" s="11">
        <f t="shared" si="11"/>
        <v>900</v>
      </c>
      <c r="M1505" s="12">
        <v>0.25</v>
      </c>
      <c r="Q1505" s="13"/>
      <c r="R1505" s="14"/>
    </row>
    <row r="1506" spans="1:18" ht="15.75" customHeight="1" x14ac:dyDescent="0.2">
      <c r="A1506" s="2"/>
      <c r="B1506" s="7" t="s">
        <v>14</v>
      </c>
      <c r="C1506" s="7">
        <v>1185732</v>
      </c>
      <c r="D1506" s="8">
        <v>44511</v>
      </c>
      <c r="E1506" s="7" t="s">
        <v>15</v>
      </c>
      <c r="F1506" s="7" t="s">
        <v>16</v>
      </c>
      <c r="G1506" s="7" t="s">
        <v>65</v>
      </c>
      <c r="H1506" s="7" t="s">
        <v>17</v>
      </c>
      <c r="I1506" s="9">
        <v>0.55000000000000004</v>
      </c>
      <c r="J1506" s="10">
        <v>7500</v>
      </c>
      <c r="K1506" s="11">
        <f t="shared" si="10"/>
        <v>4125</v>
      </c>
      <c r="L1506" s="11">
        <f t="shared" si="11"/>
        <v>2062.5</v>
      </c>
      <c r="M1506" s="12">
        <v>0.5</v>
      </c>
      <c r="Q1506" s="13"/>
      <c r="R1506" s="14"/>
    </row>
    <row r="1507" spans="1:18" ht="15.75" customHeight="1" x14ac:dyDescent="0.2">
      <c r="A1507" s="2"/>
      <c r="B1507" s="7" t="s">
        <v>14</v>
      </c>
      <c r="C1507" s="7">
        <v>1185732</v>
      </c>
      <c r="D1507" s="8">
        <v>44511</v>
      </c>
      <c r="E1507" s="7" t="s">
        <v>15</v>
      </c>
      <c r="F1507" s="7" t="s">
        <v>16</v>
      </c>
      <c r="G1507" s="7" t="s">
        <v>65</v>
      </c>
      <c r="H1507" s="7" t="s">
        <v>18</v>
      </c>
      <c r="I1507" s="9">
        <v>0.45000000000000007</v>
      </c>
      <c r="J1507" s="10">
        <v>5750</v>
      </c>
      <c r="K1507" s="11">
        <f t="shared" si="10"/>
        <v>2587.5000000000005</v>
      </c>
      <c r="L1507" s="11">
        <f t="shared" si="11"/>
        <v>776.25000000000011</v>
      </c>
      <c r="M1507" s="12">
        <v>0.3</v>
      </c>
      <c r="Q1507" s="13"/>
      <c r="R1507" s="14"/>
    </row>
    <row r="1508" spans="1:18" ht="15.75" customHeight="1" x14ac:dyDescent="0.2">
      <c r="A1508" s="2"/>
      <c r="B1508" s="7" t="s">
        <v>14</v>
      </c>
      <c r="C1508" s="7">
        <v>1185732</v>
      </c>
      <c r="D1508" s="8">
        <v>44511</v>
      </c>
      <c r="E1508" s="7" t="s">
        <v>15</v>
      </c>
      <c r="F1508" s="7" t="s">
        <v>16</v>
      </c>
      <c r="G1508" s="7" t="s">
        <v>65</v>
      </c>
      <c r="H1508" s="7" t="s">
        <v>19</v>
      </c>
      <c r="I1508" s="9">
        <v>0.45000000000000007</v>
      </c>
      <c r="J1508" s="10">
        <v>5200</v>
      </c>
      <c r="K1508" s="11">
        <f t="shared" si="10"/>
        <v>2340.0000000000005</v>
      </c>
      <c r="L1508" s="11">
        <f t="shared" si="11"/>
        <v>819.00000000000011</v>
      </c>
      <c r="M1508" s="12">
        <v>0.35</v>
      </c>
      <c r="Q1508" s="13"/>
      <c r="R1508" s="14"/>
    </row>
    <row r="1509" spans="1:18" ht="15.75" customHeight="1" x14ac:dyDescent="0.2">
      <c r="A1509" s="2"/>
      <c r="B1509" s="7" t="s">
        <v>14</v>
      </c>
      <c r="C1509" s="7">
        <v>1185732</v>
      </c>
      <c r="D1509" s="8">
        <v>44511</v>
      </c>
      <c r="E1509" s="7" t="s">
        <v>15</v>
      </c>
      <c r="F1509" s="7" t="s">
        <v>16</v>
      </c>
      <c r="G1509" s="7" t="s">
        <v>65</v>
      </c>
      <c r="H1509" s="7" t="s">
        <v>20</v>
      </c>
      <c r="I1509" s="9">
        <v>0.45000000000000007</v>
      </c>
      <c r="J1509" s="10">
        <v>5000</v>
      </c>
      <c r="K1509" s="11">
        <f t="shared" si="10"/>
        <v>2250.0000000000005</v>
      </c>
      <c r="L1509" s="11">
        <f t="shared" si="11"/>
        <v>787.50000000000011</v>
      </c>
      <c r="M1509" s="12">
        <v>0.35</v>
      </c>
      <c r="Q1509" s="13"/>
      <c r="R1509" s="14"/>
    </row>
    <row r="1510" spans="1:18" ht="15.75" customHeight="1" x14ac:dyDescent="0.2">
      <c r="A1510" s="2"/>
      <c r="B1510" s="7" t="s">
        <v>14</v>
      </c>
      <c r="C1510" s="7">
        <v>1185732</v>
      </c>
      <c r="D1510" s="8">
        <v>44511</v>
      </c>
      <c r="E1510" s="7" t="s">
        <v>15</v>
      </c>
      <c r="F1510" s="7" t="s">
        <v>16</v>
      </c>
      <c r="G1510" s="7" t="s">
        <v>65</v>
      </c>
      <c r="H1510" s="7" t="s">
        <v>21</v>
      </c>
      <c r="I1510" s="9">
        <v>0.55000000000000004</v>
      </c>
      <c r="J1510" s="10">
        <v>4750</v>
      </c>
      <c r="K1510" s="11">
        <f t="shared" si="10"/>
        <v>2612.5</v>
      </c>
      <c r="L1510" s="11">
        <f t="shared" si="11"/>
        <v>783.75</v>
      </c>
      <c r="M1510" s="12">
        <v>0.3</v>
      </c>
      <c r="Q1510" s="13"/>
      <c r="R1510" s="14"/>
    </row>
    <row r="1511" spans="1:18" ht="15.75" customHeight="1" x14ac:dyDescent="0.2">
      <c r="A1511" s="2"/>
      <c r="B1511" s="7" t="s">
        <v>14</v>
      </c>
      <c r="C1511" s="7">
        <v>1185732</v>
      </c>
      <c r="D1511" s="8">
        <v>44511</v>
      </c>
      <c r="E1511" s="7" t="s">
        <v>15</v>
      </c>
      <c r="F1511" s="7" t="s">
        <v>16</v>
      </c>
      <c r="G1511" s="7" t="s">
        <v>65</v>
      </c>
      <c r="H1511" s="7" t="s">
        <v>22</v>
      </c>
      <c r="I1511" s="9">
        <v>0.6</v>
      </c>
      <c r="J1511" s="10">
        <v>5750</v>
      </c>
      <c r="K1511" s="11">
        <f t="shared" si="10"/>
        <v>3450</v>
      </c>
      <c r="L1511" s="11">
        <f t="shared" si="11"/>
        <v>862.5</v>
      </c>
      <c r="M1511" s="12">
        <v>0.25</v>
      </c>
      <c r="Q1511" s="13"/>
      <c r="R1511" s="14"/>
    </row>
    <row r="1512" spans="1:18" ht="15.75" customHeight="1" x14ac:dyDescent="0.2">
      <c r="A1512" s="2"/>
      <c r="B1512" s="7" t="s">
        <v>14</v>
      </c>
      <c r="C1512" s="7">
        <v>1185732</v>
      </c>
      <c r="D1512" s="8">
        <v>44540</v>
      </c>
      <c r="E1512" s="7" t="s">
        <v>15</v>
      </c>
      <c r="F1512" s="7" t="s">
        <v>16</v>
      </c>
      <c r="G1512" s="7" t="s">
        <v>65</v>
      </c>
      <c r="H1512" s="7" t="s">
        <v>17</v>
      </c>
      <c r="I1512" s="9">
        <v>0.55000000000000004</v>
      </c>
      <c r="J1512" s="10">
        <v>8000</v>
      </c>
      <c r="K1512" s="11">
        <f t="shared" si="10"/>
        <v>4400</v>
      </c>
      <c r="L1512" s="11">
        <f t="shared" si="11"/>
        <v>2200</v>
      </c>
      <c r="M1512" s="12">
        <v>0.5</v>
      </c>
      <c r="Q1512" s="13"/>
      <c r="R1512" s="14"/>
    </row>
    <row r="1513" spans="1:18" ht="15.75" customHeight="1" x14ac:dyDescent="0.2">
      <c r="A1513" s="2"/>
      <c r="B1513" s="7" t="s">
        <v>14</v>
      </c>
      <c r="C1513" s="7">
        <v>1185732</v>
      </c>
      <c r="D1513" s="8">
        <v>44540</v>
      </c>
      <c r="E1513" s="7" t="s">
        <v>15</v>
      </c>
      <c r="F1513" s="7" t="s">
        <v>16</v>
      </c>
      <c r="G1513" s="7" t="s">
        <v>65</v>
      </c>
      <c r="H1513" s="7" t="s">
        <v>18</v>
      </c>
      <c r="I1513" s="9">
        <v>0.45000000000000007</v>
      </c>
      <c r="J1513" s="10">
        <v>6000</v>
      </c>
      <c r="K1513" s="11">
        <f t="shared" si="10"/>
        <v>2700.0000000000005</v>
      </c>
      <c r="L1513" s="11">
        <f t="shared" si="11"/>
        <v>810.00000000000011</v>
      </c>
      <c r="M1513" s="12">
        <v>0.3</v>
      </c>
      <c r="Q1513" s="13"/>
      <c r="R1513" s="14"/>
    </row>
    <row r="1514" spans="1:18" ht="15.75" customHeight="1" x14ac:dyDescent="0.2">
      <c r="A1514" s="2"/>
      <c r="B1514" s="7" t="s">
        <v>14</v>
      </c>
      <c r="C1514" s="7">
        <v>1185732</v>
      </c>
      <c r="D1514" s="8">
        <v>44540</v>
      </c>
      <c r="E1514" s="7" t="s">
        <v>15</v>
      </c>
      <c r="F1514" s="7" t="s">
        <v>16</v>
      </c>
      <c r="G1514" s="7" t="s">
        <v>65</v>
      </c>
      <c r="H1514" s="7" t="s">
        <v>19</v>
      </c>
      <c r="I1514" s="9">
        <v>0.45000000000000007</v>
      </c>
      <c r="J1514" s="10">
        <v>5500</v>
      </c>
      <c r="K1514" s="11">
        <f t="shared" si="10"/>
        <v>2475.0000000000005</v>
      </c>
      <c r="L1514" s="11">
        <f t="shared" si="11"/>
        <v>866.25000000000011</v>
      </c>
      <c r="M1514" s="12">
        <v>0.35</v>
      </c>
      <c r="Q1514" s="13"/>
      <c r="R1514" s="14"/>
    </row>
    <row r="1515" spans="1:18" ht="15.75" customHeight="1" x14ac:dyDescent="0.2">
      <c r="A1515" s="2"/>
      <c r="B1515" s="7" t="s">
        <v>14</v>
      </c>
      <c r="C1515" s="7">
        <v>1185732</v>
      </c>
      <c r="D1515" s="8">
        <v>44540</v>
      </c>
      <c r="E1515" s="7" t="s">
        <v>15</v>
      </c>
      <c r="F1515" s="7" t="s">
        <v>16</v>
      </c>
      <c r="G1515" s="7" t="s">
        <v>65</v>
      </c>
      <c r="H1515" s="7" t="s">
        <v>20</v>
      </c>
      <c r="I1515" s="9">
        <v>0.45000000000000007</v>
      </c>
      <c r="J1515" s="10">
        <v>5000</v>
      </c>
      <c r="K1515" s="11">
        <f t="shared" si="10"/>
        <v>2250.0000000000005</v>
      </c>
      <c r="L1515" s="11">
        <f t="shared" si="11"/>
        <v>787.50000000000011</v>
      </c>
      <c r="M1515" s="12">
        <v>0.35</v>
      </c>
      <c r="Q1515" s="13"/>
      <c r="R1515" s="14"/>
    </row>
    <row r="1516" spans="1:18" ht="15.75" customHeight="1" x14ac:dyDescent="0.2">
      <c r="A1516" s="2"/>
      <c r="B1516" s="7" t="s">
        <v>14</v>
      </c>
      <c r="C1516" s="7">
        <v>1185732</v>
      </c>
      <c r="D1516" s="8">
        <v>44540</v>
      </c>
      <c r="E1516" s="7" t="s">
        <v>15</v>
      </c>
      <c r="F1516" s="7" t="s">
        <v>16</v>
      </c>
      <c r="G1516" s="7" t="s">
        <v>65</v>
      </c>
      <c r="H1516" s="7" t="s">
        <v>21</v>
      </c>
      <c r="I1516" s="9">
        <v>0.55000000000000004</v>
      </c>
      <c r="J1516" s="10">
        <v>5000</v>
      </c>
      <c r="K1516" s="11">
        <f t="shared" si="10"/>
        <v>2750</v>
      </c>
      <c r="L1516" s="11">
        <f t="shared" si="11"/>
        <v>825</v>
      </c>
      <c r="M1516" s="12">
        <v>0.3</v>
      </c>
      <c r="Q1516" s="13"/>
      <c r="R1516" s="14"/>
    </row>
    <row r="1517" spans="1:18" ht="15.75" customHeight="1" x14ac:dyDescent="0.2">
      <c r="A1517" s="2"/>
      <c r="B1517" s="7" t="s">
        <v>14</v>
      </c>
      <c r="C1517" s="7">
        <v>1185732</v>
      </c>
      <c r="D1517" s="8">
        <v>44540</v>
      </c>
      <c r="E1517" s="7" t="s">
        <v>15</v>
      </c>
      <c r="F1517" s="7" t="s">
        <v>16</v>
      </c>
      <c r="G1517" s="7" t="s">
        <v>65</v>
      </c>
      <c r="H1517" s="7" t="s">
        <v>22</v>
      </c>
      <c r="I1517" s="9">
        <v>0.6</v>
      </c>
      <c r="J1517" s="10">
        <v>6000</v>
      </c>
      <c r="K1517" s="11">
        <f t="shared" si="10"/>
        <v>3600</v>
      </c>
      <c r="L1517" s="11">
        <f t="shared" si="11"/>
        <v>900</v>
      </c>
      <c r="M1517" s="12">
        <v>0.25</v>
      </c>
      <c r="Q1517" s="13"/>
      <c r="R1517" s="14"/>
    </row>
    <row r="1518" spans="1:18" ht="15.75" customHeight="1" x14ac:dyDescent="0.2">
      <c r="A1518" s="2"/>
      <c r="B1518" s="7" t="s">
        <v>27</v>
      </c>
      <c r="C1518" s="7">
        <v>1128299</v>
      </c>
      <c r="D1518" s="8">
        <v>44220</v>
      </c>
      <c r="E1518" s="7" t="s">
        <v>28</v>
      </c>
      <c r="F1518" s="7" t="s">
        <v>66</v>
      </c>
      <c r="G1518" s="7" t="s">
        <v>67</v>
      </c>
      <c r="H1518" s="7" t="s">
        <v>17</v>
      </c>
      <c r="I1518" s="9">
        <v>0.30000000000000004</v>
      </c>
      <c r="J1518" s="10">
        <v>3500</v>
      </c>
      <c r="K1518" s="11">
        <f t="shared" si="10"/>
        <v>1050.0000000000002</v>
      </c>
      <c r="L1518" s="11">
        <f t="shared" si="11"/>
        <v>367.50000000000006</v>
      </c>
      <c r="M1518" s="12">
        <v>0.35</v>
      </c>
      <c r="Q1518" s="13"/>
      <c r="R1518" s="14"/>
    </row>
    <row r="1519" spans="1:18" ht="15.75" customHeight="1" x14ac:dyDescent="0.2">
      <c r="A1519" s="2"/>
      <c r="B1519" s="7" t="s">
        <v>27</v>
      </c>
      <c r="C1519" s="7">
        <v>1128299</v>
      </c>
      <c r="D1519" s="8">
        <v>44220</v>
      </c>
      <c r="E1519" s="7" t="s">
        <v>28</v>
      </c>
      <c r="F1519" s="7" t="s">
        <v>66</v>
      </c>
      <c r="G1519" s="7" t="s">
        <v>67</v>
      </c>
      <c r="H1519" s="7" t="s">
        <v>18</v>
      </c>
      <c r="I1519" s="9">
        <v>0.4</v>
      </c>
      <c r="J1519" s="10">
        <v>3500</v>
      </c>
      <c r="K1519" s="11">
        <f t="shared" si="10"/>
        <v>1400</v>
      </c>
      <c r="L1519" s="11">
        <f t="shared" si="11"/>
        <v>489.99999999999994</v>
      </c>
      <c r="M1519" s="12">
        <v>0.35</v>
      </c>
      <c r="Q1519" s="13"/>
      <c r="R1519" s="14"/>
    </row>
    <row r="1520" spans="1:18" ht="15.75" customHeight="1" x14ac:dyDescent="0.2">
      <c r="A1520" s="2"/>
      <c r="B1520" s="7" t="s">
        <v>27</v>
      </c>
      <c r="C1520" s="7">
        <v>1128299</v>
      </c>
      <c r="D1520" s="8">
        <v>44220</v>
      </c>
      <c r="E1520" s="7" t="s">
        <v>28</v>
      </c>
      <c r="F1520" s="7" t="s">
        <v>66</v>
      </c>
      <c r="G1520" s="7" t="s">
        <v>67</v>
      </c>
      <c r="H1520" s="7" t="s">
        <v>19</v>
      </c>
      <c r="I1520" s="9">
        <v>0.4</v>
      </c>
      <c r="J1520" s="10">
        <v>3500</v>
      </c>
      <c r="K1520" s="11">
        <f t="shared" si="10"/>
        <v>1400</v>
      </c>
      <c r="L1520" s="11">
        <f t="shared" si="11"/>
        <v>489.99999999999994</v>
      </c>
      <c r="M1520" s="12">
        <v>0.35</v>
      </c>
      <c r="Q1520" s="13"/>
      <c r="R1520" s="14"/>
    </row>
    <row r="1521" spans="1:18" ht="15.75" customHeight="1" x14ac:dyDescent="0.2">
      <c r="A1521" s="2"/>
      <c r="B1521" s="7" t="s">
        <v>27</v>
      </c>
      <c r="C1521" s="7">
        <v>1128299</v>
      </c>
      <c r="D1521" s="8">
        <v>44220</v>
      </c>
      <c r="E1521" s="7" t="s">
        <v>28</v>
      </c>
      <c r="F1521" s="7" t="s">
        <v>66</v>
      </c>
      <c r="G1521" s="7" t="s">
        <v>67</v>
      </c>
      <c r="H1521" s="7" t="s">
        <v>20</v>
      </c>
      <c r="I1521" s="9">
        <v>0.4</v>
      </c>
      <c r="J1521" s="10">
        <v>2000</v>
      </c>
      <c r="K1521" s="11">
        <f t="shared" si="10"/>
        <v>800</v>
      </c>
      <c r="L1521" s="11">
        <f t="shared" si="11"/>
        <v>280</v>
      </c>
      <c r="M1521" s="12">
        <v>0.35</v>
      </c>
      <c r="Q1521" s="13"/>
      <c r="R1521" s="14"/>
    </row>
    <row r="1522" spans="1:18" ht="15.75" customHeight="1" x14ac:dyDescent="0.2">
      <c r="A1522" s="2"/>
      <c r="B1522" s="7" t="s">
        <v>27</v>
      </c>
      <c r="C1522" s="7">
        <v>1128299</v>
      </c>
      <c r="D1522" s="8">
        <v>44220</v>
      </c>
      <c r="E1522" s="7" t="s">
        <v>28</v>
      </c>
      <c r="F1522" s="7" t="s">
        <v>66</v>
      </c>
      <c r="G1522" s="7" t="s">
        <v>67</v>
      </c>
      <c r="H1522" s="7" t="s">
        <v>21</v>
      </c>
      <c r="I1522" s="9">
        <v>0.45000000000000007</v>
      </c>
      <c r="J1522" s="10">
        <v>1500</v>
      </c>
      <c r="K1522" s="11">
        <f t="shared" si="10"/>
        <v>675.00000000000011</v>
      </c>
      <c r="L1522" s="11">
        <f t="shared" si="11"/>
        <v>270.00000000000006</v>
      </c>
      <c r="M1522" s="12">
        <v>0.4</v>
      </c>
      <c r="Q1522" s="13"/>
      <c r="R1522" s="14"/>
    </row>
    <row r="1523" spans="1:18" ht="15.75" customHeight="1" x14ac:dyDescent="0.2">
      <c r="A1523" s="2"/>
      <c r="B1523" s="7" t="s">
        <v>27</v>
      </c>
      <c r="C1523" s="7">
        <v>1128299</v>
      </c>
      <c r="D1523" s="8">
        <v>44220</v>
      </c>
      <c r="E1523" s="7" t="s">
        <v>28</v>
      </c>
      <c r="F1523" s="7" t="s">
        <v>66</v>
      </c>
      <c r="G1523" s="7" t="s">
        <v>67</v>
      </c>
      <c r="H1523" s="7" t="s">
        <v>22</v>
      </c>
      <c r="I1523" s="9">
        <v>0.4</v>
      </c>
      <c r="J1523" s="10">
        <v>4000</v>
      </c>
      <c r="K1523" s="11">
        <f t="shared" si="10"/>
        <v>1600</v>
      </c>
      <c r="L1523" s="11">
        <f t="shared" si="11"/>
        <v>480</v>
      </c>
      <c r="M1523" s="12">
        <v>0.3</v>
      </c>
      <c r="Q1523" s="13"/>
      <c r="R1523" s="14"/>
    </row>
    <row r="1524" spans="1:18" ht="15.75" customHeight="1" x14ac:dyDescent="0.2">
      <c r="A1524" s="2"/>
      <c r="B1524" s="7" t="s">
        <v>27</v>
      </c>
      <c r="C1524" s="7">
        <v>1128299</v>
      </c>
      <c r="D1524" s="8">
        <v>44251</v>
      </c>
      <c r="E1524" s="7" t="s">
        <v>28</v>
      </c>
      <c r="F1524" s="7" t="s">
        <v>66</v>
      </c>
      <c r="G1524" s="7" t="s">
        <v>67</v>
      </c>
      <c r="H1524" s="7" t="s">
        <v>17</v>
      </c>
      <c r="I1524" s="9">
        <v>0.30000000000000004</v>
      </c>
      <c r="J1524" s="10">
        <v>4500</v>
      </c>
      <c r="K1524" s="11">
        <f t="shared" si="10"/>
        <v>1350.0000000000002</v>
      </c>
      <c r="L1524" s="11">
        <f t="shared" si="11"/>
        <v>472.50000000000006</v>
      </c>
      <c r="M1524" s="12">
        <v>0.35</v>
      </c>
      <c r="Q1524" s="13"/>
      <c r="R1524" s="14"/>
    </row>
    <row r="1525" spans="1:18" ht="15.75" customHeight="1" x14ac:dyDescent="0.2">
      <c r="A1525" s="2"/>
      <c r="B1525" s="7" t="s">
        <v>27</v>
      </c>
      <c r="C1525" s="7">
        <v>1128299</v>
      </c>
      <c r="D1525" s="8">
        <v>44251</v>
      </c>
      <c r="E1525" s="7" t="s">
        <v>28</v>
      </c>
      <c r="F1525" s="7" t="s">
        <v>66</v>
      </c>
      <c r="G1525" s="7" t="s">
        <v>67</v>
      </c>
      <c r="H1525" s="7" t="s">
        <v>18</v>
      </c>
      <c r="I1525" s="9">
        <v>0.4</v>
      </c>
      <c r="J1525" s="10">
        <v>3500</v>
      </c>
      <c r="K1525" s="11">
        <f t="shared" si="10"/>
        <v>1400</v>
      </c>
      <c r="L1525" s="11">
        <f t="shared" si="11"/>
        <v>489.99999999999994</v>
      </c>
      <c r="M1525" s="12">
        <v>0.35</v>
      </c>
      <c r="Q1525" s="13"/>
      <c r="R1525" s="14"/>
    </row>
    <row r="1526" spans="1:18" ht="15.75" customHeight="1" x14ac:dyDescent="0.2">
      <c r="A1526" s="2"/>
      <c r="B1526" s="7" t="s">
        <v>27</v>
      </c>
      <c r="C1526" s="7">
        <v>1128299</v>
      </c>
      <c r="D1526" s="8">
        <v>44251</v>
      </c>
      <c r="E1526" s="7" t="s">
        <v>28</v>
      </c>
      <c r="F1526" s="7" t="s">
        <v>66</v>
      </c>
      <c r="G1526" s="7" t="s">
        <v>67</v>
      </c>
      <c r="H1526" s="7" t="s">
        <v>19</v>
      </c>
      <c r="I1526" s="9">
        <v>0.4</v>
      </c>
      <c r="J1526" s="10">
        <v>3500</v>
      </c>
      <c r="K1526" s="11">
        <f t="shared" si="10"/>
        <v>1400</v>
      </c>
      <c r="L1526" s="11">
        <f t="shared" si="11"/>
        <v>489.99999999999994</v>
      </c>
      <c r="M1526" s="12">
        <v>0.35</v>
      </c>
      <c r="Q1526" s="13"/>
      <c r="R1526" s="14"/>
    </row>
    <row r="1527" spans="1:18" ht="15.75" customHeight="1" x14ac:dyDescent="0.2">
      <c r="A1527" s="2"/>
      <c r="B1527" s="7" t="s">
        <v>27</v>
      </c>
      <c r="C1527" s="7">
        <v>1128299</v>
      </c>
      <c r="D1527" s="8">
        <v>44251</v>
      </c>
      <c r="E1527" s="7" t="s">
        <v>28</v>
      </c>
      <c r="F1527" s="7" t="s">
        <v>66</v>
      </c>
      <c r="G1527" s="7" t="s">
        <v>67</v>
      </c>
      <c r="H1527" s="7" t="s">
        <v>20</v>
      </c>
      <c r="I1527" s="9">
        <v>0.4</v>
      </c>
      <c r="J1527" s="10">
        <v>2000</v>
      </c>
      <c r="K1527" s="11">
        <f t="shared" si="10"/>
        <v>800</v>
      </c>
      <c r="L1527" s="11">
        <f t="shared" si="11"/>
        <v>280</v>
      </c>
      <c r="M1527" s="12">
        <v>0.35</v>
      </c>
      <c r="Q1527" s="13"/>
      <c r="R1527" s="14"/>
    </row>
    <row r="1528" spans="1:18" ht="15.75" customHeight="1" x14ac:dyDescent="0.2">
      <c r="A1528" s="2"/>
      <c r="B1528" s="7" t="s">
        <v>27</v>
      </c>
      <c r="C1528" s="7">
        <v>1128299</v>
      </c>
      <c r="D1528" s="8">
        <v>44251</v>
      </c>
      <c r="E1528" s="7" t="s">
        <v>28</v>
      </c>
      <c r="F1528" s="7" t="s">
        <v>66</v>
      </c>
      <c r="G1528" s="7" t="s">
        <v>67</v>
      </c>
      <c r="H1528" s="7" t="s">
        <v>21</v>
      </c>
      <c r="I1528" s="9">
        <v>0.45000000000000007</v>
      </c>
      <c r="J1528" s="10">
        <v>1250</v>
      </c>
      <c r="K1528" s="11">
        <f t="shared" si="10"/>
        <v>562.50000000000011</v>
      </c>
      <c r="L1528" s="11">
        <f t="shared" si="11"/>
        <v>225.00000000000006</v>
      </c>
      <c r="M1528" s="12">
        <v>0.4</v>
      </c>
      <c r="Q1528" s="13"/>
      <c r="R1528" s="14"/>
    </row>
    <row r="1529" spans="1:18" ht="15.75" customHeight="1" x14ac:dyDescent="0.2">
      <c r="A1529" s="2"/>
      <c r="B1529" s="7" t="s">
        <v>27</v>
      </c>
      <c r="C1529" s="7">
        <v>1128299</v>
      </c>
      <c r="D1529" s="8">
        <v>44251</v>
      </c>
      <c r="E1529" s="7" t="s">
        <v>28</v>
      </c>
      <c r="F1529" s="7" t="s">
        <v>66</v>
      </c>
      <c r="G1529" s="7" t="s">
        <v>67</v>
      </c>
      <c r="H1529" s="7" t="s">
        <v>22</v>
      </c>
      <c r="I1529" s="9">
        <v>0.4</v>
      </c>
      <c r="J1529" s="10">
        <v>3250</v>
      </c>
      <c r="K1529" s="11">
        <f t="shared" si="10"/>
        <v>1300</v>
      </c>
      <c r="L1529" s="11">
        <f t="shared" si="11"/>
        <v>390</v>
      </c>
      <c r="M1529" s="12">
        <v>0.3</v>
      </c>
      <c r="Q1529" s="13"/>
      <c r="R1529" s="14"/>
    </row>
    <row r="1530" spans="1:18" ht="15.75" customHeight="1" x14ac:dyDescent="0.2">
      <c r="A1530" s="2"/>
      <c r="B1530" s="7" t="s">
        <v>27</v>
      </c>
      <c r="C1530" s="7">
        <v>1128299</v>
      </c>
      <c r="D1530" s="8">
        <v>44278</v>
      </c>
      <c r="E1530" s="7" t="s">
        <v>28</v>
      </c>
      <c r="F1530" s="7" t="s">
        <v>66</v>
      </c>
      <c r="G1530" s="7" t="s">
        <v>67</v>
      </c>
      <c r="H1530" s="7" t="s">
        <v>17</v>
      </c>
      <c r="I1530" s="9">
        <v>0.4</v>
      </c>
      <c r="J1530" s="10">
        <v>4750</v>
      </c>
      <c r="K1530" s="11">
        <f t="shared" si="10"/>
        <v>1900</v>
      </c>
      <c r="L1530" s="11">
        <f t="shared" si="11"/>
        <v>665</v>
      </c>
      <c r="M1530" s="12">
        <v>0.35</v>
      </c>
      <c r="Q1530" s="13"/>
      <c r="R1530" s="14"/>
    </row>
    <row r="1531" spans="1:18" ht="15.75" customHeight="1" x14ac:dyDescent="0.2">
      <c r="A1531" s="2"/>
      <c r="B1531" s="7" t="s">
        <v>27</v>
      </c>
      <c r="C1531" s="7">
        <v>1128299</v>
      </c>
      <c r="D1531" s="8">
        <v>44278</v>
      </c>
      <c r="E1531" s="7" t="s">
        <v>28</v>
      </c>
      <c r="F1531" s="7" t="s">
        <v>66</v>
      </c>
      <c r="G1531" s="7" t="s">
        <v>67</v>
      </c>
      <c r="H1531" s="7" t="s">
        <v>18</v>
      </c>
      <c r="I1531" s="9">
        <v>0.5</v>
      </c>
      <c r="J1531" s="10">
        <v>3250</v>
      </c>
      <c r="K1531" s="11">
        <f t="shared" si="10"/>
        <v>1625</v>
      </c>
      <c r="L1531" s="11">
        <f t="shared" si="11"/>
        <v>568.75</v>
      </c>
      <c r="M1531" s="12">
        <v>0.35</v>
      </c>
      <c r="Q1531" s="13"/>
      <c r="R1531" s="14"/>
    </row>
    <row r="1532" spans="1:18" ht="15.75" customHeight="1" x14ac:dyDescent="0.2">
      <c r="A1532" s="2"/>
      <c r="B1532" s="7" t="s">
        <v>27</v>
      </c>
      <c r="C1532" s="7">
        <v>1128299</v>
      </c>
      <c r="D1532" s="8">
        <v>44278</v>
      </c>
      <c r="E1532" s="7" t="s">
        <v>28</v>
      </c>
      <c r="F1532" s="7" t="s">
        <v>66</v>
      </c>
      <c r="G1532" s="7" t="s">
        <v>67</v>
      </c>
      <c r="H1532" s="7" t="s">
        <v>19</v>
      </c>
      <c r="I1532" s="9">
        <v>0.54999999999999993</v>
      </c>
      <c r="J1532" s="10">
        <v>3500</v>
      </c>
      <c r="K1532" s="11">
        <f t="shared" si="10"/>
        <v>1924.9999999999998</v>
      </c>
      <c r="L1532" s="11">
        <f t="shared" si="11"/>
        <v>673.74999999999989</v>
      </c>
      <c r="M1532" s="12">
        <v>0.35</v>
      </c>
      <c r="Q1532" s="13"/>
      <c r="R1532" s="14"/>
    </row>
    <row r="1533" spans="1:18" ht="15.75" customHeight="1" x14ac:dyDescent="0.2">
      <c r="A1533" s="2"/>
      <c r="B1533" s="7" t="s">
        <v>27</v>
      </c>
      <c r="C1533" s="7">
        <v>1128299</v>
      </c>
      <c r="D1533" s="8">
        <v>44278</v>
      </c>
      <c r="E1533" s="7" t="s">
        <v>28</v>
      </c>
      <c r="F1533" s="7" t="s">
        <v>66</v>
      </c>
      <c r="G1533" s="7" t="s">
        <v>67</v>
      </c>
      <c r="H1533" s="7" t="s">
        <v>20</v>
      </c>
      <c r="I1533" s="9">
        <v>0.5</v>
      </c>
      <c r="J1533" s="10">
        <v>2500</v>
      </c>
      <c r="K1533" s="11">
        <f t="shared" si="10"/>
        <v>1250</v>
      </c>
      <c r="L1533" s="11">
        <f t="shared" si="11"/>
        <v>437.5</v>
      </c>
      <c r="M1533" s="12">
        <v>0.35</v>
      </c>
      <c r="Q1533" s="13"/>
      <c r="R1533" s="14"/>
    </row>
    <row r="1534" spans="1:18" ht="15.75" customHeight="1" x14ac:dyDescent="0.2">
      <c r="A1534" s="2"/>
      <c r="B1534" s="7" t="s">
        <v>27</v>
      </c>
      <c r="C1534" s="7">
        <v>1128299</v>
      </c>
      <c r="D1534" s="8">
        <v>44278</v>
      </c>
      <c r="E1534" s="7" t="s">
        <v>28</v>
      </c>
      <c r="F1534" s="7" t="s">
        <v>66</v>
      </c>
      <c r="G1534" s="7" t="s">
        <v>67</v>
      </c>
      <c r="H1534" s="7" t="s">
        <v>21</v>
      </c>
      <c r="I1534" s="9">
        <v>0.55000000000000004</v>
      </c>
      <c r="J1534" s="10">
        <v>1000</v>
      </c>
      <c r="K1534" s="11">
        <f t="shared" si="10"/>
        <v>550</v>
      </c>
      <c r="L1534" s="11">
        <f t="shared" si="11"/>
        <v>220</v>
      </c>
      <c r="M1534" s="12">
        <v>0.4</v>
      </c>
      <c r="Q1534" s="13"/>
      <c r="R1534" s="14"/>
    </row>
    <row r="1535" spans="1:18" ht="15.75" customHeight="1" x14ac:dyDescent="0.2">
      <c r="A1535" s="2"/>
      <c r="B1535" s="7" t="s">
        <v>27</v>
      </c>
      <c r="C1535" s="7">
        <v>1128299</v>
      </c>
      <c r="D1535" s="8">
        <v>44278</v>
      </c>
      <c r="E1535" s="7" t="s">
        <v>28</v>
      </c>
      <c r="F1535" s="7" t="s">
        <v>66</v>
      </c>
      <c r="G1535" s="7" t="s">
        <v>67</v>
      </c>
      <c r="H1535" s="7" t="s">
        <v>22</v>
      </c>
      <c r="I1535" s="9">
        <v>0.5</v>
      </c>
      <c r="J1535" s="10">
        <v>3000</v>
      </c>
      <c r="K1535" s="11">
        <f t="shared" si="10"/>
        <v>1500</v>
      </c>
      <c r="L1535" s="11">
        <f t="shared" si="11"/>
        <v>450</v>
      </c>
      <c r="M1535" s="12">
        <v>0.3</v>
      </c>
      <c r="Q1535" s="13"/>
      <c r="R1535" s="14"/>
    </row>
    <row r="1536" spans="1:18" ht="15.75" customHeight="1" x14ac:dyDescent="0.2">
      <c r="A1536" s="2"/>
      <c r="B1536" s="7" t="s">
        <v>27</v>
      </c>
      <c r="C1536" s="7">
        <v>1128299</v>
      </c>
      <c r="D1536" s="8">
        <v>44310</v>
      </c>
      <c r="E1536" s="7" t="s">
        <v>28</v>
      </c>
      <c r="F1536" s="7" t="s">
        <v>66</v>
      </c>
      <c r="G1536" s="7" t="s">
        <v>67</v>
      </c>
      <c r="H1536" s="7" t="s">
        <v>17</v>
      </c>
      <c r="I1536" s="9">
        <v>0.55000000000000004</v>
      </c>
      <c r="J1536" s="10">
        <v>4750</v>
      </c>
      <c r="K1536" s="11">
        <f t="shared" ref="K1536:K1790" si="12">I1536*J1536</f>
        <v>2612.5</v>
      </c>
      <c r="L1536" s="11">
        <f t="shared" ref="L1536:L1790" si="13">K1536*M1536</f>
        <v>914.37499999999989</v>
      </c>
      <c r="M1536" s="12">
        <v>0.35</v>
      </c>
      <c r="Q1536" s="13"/>
      <c r="R1536" s="14"/>
    </row>
    <row r="1537" spans="1:18" ht="15.75" customHeight="1" x14ac:dyDescent="0.2">
      <c r="A1537" s="2"/>
      <c r="B1537" s="7" t="s">
        <v>27</v>
      </c>
      <c r="C1537" s="7">
        <v>1128299</v>
      </c>
      <c r="D1537" s="8">
        <v>44310</v>
      </c>
      <c r="E1537" s="7" t="s">
        <v>28</v>
      </c>
      <c r="F1537" s="7" t="s">
        <v>66</v>
      </c>
      <c r="G1537" s="7" t="s">
        <v>67</v>
      </c>
      <c r="H1537" s="7" t="s">
        <v>18</v>
      </c>
      <c r="I1537" s="9">
        <v>0.60000000000000009</v>
      </c>
      <c r="J1537" s="10">
        <v>2750</v>
      </c>
      <c r="K1537" s="11">
        <f t="shared" si="12"/>
        <v>1650.0000000000002</v>
      </c>
      <c r="L1537" s="11">
        <f t="shared" si="13"/>
        <v>577.5</v>
      </c>
      <c r="M1537" s="12">
        <v>0.35</v>
      </c>
      <c r="Q1537" s="13"/>
      <c r="R1537" s="14"/>
    </row>
    <row r="1538" spans="1:18" ht="15.75" customHeight="1" x14ac:dyDescent="0.2">
      <c r="A1538" s="2"/>
      <c r="B1538" s="7" t="s">
        <v>27</v>
      </c>
      <c r="C1538" s="7">
        <v>1128299</v>
      </c>
      <c r="D1538" s="8">
        <v>44310</v>
      </c>
      <c r="E1538" s="7" t="s">
        <v>28</v>
      </c>
      <c r="F1538" s="7" t="s">
        <v>66</v>
      </c>
      <c r="G1538" s="7" t="s">
        <v>67</v>
      </c>
      <c r="H1538" s="7" t="s">
        <v>19</v>
      </c>
      <c r="I1538" s="9">
        <v>0.60000000000000009</v>
      </c>
      <c r="J1538" s="10">
        <v>3250</v>
      </c>
      <c r="K1538" s="11">
        <f t="shared" si="12"/>
        <v>1950.0000000000002</v>
      </c>
      <c r="L1538" s="11">
        <f t="shared" si="13"/>
        <v>682.5</v>
      </c>
      <c r="M1538" s="12">
        <v>0.35</v>
      </c>
      <c r="Q1538" s="13"/>
      <c r="R1538" s="14"/>
    </row>
    <row r="1539" spans="1:18" ht="15.75" customHeight="1" x14ac:dyDescent="0.2">
      <c r="A1539" s="2"/>
      <c r="B1539" s="7" t="s">
        <v>27</v>
      </c>
      <c r="C1539" s="7">
        <v>1128299</v>
      </c>
      <c r="D1539" s="8">
        <v>44310</v>
      </c>
      <c r="E1539" s="7" t="s">
        <v>28</v>
      </c>
      <c r="F1539" s="7" t="s">
        <v>66</v>
      </c>
      <c r="G1539" s="7" t="s">
        <v>67</v>
      </c>
      <c r="H1539" s="7" t="s">
        <v>20</v>
      </c>
      <c r="I1539" s="9">
        <v>0.45000000000000007</v>
      </c>
      <c r="J1539" s="10">
        <v>2250</v>
      </c>
      <c r="K1539" s="11">
        <f t="shared" si="12"/>
        <v>1012.5000000000001</v>
      </c>
      <c r="L1539" s="11">
        <f t="shared" si="13"/>
        <v>354.375</v>
      </c>
      <c r="M1539" s="12">
        <v>0.35</v>
      </c>
      <c r="Q1539" s="13"/>
      <c r="R1539" s="14"/>
    </row>
    <row r="1540" spans="1:18" ht="15.75" customHeight="1" x14ac:dyDescent="0.2">
      <c r="A1540" s="2"/>
      <c r="B1540" s="7" t="s">
        <v>27</v>
      </c>
      <c r="C1540" s="7">
        <v>1128299</v>
      </c>
      <c r="D1540" s="8">
        <v>44310</v>
      </c>
      <c r="E1540" s="7" t="s">
        <v>28</v>
      </c>
      <c r="F1540" s="7" t="s">
        <v>66</v>
      </c>
      <c r="G1540" s="7" t="s">
        <v>67</v>
      </c>
      <c r="H1540" s="7" t="s">
        <v>21</v>
      </c>
      <c r="I1540" s="9">
        <v>0.50000000000000011</v>
      </c>
      <c r="J1540" s="10">
        <v>1250</v>
      </c>
      <c r="K1540" s="11">
        <f t="shared" si="12"/>
        <v>625.00000000000011</v>
      </c>
      <c r="L1540" s="11">
        <f t="shared" si="13"/>
        <v>250.00000000000006</v>
      </c>
      <c r="M1540" s="12">
        <v>0.4</v>
      </c>
      <c r="Q1540" s="13"/>
      <c r="R1540" s="14"/>
    </row>
    <row r="1541" spans="1:18" ht="15.75" customHeight="1" x14ac:dyDescent="0.2">
      <c r="A1541" s="2"/>
      <c r="B1541" s="7" t="s">
        <v>27</v>
      </c>
      <c r="C1541" s="7">
        <v>1128299</v>
      </c>
      <c r="D1541" s="8">
        <v>44310</v>
      </c>
      <c r="E1541" s="7" t="s">
        <v>28</v>
      </c>
      <c r="F1541" s="7" t="s">
        <v>66</v>
      </c>
      <c r="G1541" s="7" t="s">
        <v>67</v>
      </c>
      <c r="H1541" s="7" t="s">
        <v>22</v>
      </c>
      <c r="I1541" s="9">
        <v>0.65000000000000013</v>
      </c>
      <c r="J1541" s="10">
        <v>3000</v>
      </c>
      <c r="K1541" s="11">
        <f t="shared" si="12"/>
        <v>1950.0000000000005</v>
      </c>
      <c r="L1541" s="11">
        <f t="shared" si="13"/>
        <v>585.00000000000011</v>
      </c>
      <c r="M1541" s="12">
        <v>0.3</v>
      </c>
      <c r="Q1541" s="13"/>
      <c r="R1541" s="14"/>
    </row>
    <row r="1542" spans="1:18" ht="15.75" customHeight="1" x14ac:dyDescent="0.2">
      <c r="A1542" s="2"/>
      <c r="B1542" s="7" t="s">
        <v>27</v>
      </c>
      <c r="C1542" s="7">
        <v>1128299</v>
      </c>
      <c r="D1542" s="8">
        <v>44341</v>
      </c>
      <c r="E1542" s="7" t="s">
        <v>28</v>
      </c>
      <c r="F1542" s="7" t="s">
        <v>66</v>
      </c>
      <c r="G1542" s="7" t="s">
        <v>67</v>
      </c>
      <c r="H1542" s="7" t="s">
        <v>17</v>
      </c>
      <c r="I1542" s="9">
        <v>0.5</v>
      </c>
      <c r="J1542" s="10">
        <v>5000</v>
      </c>
      <c r="K1542" s="11">
        <f t="shared" si="12"/>
        <v>2500</v>
      </c>
      <c r="L1542" s="11">
        <f t="shared" si="13"/>
        <v>875</v>
      </c>
      <c r="M1542" s="12">
        <v>0.35</v>
      </c>
      <c r="Q1542" s="13"/>
      <c r="R1542" s="14"/>
    </row>
    <row r="1543" spans="1:18" ht="15.75" customHeight="1" x14ac:dyDescent="0.2">
      <c r="A1543" s="2"/>
      <c r="B1543" s="7" t="s">
        <v>27</v>
      </c>
      <c r="C1543" s="7">
        <v>1128299</v>
      </c>
      <c r="D1543" s="8">
        <v>44341</v>
      </c>
      <c r="E1543" s="7" t="s">
        <v>28</v>
      </c>
      <c r="F1543" s="7" t="s">
        <v>66</v>
      </c>
      <c r="G1543" s="7" t="s">
        <v>67</v>
      </c>
      <c r="H1543" s="7" t="s">
        <v>18</v>
      </c>
      <c r="I1543" s="9">
        <v>0.55000000000000004</v>
      </c>
      <c r="J1543" s="10">
        <v>3500</v>
      </c>
      <c r="K1543" s="11">
        <f t="shared" si="12"/>
        <v>1925.0000000000002</v>
      </c>
      <c r="L1543" s="11">
        <f t="shared" si="13"/>
        <v>673.75</v>
      </c>
      <c r="M1543" s="12">
        <v>0.35</v>
      </c>
      <c r="Q1543" s="13"/>
      <c r="R1543" s="14"/>
    </row>
    <row r="1544" spans="1:18" ht="15.75" customHeight="1" x14ac:dyDescent="0.2">
      <c r="A1544" s="2"/>
      <c r="B1544" s="7" t="s">
        <v>27</v>
      </c>
      <c r="C1544" s="7">
        <v>1128299</v>
      </c>
      <c r="D1544" s="8">
        <v>44341</v>
      </c>
      <c r="E1544" s="7" t="s">
        <v>28</v>
      </c>
      <c r="F1544" s="7" t="s">
        <v>66</v>
      </c>
      <c r="G1544" s="7" t="s">
        <v>67</v>
      </c>
      <c r="H1544" s="7" t="s">
        <v>19</v>
      </c>
      <c r="I1544" s="9">
        <v>0.55000000000000004</v>
      </c>
      <c r="J1544" s="10">
        <v>3500</v>
      </c>
      <c r="K1544" s="11">
        <f t="shared" si="12"/>
        <v>1925.0000000000002</v>
      </c>
      <c r="L1544" s="11">
        <f t="shared" si="13"/>
        <v>673.75</v>
      </c>
      <c r="M1544" s="12">
        <v>0.35</v>
      </c>
      <c r="Q1544" s="13"/>
      <c r="R1544" s="14"/>
    </row>
    <row r="1545" spans="1:18" ht="15.75" customHeight="1" x14ac:dyDescent="0.2">
      <c r="A1545" s="2"/>
      <c r="B1545" s="7" t="s">
        <v>27</v>
      </c>
      <c r="C1545" s="7">
        <v>1128299</v>
      </c>
      <c r="D1545" s="8">
        <v>44341</v>
      </c>
      <c r="E1545" s="7" t="s">
        <v>28</v>
      </c>
      <c r="F1545" s="7" t="s">
        <v>66</v>
      </c>
      <c r="G1545" s="7" t="s">
        <v>67</v>
      </c>
      <c r="H1545" s="7" t="s">
        <v>20</v>
      </c>
      <c r="I1545" s="9">
        <v>0.5</v>
      </c>
      <c r="J1545" s="10">
        <v>2750</v>
      </c>
      <c r="K1545" s="11">
        <f t="shared" si="12"/>
        <v>1375</v>
      </c>
      <c r="L1545" s="11">
        <f t="shared" si="13"/>
        <v>481.24999999999994</v>
      </c>
      <c r="M1545" s="12">
        <v>0.35</v>
      </c>
      <c r="Q1545" s="13"/>
      <c r="R1545" s="14"/>
    </row>
    <row r="1546" spans="1:18" ht="15.75" customHeight="1" x14ac:dyDescent="0.2">
      <c r="A1546" s="2"/>
      <c r="B1546" s="7" t="s">
        <v>27</v>
      </c>
      <c r="C1546" s="7">
        <v>1128299</v>
      </c>
      <c r="D1546" s="8">
        <v>44341</v>
      </c>
      <c r="E1546" s="7" t="s">
        <v>28</v>
      </c>
      <c r="F1546" s="7" t="s">
        <v>66</v>
      </c>
      <c r="G1546" s="7" t="s">
        <v>67</v>
      </c>
      <c r="H1546" s="7" t="s">
        <v>21</v>
      </c>
      <c r="I1546" s="9">
        <v>0.44999999999999996</v>
      </c>
      <c r="J1546" s="10">
        <v>1750</v>
      </c>
      <c r="K1546" s="11">
        <f t="shared" si="12"/>
        <v>787.49999999999989</v>
      </c>
      <c r="L1546" s="11">
        <f t="shared" si="13"/>
        <v>315</v>
      </c>
      <c r="M1546" s="12">
        <v>0.4</v>
      </c>
      <c r="Q1546" s="13"/>
      <c r="R1546" s="14"/>
    </row>
    <row r="1547" spans="1:18" ht="15.75" customHeight="1" x14ac:dyDescent="0.2">
      <c r="A1547" s="2"/>
      <c r="B1547" s="7" t="s">
        <v>27</v>
      </c>
      <c r="C1547" s="7">
        <v>1128299</v>
      </c>
      <c r="D1547" s="8">
        <v>44341</v>
      </c>
      <c r="E1547" s="7" t="s">
        <v>28</v>
      </c>
      <c r="F1547" s="7" t="s">
        <v>66</v>
      </c>
      <c r="G1547" s="7" t="s">
        <v>67</v>
      </c>
      <c r="H1547" s="7" t="s">
        <v>22</v>
      </c>
      <c r="I1547" s="9">
        <v>0.6</v>
      </c>
      <c r="J1547" s="10">
        <v>5250</v>
      </c>
      <c r="K1547" s="11">
        <f t="shared" si="12"/>
        <v>3150</v>
      </c>
      <c r="L1547" s="11">
        <f t="shared" si="13"/>
        <v>945</v>
      </c>
      <c r="M1547" s="12">
        <v>0.3</v>
      </c>
      <c r="Q1547" s="13"/>
      <c r="R1547" s="14"/>
    </row>
    <row r="1548" spans="1:18" ht="15.75" customHeight="1" x14ac:dyDescent="0.2">
      <c r="A1548" s="2"/>
      <c r="B1548" s="7" t="s">
        <v>27</v>
      </c>
      <c r="C1548" s="7">
        <v>1128299</v>
      </c>
      <c r="D1548" s="8">
        <v>44371</v>
      </c>
      <c r="E1548" s="7" t="s">
        <v>28</v>
      </c>
      <c r="F1548" s="7" t="s">
        <v>66</v>
      </c>
      <c r="G1548" s="7" t="s">
        <v>67</v>
      </c>
      <c r="H1548" s="7" t="s">
        <v>17</v>
      </c>
      <c r="I1548" s="9">
        <v>0.54999999999999993</v>
      </c>
      <c r="J1548" s="10">
        <v>7750</v>
      </c>
      <c r="K1548" s="11">
        <f t="shared" si="12"/>
        <v>4262.4999999999991</v>
      </c>
      <c r="L1548" s="11">
        <f t="shared" si="13"/>
        <v>1491.8749999999995</v>
      </c>
      <c r="M1548" s="12">
        <v>0.35</v>
      </c>
      <c r="Q1548" s="13"/>
      <c r="R1548" s="14"/>
    </row>
    <row r="1549" spans="1:18" ht="15.75" customHeight="1" x14ac:dyDescent="0.2">
      <c r="A1549" s="2"/>
      <c r="B1549" s="7" t="s">
        <v>27</v>
      </c>
      <c r="C1549" s="7">
        <v>1128299</v>
      </c>
      <c r="D1549" s="8">
        <v>44371</v>
      </c>
      <c r="E1549" s="7" t="s">
        <v>28</v>
      </c>
      <c r="F1549" s="7" t="s">
        <v>66</v>
      </c>
      <c r="G1549" s="7" t="s">
        <v>67</v>
      </c>
      <c r="H1549" s="7" t="s">
        <v>18</v>
      </c>
      <c r="I1549" s="9">
        <v>0.64999999999999991</v>
      </c>
      <c r="J1549" s="10">
        <v>6500</v>
      </c>
      <c r="K1549" s="11">
        <f t="shared" si="12"/>
        <v>4224.9999999999991</v>
      </c>
      <c r="L1549" s="11">
        <f t="shared" si="13"/>
        <v>1478.7499999999995</v>
      </c>
      <c r="M1549" s="12">
        <v>0.35</v>
      </c>
      <c r="Q1549" s="13"/>
      <c r="R1549" s="14"/>
    </row>
    <row r="1550" spans="1:18" ht="15.75" customHeight="1" x14ac:dyDescent="0.2">
      <c r="A1550" s="2"/>
      <c r="B1550" s="7" t="s">
        <v>27</v>
      </c>
      <c r="C1550" s="7">
        <v>1128299</v>
      </c>
      <c r="D1550" s="8">
        <v>44371</v>
      </c>
      <c r="E1550" s="7" t="s">
        <v>28</v>
      </c>
      <c r="F1550" s="7" t="s">
        <v>66</v>
      </c>
      <c r="G1550" s="7" t="s">
        <v>67</v>
      </c>
      <c r="H1550" s="7" t="s">
        <v>19</v>
      </c>
      <c r="I1550" s="9">
        <v>0.79999999999999993</v>
      </c>
      <c r="J1550" s="10">
        <v>6500</v>
      </c>
      <c r="K1550" s="11">
        <f t="shared" si="12"/>
        <v>5200</v>
      </c>
      <c r="L1550" s="11">
        <f t="shared" si="13"/>
        <v>1819.9999999999998</v>
      </c>
      <c r="M1550" s="12">
        <v>0.35</v>
      </c>
      <c r="Q1550" s="13"/>
      <c r="R1550" s="14"/>
    </row>
    <row r="1551" spans="1:18" ht="15.75" customHeight="1" x14ac:dyDescent="0.2">
      <c r="A1551" s="2"/>
      <c r="B1551" s="7" t="s">
        <v>27</v>
      </c>
      <c r="C1551" s="7">
        <v>1128299</v>
      </c>
      <c r="D1551" s="8">
        <v>44371</v>
      </c>
      <c r="E1551" s="7" t="s">
        <v>28</v>
      </c>
      <c r="F1551" s="7" t="s">
        <v>66</v>
      </c>
      <c r="G1551" s="7" t="s">
        <v>67</v>
      </c>
      <c r="H1551" s="7" t="s">
        <v>20</v>
      </c>
      <c r="I1551" s="9">
        <v>0.79999999999999993</v>
      </c>
      <c r="J1551" s="10">
        <v>5250</v>
      </c>
      <c r="K1551" s="11">
        <f t="shared" si="12"/>
        <v>4200</v>
      </c>
      <c r="L1551" s="11">
        <f t="shared" si="13"/>
        <v>1470</v>
      </c>
      <c r="M1551" s="12">
        <v>0.35</v>
      </c>
      <c r="Q1551" s="13"/>
      <c r="R1551" s="14"/>
    </row>
    <row r="1552" spans="1:18" ht="15.75" customHeight="1" x14ac:dyDescent="0.2">
      <c r="A1552" s="2"/>
      <c r="B1552" s="7" t="s">
        <v>27</v>
      </c>
      <c r="C1552" s="7">
        <v>1128299</v>
      </c>
      <c r="D1552" s="8">
        <v>44371</v>
      </c>
      <c r="E1552" s="7" t="s">
        <v>28</v>
      </c>
      <c r="F1552" s="7" t="s">
        <v>66</v>
      </c>
      <c r="G1552" s="7" t="s">
        <v>67</v>
      </c>
      <c r="H1552" s="7" t="s">
        <v>21</v>
      </c>
      <c r="I1552" s="9">
        <v>0.9</v>
      </c>
      <c r="J1552" s="10">
        <v>4000</v>
      </c>
      <c r="K1552" s="11">
        <f t="shared" si="12"/>
        <v>3600</v>
      </c>
      <c r="L1552" s="11">
        <f t="shared" si="13"/>
        <v>1440</v>
      </c>
      <c r="M1552" s="12">
        <v>0.4</v>
      </c>
      <c r="Q1552" s="13"/>
      <c r="R1552" s="14"/>
    </row>
    <row r="1553" spans="1:18" ht="15.75" customHeight="1" x14ac:dyDescent="0.2">
      <c r="A1553" s="2"/>
      <c r="B1553" s="7" t="s">
        <v>27</v>
      </c>
      <c r="C1553" s="7">
        <v>1128299</v>
      </c>
      <c r="D1553" s="8">
        <v>44371</v>
      </c>
      <c r="E1553" s="7" t="s">
        <v>28</v>
      </c>
      <c r="F1553" s="7" t="s">
        <v>66</v>
      </c>
      <c r="G1553" s="7" t="s">
        <v>67</v>
      </c>
      <c r="H1553" s="7" t="s">
        <v>22</v>
      </c>
      <c r="I1553" s="9">
        <v>1.05</v>
      </c>
      <c r="J1553" s="10">
        <v>7000</v>
      </c>
      <c r="K1553" s="11">
        <f t="shared" si="12"/>
        <v>7350</v>
      </c>
      <c r="L1553" s="11">
        <f t="shared" si="13"/>
        <v>2205</v>
      </c>
      <c r="M1553" s="12">
        <v>0.3</v>
      </c>
      <c r="Q1553" s="13"/>
      <c r="R1553" s="14"/>
    </row>
    <row r="1554" spans="1:18" ht="15.75" customHeight="1" x14ac:dyDescent="0.2">
      <c r="A1554" s="2"/>
      <c r="B1554" s="7" t="s">
        <v>27</v>
      </c>
      <c r="C1554" s="7">
        <v>1128299</v>
      </c>
      <c r="D1554" s="8">
        <v>44400</v>
      </c>
      <c r="E1554" s="7" t="s">
        <v>28</v>
      </c>
      <c r="F1554" s="7" t="s">
        <v>66</v>
      </c>
      <c r="G1554" s="7" t="s">
        <v>67</v>
      </c>
      <c r="H1554" s="7" t="s">
        <v>17</v>
      </c>
      <c r="I1554" s="9">
        <v>0.85</v>
      </c>
      <c r="J1554" s="10">
        <v>8500</v>
      </c>
      <c r="K1554" s="11">
        <f t="shared" si="12"/>
        <v>7225</v>
      </c>
      <c r="L1554" s="11">
        <f t="shared" si="13"/>
        <v>2528.75</v>
      </c>
      <c r="M1554" s="12">
        <v>0.35</v>
      </c>
      <c r="Q1554" s="13"/>
      <c r="R1554" s="14"/>
    </row>
    <row r="1555" spans="1:18" ht="15.75" customHeight="1" x14ac:dyDescent="0.2">
      <c r="A1555" s="2"/>
      <c r="B1555" s="7" t="s">
        <v>27</v>
      </c>
      <c r="C1555" s="7">
        <v>1128299</v>
      </c>
      <c r="D1555" s="8">
        <v>44400</v>
      </c>
      <c r="E1555" s="7" t="s">
        <v>28</v>
      </c>
      <c r="F1555" s="7" t="s">
        <v>66</v>
      </c>
      <c r="G1555" s="7" t="s">
        <v>67</v>
      </c>
      <c r="H1555" s="7" t="s">
        <v>18</v>
      </c>
      <c r="I1555" s="9">
        <v>0.9</v>
      </c>
      <c r="J1555" s="10">
        <v>7000</v>
      </c>
      <c r="K1555" s="11">
        <f t="shared" si="12"/>
        <v>6300</v>
      </c>
      <c r="L1555" s="11">
        <f t="shared" si="13"/>
        <v>2205</v>
      </c>
      <c r="M1555" s="12">
        <v>0.35</v>
      </c>
      <c r="Q1555" s="13"/>
      <c r="R1555" s="14"/>
    </row>
    <row r="1556" spans="1:18" ht="15.75" customHeight="1" x14ac:dyDescent="0.2">
      <c r="A1556" s="2"/>
      <c r="B1556" s="7" t="s">
        <v>27</v>
      </c>
      <c r="C1556" s="7">
        <v>1128299</v>
      </c>
      <c r="D1556" s="8">
        <v>44400</v>
      </c>
      <c r="E1556" s="7" t="s">
        <v>28</v>
      </c>
      <c r="F1556" s="7" t="s">
        <v>66</v>
      </c>
      <c r="G1556" s="7" t="s">
        <v>67</v>
      </c>
      <c r="H1556" s="7" t="s">
        <v>19</v>
      </c>
      <c r="I1556" s="9">
        <v>0.9</v>
      </c>
      <c r="J1556" s="10">
        <v>6500</v>
      </c>
      <c r="K1556" s="11">
        <f t="shared" si="12"/>
        <v>5850</v>
      </c>
      <c r="L1556" s="11">
        <f t="shared" si="13"/>
        <v>2047.4999999999998</v>
      </c>
      <c r="M1556" s="12">
        <v>0.35</v>
      </c>
      <c r="Q1556" s="13"/>
      <c r="R1556" s="14"/>
    </row>
    <row r="1557" spans="1:18" ht="15.75" customHeight="1" x14ac:dyDescent="0.2">
      <c r="A1557" s="2"/>
      <c r="B1557" s="7" t="s">
        <v>27</v>
      </c>
      <c r="C1557" s="7">
        <v>1128299</v>
      </c>
      <c r="D1557" s="8">
        <v>44400</v>
      </c>
      <c r="E1557" s="7" t="s">
        <v>28</v>
      </c>
      <c r="F1557" s="7" t="s">
        <v>66</v>
      </c>
      <c r="G1557" s="7" t="s">
        <v>67</v>
      </c>
      <c r="H1557" s="7" t="s">
        <v>20</v>
      </c>
      <c r="I1557" s="9">
        <v>0.85</v>
      </c>
      <c r="J1557" s="10">
        <v>5500</v>
      </c>
      <c r="K1557" s="11">
        <f t="shared" si="12"/>
        <v>4675</v>
      </c>
      <c r="L1557" s="11">
        <f t="shared" si="13"/>
        <v>1636.25</v>
      </c>
      <c r="M1557" s="12">
        <v>0.35</v>
      </c>
      <c r="Q1557" s="13"/>
      <c r="R1557" s="14"/>
    </row>
    <row r="1558" spans="1:18" ht="15.75" customHeight="1" x14ac:dyDescent="0.2">
      <c r="A1558" s="2"/>
      <c r="B1558" s="7" t="s">
        <v>27</v>
      </c>
      <c r="C1558" s="7">
        <v>1128299</v>
      </c>
      <c r="D1558" s="8">
        <v>44400</v>
      </c>
      <c r="E1558" s="7" t="s">
        <v>28</v>
      </c>
      <c r="F1558" s="7" t="s">
        <v>66</v>
      </c>
      <c r="G1558" s="7" t="s">
        <v>67</v>
      </c>
      <c r="H1558" s="7" t="s">
        <v>21</v>
      </c>
      <c r="I1558" s="9">
        <v>0.9</v>
      </c>
      <c r="J1558" s="10">
        <v>6000</v>
      </c>
      <c r="K1558" s="11">
        <f t="shared" si="12"/>
        <v>5400</v>
      </c>
      <c r="L1558" s="11">
        <f t="shared" si="13"/>
        <v>2160</v>
      </c>
      <c r="M1558" s="12">
        <v>0.4</v>
      </c>
      <c r="Q1558" s="13"/>
      <c r="R1558" s="14"/>
    </row>
    <row r="1559" spans="1:18" ht="15.75" customHeight="1" x14ac:dyDescent="0.2">
      <c r="A1559" s="2"/>
      <c r="B1559" s="7" t="s">
        <v>27</v>
      </c>
      <c r="C1559" s="7">
        <v>1128299</v>
      </c>
      <c r="D1559" s="8">
        <v>44400</v>
      </c>
      <c r="E1559" s="7" t="s">
        <v>28</v>
      </c>
      <c r="F1559" s="7" t="s">
        <v>66</v>
      </c>
      <c r="G1559" s="7" t="s">
        <v>67</v>
      </c>
      <c r="H1559" s="7" t="s">
        <v>22</v>
      </c>
      <c r="I1559" s="9">
        <v>1.05</v>
      </c>
      <c r="J1559" s="10">
        <v>6000</v>
      </c>
      <c r="K1559" s="11">
        <f t="shared" si="12"/>
        <v>6300</v>
      </c>
      <c r="L1559" s="11">
        <f t="shared" si="13"/>
        <v>1890</v>
      </c>
      <c r="M1559" s="12">
        <v>0.3</v>
      </c>
      <c r="Q1559" s="13"/>
      <c r="R1559" s="14"/>
    </row>
    <row r="1560" spans="1:18" ht="15.75" customHeight="1" x14ac:dyDescent="0.2">
      <c r="A1560" s="2"/>
      <c r="B1560" s="7" t="s">
        <v>27</v>
      </c>
      <c r="C1560" s="7">
        <v>1128299</v>
      </c>
      <c r="D1560" s="8">
        <v>44432</v>
      </c>
      <c r="E1560" s="7" t="s">
        <v>28</v>
      </c>
      <c r="F1560" s="7" t="s">
        <v>66</v>
      </c>
      <c r="G1560" s="7" t="s">
        <v>67</v>
      </c>
      <c r="H1560" s="7" t="s">
        <v>17</v>
      </c>
      <c r="I1560" s="9">
        <v>0.9</v>
      </c>
      <c r="J1560" s="10">
        <v>8000</v>
      </c>
      <c r="K1560" s="11">
        <f t="shared" si="12"/>
        <v>7200</v>
      </c>
      <c r="L1560" s="11">
        <f t="shared" si="13"/>
        <v>2520</v>
      </c>
      <c r="M1560" s="12">
        <v>0.35</v>
      </c>
      <c r="Q1560" s="13"/>
      <c r="R1560" s="14"/>
    </row>
    <row r="1561" spans="1:18" ht="15.75" customHeight="1" x14ac:dyDescent="0.2">
      <c r="A1561" s="2"/>
      <c r="B1561" s="7" t="s">
        <v>27</v>
      </c>
      <c r="C1561" s="7">
        <v>1128299</v>
      </c>
      <c r="D1561" s="8">
        <v>44432</v>
      </c>
      <c r="E1561" s="7" t="s">
        <v>28</v>
      </c>
      <c r="F1561" s="7" t="s">
        <v>66</v>
      </c>
      <c r="G1561" s="7" t="s">
        <v>67</v>
      </c>
      <c r="H1561" s="7" t="s">
        <v>18</v>
      </c>
      <c r="I1561" s="9">
        <v>0.8</v>
      </c>
      <c r="J1561" s="10">
        <v>7750</v>
      </c>
      <c r="K1561" s="11">
        <f t="shared" si="12"/>
        <v>6200</v>
      </c>
      <c r="L1561" s="11">
        <f t="shared" si="13"/>
        <v>2170</v>
      </c>
      <c r="M1561" s="12">
        <v>0.35</v>
      </c>
      <c r="Q1561" s="13"/>
      <c r="R1561" s="14"/>
    </row>
    <row r="1562" spans="1:18" ht="15.75" customHeight="1" x14ac:dyDescent="0.2">
      <c r="A1562" s="2"/>
      <c r="B1562" s="7" t="s">
        <v>27</v>
      </c>
      <c r="C1562" s="7">
        <v>1128299</v>
      </c>
      <c r="D1562" s="8">
        <v>44432</v>
      </c>
      <c r="E1562" s="7" t="s">
        <v>28</v>
      </c>
      <c r="F1562" s="7" t="s">
        <v>66</v>
      </c>
      <c r="G1562" s="7" t="s">
        <v>67</v>
      </c>
      <c r="H1562" s="7" t="s">
        <v>19</v>
      </c>
      <c r="I1562" s="9">
        <v>0.70000000000000007</v>
      </c>
      <c r="J1562" s="10">
        <v>6500</v>
      </c>
      <c r="K1562" s="11">
        <f t="shared" si="12"/>
        <v>4550</v>
      </c>
      <c r="L1562" s="11">
        <f t="shared" si="13"/>
        <v>1592.5</v>
      </c>
      <c r="M1562" s="12">
        <v>0.35</v>
      </c>
      <c r="Q1562" s="13"/>
      <c r="R1562" s="14"/>
    </row>
    <row r="1563" spans="1:18" ht="15.75" customHeight="1" x14ac:dyDescent="0.2">
      <c r="A1563" s="2"/>
      <c r="B1563" s="7" t="s">
        <v>27</v>
      </c>
      <c r="C1563" s="7">
        <v>1128299</v>
      </c>
      <c r="D1563" s="8">
        <v>44432</v>
      </c>
      <c r="E1563" s="7" t="s">
        <v>28</v>
      </c>
      <c r="F1563" s="7" t="s">
        <v>66</v>
      </c>
      <c r="G1563" s="7" t="s">
        <v>67</v>
      </c>
      <c r="H1563" s="7" t="s">
        <v>20</v>
      </c>
      <c r="I1563" s="9">
        <v>0.70000000000000007</v>
      </c>
      <c r="J1563" s="10">
        <v>4250</v>
      </c>
      <c r="K1563" s="11">
        <f t="shared" si="12"/>
        <v>2975.0000000000005</v>
      </c>
      <c r="L1563" s="11">
        <f t="shared" si="13"/>
        <v>1041.25</v>
      </c>
      <c r="M1563" s="12">
        <v>0.35</v>
      </c>
      <c r="Q1563" s="13"/>
      <c r="R1563" s="14"/>
    </row>
    <row r="1564" spans="1:18" ht="15.75" customHeight="1" x14ac:dyDescent="0.2">
      <c r="A1564" s="2"/>
      <c r="B1564" s="7" t="s">
        <v>27</v>
      </c>
      <c r="C1564" s="7">
        <v>1128299</v>
      </c>
      <c r="D1564" s="8">
        <v>44432</v>
      </c>
      <c r="E1564" s="7" t="s">
        <v>28</v>
      </c>
      <c r="F1564" s="7" t="s">
        <v>66</v>
      </c>
      <c r="G1564" s="7" t="s">
        <v>67</v>
      </c>
      <c r="H1564" s="7" t="s">
        <v>21</v>
      </c>
      <c r="I1564" s="9">
        <v>0.7</v>
      </c>
      <c r="J1564" s="10">
        <v>4250</v>
      </c>
      <c r="K1564" s="11">
        <f t="shared" si="12"/>
        <v>2975</v>
      </c>
      <c r="L1564" s="11">
        <f t="shared" si="13"/>
        <v>1190</v>
      </c>
      <c r="M1564" s="12">
        <v>0.4</v>
      </c>
      <c r="Q1564" s="13"/>
      <c r="R1564" s="14"/>
    </row>
    <row r="1565" spans="1:18" ht="15.75" customHeight="1" x14ac:dyDescent="0.2">
      <c r="A1565" s="2"/>
      <c r="B1565" s="7" t="s">
        <v>27</v>
      </c>
      <c r="C1565" s="7">
        <v>1128299</v>
      </c>
      <c r="D1565" s="8">
        <v>44432</v>
      </c>
      <c r="E1565" s="7" t="s">
        <v>28</v>
      </c>
      <c r="F1565" s="7" t="s">
        <v>66</v>
      </c>
      <c r="G1565" s="7" t="s">
        <v>67</v>
      </c>
      <c r="H1565" s="7" t="s">
        <v>22</v>
      </c>
      <c r="I1565" s="9">
        <v>0.75</v>
      </c>
      <c r="J1565" s="10">
        <v>2500</v>
      </c>
      <c r="K1565" s="11">
        <f t="shared" si="12"/>
        <v>1875</v>
      </c>
      <c r="L1565" s="11">
        <f t="shared" si="13"/>
        <v>562.5</v>
      </c>
      <c r="M1565" s="12">
        <v>0.3</v>
      </c>
      <c r="Q1565" s="13"/>
      <c r="R1565" s="14"/>
    </row>
    <row r="1566" spans="1:18" ht="15.75" customHeight="1" x14ac:dyDescent="0.2">
      <c r="A1566" s="2"/>
      <c r="B1566" s="7" t="s">
        <v>27</v>
      </c>
      <c r="C1566" s="7">
        <v>1128299</v>
      </c>
      <c r="D1566" s="8">
        <v>44464</v>
      </c>
      <c r="E1566" s="7" t="s">
        <v>28</v>
      </c>
      <c r="F1566" s="7" t="s">
        <v>66</v>
      </c>
      <c r="G1566" s="7" t="s">
        <v>67</v>
      </c>
      <c r="H1566" s="7" t="s">
        <v>17</v>
      </c>
      <c r="I1566" s="9">
        <v>0.50000000000000011</v>
      </c>
      <c r="J1566" s="10">
        <v>4500</v>
      </c>
      <c r="K1566" s="11">
        <f t="shared" si="12"/>
        <v>2250.0000000000005</v>
      </c>
      <c r="L1566" s="11">
        <f t="shared" si="13"/>
        <v>787.50000000000011</v>
      </c>
      <c r="M1566" s="12">
        <v>0.35</v>
      </c>
      <c r="Q1566" s="13"/>
      <c r="R1566" s="14"/>
    </row>
    <row r="1567" spans="1:18" ht="15.75" customHeight="1" x14ac:dyDescent="0.2">
      <c r="A1567" s="2"/>
      <c r="B1567" s="7" t="s">
        <v>27</v>
      </c>
      <c r="C1567" s="7">
        <v>1128299</v>
      </c>
      <c r="D1567" s="8">
        <v>44464</v>
      </c>
      <c r="E1567" s="7" t="s">
        <v>28</v>
      </c>
      <c r="F1567" s="7" t="s">
        <v>66</v>
      </c>
      <c r="G1567" s="7" t="s">
        <v>67</v>
      </c>
      <c r="H1567" s="7" t="s">
        <v>18</v>
      </c>
      <c r="I1567" s="9">
        <v>0.55000000000000016</v>
      </c>
      <c r="J1567" s="10">
        <v>4500</v>
      </c>
      <c r="K1567" s="11">
        <f t="shared" si="12"/>
        <v>2475.0000000000009</v>
      </c>
      <c r="L1567" s="11">
        <f t="shared" si="13"/>
        <v>866.25000000000023</v>
      </c>
      <c r="M1567" s="12">
        <v>0.35</v>
      </c>
      <c r="Q1567" s="13"/>
      <c r="R1567" s="14"/>
    </row>
    <row r="1568" spans="1:18" ht="15.75" customHeight="1" x14ac:dyDescent="0.2">
      <c r="A1568" s="2"/>
      <c r="B1568" s="7" t="s">
        <v>27</v>
      </c>
      <c r="C1568" s="7">
        <v>1128299</v>
      </c>
      <c r="D1568" s="8">
        <v>44464</v>
      </c>
      <c r="E1568" s="7" t="s">
        <v>28</v>
      </c>
      <c r="F1568" s="7" t="s">
        <v>66</v>
      </c>
      <c r="G1568" s="7" t="s">
        <v>67</v>
      </c>
      <c r="H1568" s="7" t="s">
        <v>19</v>
      </c>
      <c r="I1568" s="9">
        <v>0.50000000000000011</v>
      </c>
      <c r="J1568" s="10">
        <v>2500</v>
      </c>
      <c r="K1568" s="11">
        <f t="shared" si="12"/>
        <v>1250.0000000000002</v>
      </c>
      <c r="L1568" s="11">
        <f t="shared" si="13"/>
        <v>437.50000000000006</v>
      </c>
      <c r="M1568" s="12">
        <v>0.35</v>
      </c>
      <c r="Q1568" s="13"/>
      <c r="R1568" s="14"/>
    </row>
    <row r="1569" spans="1:18" ht="15.75" customHeight="1" x14ac:dyDescent="0.2">
      <c r="A1569" s="2"/>
      <c r="B1569" s="7" t="s">
        <v>27</v>
      </c>
      <c r="C1569" s="7">
        <v>1128299</v>
      </c>
      <c r="D1569" s="8">
        <v>44464</v>
      </c>
      <c r="E1569" s="7" t="s">
        <v>28</v>
      </c>
      <c r="F1569" s="7" t="s">
        <v>66</v>
      </c>
      <c r="G1569" s="7" t="s">
        <v>67</v>
      </c>
      <c r="H1569" s="7" t="s">
        <v>20</v>
      </c>
      <c r="I1569" s="9">
        <v>0.50000000000000011</v>
      </c>
      <c r="J1569" s="10">
        <v>2000</v>
      </c>
      <c r="K1569" s="11">
        <f t="shared" si="12"/>
        <v>1000.0000000000002</v>
      </c>
      <c r="L1569" s="11">
        <f t="shared" si="13"/>
        <v>350.00000000000006</v>
      </c>
      <c r="M1569" s="12">
        <v>0.35</v>
      </c>
      <c r="Q1569" s="13"/>
      <c r="R1569" s="14"/>
    </row>
    <row r="1570" spans="1:18" ht="15.75" customHeight="1" x14ac:dyDescent="0.2">
      <c r="A1570" s="2"/>
      <c r="B1570" s="7" t="s">
        <v>27</v>
      </c>
      <c r="C1570" s="7">
        <v>1128299</v>
      </c>
      <c r="D1570" s="8">
        <v>44464</v>
      </c>
      <c r="E1570" s="7" t="s">
        <v>28</v>
      </c>
      <c r="F1570" s="7" t="s">
        <v>66</v>
      </c>
      <c r="G1570" s="7" t="s">
        <v>67</v>
      </c>
      <c r="H1570" s="7" t="s">
        <v>21</v>
      </c>
      <c r="I1570" s="9">
        <v>0.60000000000000009</v>
      </c>
      <c r="J1570" s="10">
        <v>2250</v>
      </c>
      <c r="K1570" s="11">
        <f t="shared" si="12"/>
        <v>1350.0000000000002</v>
      </c>
      <c r="L1570" s="11">
        <f t="shared" si="13"/>
        <v>540.00000000000011</v>
      </c>
      <c r="M1570" s="12">
        <v>0.4</v>
      </c>
      <c r="Q1570" s="13"/>
      <c r="R1570" s="14"/>
    </row>
    <row r="1571" spans="1:18" ht="15.75" customHeight="1" x14ac:dyDescent="0.2">
      <c r="A1571" s="2"/>
      <c r="B1571" s="7" t="s">
        <v>27</v>
      </c>
      <c r="C1571" s="7">
        <v>1128299</v>
      </c>
      <c r="D1571" s="8">
        <v>44464</v>
      </c>
      <c r="E1571" s="7" t="s">
        <v>28</v>
      </c>
      <c r="F1571" s="7" t="s">
        <v>66</v>
      </c>
      <c r="G1571" s="7" t="s">
        <v>67</v>
      </c>
      <c r="H1571" s="7" t="s">
        <v>22</v>
      </c>
      <c r="I1571" s="9">
        <v>0.44999999999999996</v>
      </c>
      <c r="J1571" s="10">
        <v>2500</v>
      </c>
      <c r="K1571" s="11">
        <f t="shared" si="12"/>
        <v>1125</v>
      </c>
      <c r="L1571" s="11">
        <f t="shared" si="13"/>
        <v>337.5</v>
      </c>
      <c r="M1571" s="12">
        <v>0.3</v>
      </c>
      <c r="Q1571" s="13"/>
      <c r="R1571" s="14"/>
    </row>
    <row r="1572" spans="1:18" ht="15.75" customHeight="1" x14ac:dyDescent="0.2">
      <c r="A1572" s="2"/>
      <c r="B1572" s="7" t="s">
        <v>27</v>
      </c>
      <c r="C1572" s="7">
        <v>1128299</v>
      </c>
      <c r="D1572" s="8">
        <v>44493</v>
      </c>
      <c r="E1572" s="7" t="s">
        <v>28</v>
      </c>
      <c r="F1572" s="7" t="s">
        <v>66</v>
      </c>
      <c r="G1572" s="7" t="s">
        <v>67</v>
      </c>
      <c r="H1572" s="7" t="s">
        <v>17</v>
      </c>
      <c r="I1572" s="9">
        <v>0.4</v>
      </c>
      <c r="J1572" s="10">
        <v>3500</v>
      </c>
      <c r="K1572" s="11">
        <f t="shared" si="12"/>
        <v>1400</v>
      </c>
      <c r="L1572" s="11">
        <f t="shared" si="13"/>
        <v>489.99999999999994</v>
      </c>
      <c r="M1572" s="12">
        <v>0.35</v>
      </c>
      <c r="Q1572" s="13"/>
      <c r="R1572" s="14"/>
    </row>
    <row r="1573" spans="1:18" ht="15.75" customHeight="1" x14ac:dyDescent="0.2">
      <c r="A1573" s="2"/>
      <c r="B1573" s="7" t="s">
        <v>27</v>
      </c>
      <c r="C1573" s="7">
        <v>1128299</v>
      </c>
      <c r="D1573" s="8">
        <v>44493</v>
      </c>
      <c r="E1573" s="7" t="s">
        <v>28</v>
      </c>
      <c r="F1573" s="7" t="s">
        <v>66</v>
      </c>
      <c r="G1573" s="7" t="s">
        <v>67</v>
      </c>
      <c r="H1573" s="7" t="s">
        <v>18</v>
      </c>
      <c r="I1573" s="9">
        <v>0.55000000000000016</v>
      </c>
      <c r="J1573" s="10">
        <v>5250</v>
      </c>
      <c r="K1573" s="11">
        <f t="shared" si="12"/>
        <v>2887.5000000000009</v>
      </c>
      <c r="L1573" s="11">
        <f t="shared" si="13"/>
        <v>1010.6250000000002</v>
      </c>
      <c r="M1573" s="12">
        <v>0.35</v>
      </c>
      <c r="Q1573" s="13"/>
      <c r="R1573" s="14"/>
    </row>
    <row r="1574" spans="1:18" ht="15.75" customHeight="1" x14ac:dyDescent="0.2">
      <c r="A1574" s="2"/>
      <c r="B1574" s="7" t="s">
        <v>27</v>
      </c>
      <c r="C1574" s="7">
        <v>1128299</v>
      </c>
      <c r="D1574" s="8">
        <v>44493</v>
      </c>
      <c r="E1574" s="7" t="s">
        <v>28</v>
      </c>
      <c r="F1574" s="7" t="s">
        <v>66</v>
      </c>
      <c r="G1574" s="7" t="s">
        <v>67</v>
      </c>
      <c r="H1574" s="7" t="s">
        <v>19</v>
      </c>
      <c r="I1574" s="9">
        <v>0.50000000000000011</v>
      </c>
      <c r="J1574" s="10">
        <v>3500</v>
      </c>
      <c r="K1574" s="11">
        <f t="shared" si="12"/>
        <v>1750.0000000000005</v>
      </c>
      <c r="L1574" s="11">
        <f t="shared" si="13"/>
        <v>612.50000000000011</v>
      </c>
      <c r="M1574" s="12">
        <v>0.35</v>
      </c>
      <c r="Q1574" s="13"/>
      <c r="R1574" s="14"/>
    </row>
    <row r="1575" spans="1:18" ht="15.75" customHeight="1" x14ac:dyDescent="0.2">
      <c r="A1575" s="2"/>
      <c r="B1575" s="7" t="s">
        <v>27</v>
      </c>
      <c r="C1575" s="7">
        <v>1128299</v>
      </c>
      <c r="D1575" s="8">
        <v>44493</v>
      </c>
      <c r="E1575" s="7" t="s">
        <v>28</v>
      </c>
      <c r="F1575" s="7" t="s">
        <v>66</v>
      </c>
      <c r="G1575" s="7" t="s">
        <v>67</v>
      </c>
      <c r="H1575" s="7" t="s">
        <v>20</v>
      </c>
      <c r="I1575" s="9">
        <v>0.45000000000000007</v>
      </c>
      <c r="J1575" s="10">
        <v>3250</v>
      </c>
      <c r="K1575" s="11">
        <f t="shared" si="12"/>
        <v>1462.5000000000002</v>
      </c>
      <c r="L1575" s="11">
        <f t="shared" si="13"/>
        <v>511.87500000000006</v>
      </c>
      <c r="M1575" s="12">
        <v>0.35</v>
      </c>
      <c r="Q1575" s="13"/>
      <c r="R1575" s="14"/>
    </row>
    <row r="1576" spans="1:18" ht="15.75" customHeight="1" x14ac:dyDescent="0.2">
      <c r="A1576" s="2"/>
      <c r="B1576" s="7" t="s">
        <v>27</v>
      </c>
      <c r="C1576" s="7">
        <v>1128299</v>
      </c>
      <c r="D1576" s="8">
        <v>44493</v>
      </c>
      <c r="E1576" s="7" t="s">
        <v>28</v>
      </c>
      <c r="F1576" s="7" t="s">
        <v>66</v>
      </c>
      <c r="G1576" s="7" t="s">
        <v>67</v>
      </c>
      <c r="H1576" s="7" t="s">
        <v>21</v>
      </c>
      <c r="I1576" s="9">
        <v>0.55000000000000004</v>
      </c>
      <c r="J1576" s="10">
        <v>3000</v>
      </c>
      <c r="K1576" s="11">
        <f t="shared" si="12"/>
        <v>1650.0000000000002</v>
      </c>
      <c r="L1576" s="11">
        <f t="shared" si="13"/>
        <v>660.00000000000011</v>
      </c>
      <c r="M1576" s="12">
        <v>0.4</v>
      </c>
      <c r="Q1576" s="13"/>
      <c r="R1576" s="14"/>
    </row>
    <row r="1577" spans="1:18" ht="15.75" customHeight="1" x14ac:dyDescent="0.2">
      <c r="A1577" s="2"/>
      <c r="B1577" s="7" t="s">
        <v>27</v>
      </c>
      <c r="C1577" s="7">
        <v>1128299</v>
      </c>
      <c r="D1577" s="8">
        <v>44493</v>
      </c>
      <c r="E1577" s="7" t="s">
        <v>28</v>
      </c>
      <c r="F1577" s="7" t="s">
        <v>66</v>
      </c>
      <c r="G1577" s="7" t="s">
        <v>67</v>
      </c>
      <c r="H1577" s="7" t="s">
        <v>22</v>
      </c>
      <c r="I1577" s="9">
        <v>0.60000000000000009</v>
      </c>
      <c r="J1577" s="10">
        <v>3500</v>
      </c>
      <c r="K1577" s="11">
        <f t="shared" si="12"/>
        <v>2100.0000000000005</v>
      </c>
      <c r="L1577" s="11">
        <f t="shared" si="13"/>
        <v>630.00000000000011</v>
      </c>
      <c r="M1577" s="12">
        <v>0.3</v>
      </c>
      <c r="Q1577" s="13"/>
      <c r="R1577" s="14"/>
    </row>
    <row r="1578" spans="1:18" ht="15.75" customHeight="1" x14ac:dyDescent="0.2">
      <c r="A1578" s="2"/>
      <c r="B1578" s="7" t="s">
        <v>27</v>
      </c>
      <c r="C1578" s="7">
        <v>1128299</v>
      </c>
      <c r="D1578" s="8">
        <v>44524</v>
      </c>
      <c r="E1578" s="7" t="s">
        <v>28</v>
      </c>
      <c r="F1578" s="7" t="s">
        <v>66</v>
      </c>
      <c r="G1578" s="7" t="s">
        <v>67</v>
      </c>
      <c r="H1578" s="7" t="s">
        <v>17</v>
      </c>
      <c r="I1578" s="9">
        <v>0.45000000000000007</v>
      </c>
      <c r="J1578" s="10">
        <v>5750</v>
      </c>
      <c r="K1578" s="11">
        <f t="shared" si="12"/>
        <v>2587.5000000000005</v>
      </c>
      <c r="L1578" s="11">
        <f t="shared" si="13"/>
        <v>905.62500000000011</v>
      </c>
      <c r="M1578" s="12">
        <v>0.35</v>
      </c>
      <c r="Q1578" s="13"/>
      <c r="R1578" s="14"/>
    </row>
    <row r="1579" spans="1:18" ht="15.75" customHeight="1" x14ac:dyDescent="0.2">
      <c r="A1579" s="2"/>
      <c r="B1579" s="7" t="s">
        <v>27</v>
      </c>
      <c r="C1579" s="7">
        <v>1128299</v>
      </c>
      <c r="D1579" s="8">
        <v>44524</v>
      </c>
      <c r="E1579" s="7" t="s">
        <v>28</v>
      </c>
      <c r="F1579" s="7" t="s">
        <v>66</v>
      </c>
      <c r="G1579" s="7" t="s">
        <v>67</v>
      </c>
      <c r="H1579" s="7" t="s">
        <v>18</v>
      </c>
      <c r="I1579" s="9">
        <v>0.50000000000000011</v>
      </c>
      <c r="J1579" s="10">
        <v>6500</v>
      </c>
      <c r="K1579" s="11">
        <f t="shared" si="12"/>
        <v>3250.0000000000009</v>
      </c>
      <c r="L1579" s="11">
        <f t="shared" si="13"/>
        <v>1137.5000000000002</v>
      </c>
      <c r="M1579" s="12">
        <v>0.35</v>
      </c>
      <c r="Q1579" s="13"/>
      <c r="R1579" s="14"/>
    </row>
    <row r="1580" spans="1:18" ht="15.75" customHeight="1" x14ac:dyDescent="0.2">
      <c r="A1580" s="2"/>
      <c r="B1580" s="7" t="s">
        <v>27</v>
      </c>
      <c r="C1580" s="7">
        <v>1128299</v>
      </c>
      <c r="D1580" s="8">
        <v>44524</v>
      </c>
      <c r="E1580" s="7" t="s">
        <v>28</v>
      </c>
      <c r="F1580" s="7" t="s">
        <v>66</v>
      </c>
      <c r="G1580" s="7" t="s">
        <v>67</v>
      </c>
      <c r="H1580" s="7" t="s">
        <v>19</v>
      </c>
      <c r="I1580" s="9">
        <v>0.45000000000000007</v>
      </c>
      <c r="J1580" s="10">
        <v>4750</v>
      </c>
      <c r="K1580" s="11">
        <f t="shared" si="12"/>
        <v>2137.5000000000005</v>
      </c>
      <c r="L1580" s="11">
        <f t="shared" si="13"/>
        <v>748.12500000000011</v>
      </c>
      <c r="M1580" s="12">
        <v>0.35</v>
      </c>
      <c r="Q1580" s="13"/>
      <c r="R1580" s="14"/>
    </row>
    <row r="1581" spans="1:18" ht="15.75" customHeight="1" x14ac:dyDescent="0.2">
      <c r="A1581" s="2"/>
      <c r="B1581" s="7" t="s">
        <v>27</v>
      </c>
      <c r="C1581" s="7">
        <v>1128299</v>
      </c>
      <c r="D1581" s="8">
        <v>44524</v>
      </c>
      <c r="E1581" s="7" t="s">
        <v>28</v>
      </c>
      <c r="F1581" s="7" t="s">
        <v>66</v>
      </c>
      <c r="G1581" s="7" t="s">
        <v>67</v>
      </c>
      <c r="H1581" s="7" t="s">
        <v>20</v>
      </c>
      <c r="I1581" s="9">
        <v>0.55000000000000016</v>
      </c>
      <c r="J1581" s="10">
        <v>4500</v>
      </c>
      <c r="K1581" s="11">
        <f t="shared" si="12"/>
        <v>2475.0000000000009</v>
      </c>
      <c r="L1581" s="11">
        <f t="shared" si="13"/>
        <v>866.25000000000023</v>
      </c>
      <c r="M1581" s="12">
        <v>0.35</v>
      </c>
      <c r="Q1581" s="13"/>
      <c r="R1581" s="14"/>
    </row>
    <row r="1582" spans="1:18" ht="15.75" customHeight="1" x14ac:dyDescent="0.2">
      <c r="A1582" s="2"/>
      <c r="B1582" s="7" t="s">
        <v>27</v>
      </c>
      <c r="C1582" s="7">
        <v>1128299</v>
      </c>
      <c r="D1582" s="8">
        <v>44524</v>
      </c>
      <c r="E1582" s="7" t="s">
        <v>28</v>
      </c>
      <c r="F1582" s="7" t="s">
        <v>66</v>
      </c>
      <c r="G1582" s="7" t="s">
        <v>67</v>
      </c>
      <c r="H1582" s="7" t="s">
        <v>21</v>
      </c>
      <c r="I1582" s="9">
        <v>0.75000000000000011</v>
      </c>
      <c r="J1582" s="10">
        <v>4250</v>
      </c>
      <c r="K1582" s="11">
        <f t="shared" si="12"/>
        <v>3187.5000000000005</v>
      </c>
      <c r="L1582" s="11">
        <f t="shared" si="13"/>
        <v>1275.0000000000002</v>
      </c>
      <c r="M1582" s="12">
        <v>0.4</v>
      </c>
      <c r="Q1582" s="13"/>
      <c r="R1582" s="14"/>
    </row>
    <row r="1583" spans="1:18" ht="15.75" customHeight="1" x14ac:dyDescent="0.2">
      <c r="A1583" s="2"/>
      <c r="B1583" s="7" t="s">
        <v>27</v>
      </c>
      <c r="C1583" s="7">
        <v>1128299</v>
      </c>
      <c r="D1583" s="8">
        <v>44524</v>
      </c>
      <c r="E1583" s="7" t="s">
        <v>28</v>
      </c>
      <c r="F1583" s="7" t="s">
        <v>66</v>
      </c>
      <c r="G1583" s="7" t="s">
        <v>67</v>
      </c>
      <c r="H1583" s="7" t="s">
        <v>22</v>
      </c>
      <c r="I1583" s="9">
        <v>0.80000000000000016</v>
      </c>
      <c r="J1583" s="10">
        <v>5500</v>
      </c>
      <c r="K1583" s="11">
        <f t="shared" si="12"/>
        <v>4400.0000000000009</v>
      </c>
      <c r="L1583" s="11">
        <f t="shared" si="13"/>
        <v>1320.0000000000002</v>
      </c>
      <c r="M1583" s="12">
        <v>0.3</v>
      </c>
      <c r="Q1583" s="13"/>
      <c r="R1583" s="14"/>
    </row>
    <row r="1584" spans="1:18" ht="15.75" customHeight="1" x14ac:dyDescent="0.2">
      <c r="A1584" s="2"/>
      <c r="B1584" s="7" t="s">
        <v>27</v>
      </c>
      <c r="C1584" s="7">
        <v>1128299</v>
      </c>
      <c r="D1584" s="8">
        <v>44553</v>
      </c>
      <c r="E1584" s="7" t="s">
        <v>28</v>
      </c>
      <c r="F1584" s="7" t="s">
        <v>66</v>
      </c>
      <c r="G1584" s="7" t="s">
        <v>67</v>
      </c>
      <c r="H1584" s="7" t="s">
        <v>17</v>
      </c>
      <c r="I1584" s="9">
        <v>0.65000000000000013</v>
      </c>
      <c r="J1584" s="10">
        <v>7500</v>
      </c>
      <c r="K1584" s="11">
        <f t="shared" si="12"/>
        <v>4875.0000000000009</v>
      </c>
      <c r="L1584" s="11">
        <f t="shared" si="13"/>
        <v>1706.2500000000002</v>
      </c>
      <c r="M1584" s="12">
        <v>0.35</v>
      </c>
      <c r="Q1584" s="13"/>
      <c r="R1584" s="14"/>
    </row>
    <row r="1585" spans="1:18" ht="15.75" customHeight="1" x14ac:dyDescent="0.2">
      <c r="A1585" s="2"/>
      <c r="B1585" s="7" t="s">
        <v>27</v>
      </c>
      <c r="C1585" s="7">
        <v>1128299</v>
      </c>
      <c r="D1585" s="8">
        <v>44553</v>
      </c>
      <c r="E1585" s="7" t="s">
        <v>28</v>
      </c>
      <c r="F1585" s="7" t="s">
        <v>66</v>
      </c>
      <c r="G1585" s="7" t="s">
        <v>67</v>
      </c>
      <c r="H1585" s="7" t="s">
        <v>18</v>
      </c>
      <c r="I1585" s="9">
        <v>0.75000000000000022</v>
      </c>
      <c r="J1585" s="10">
        <v>7500</v>
      </c>
      <c r="K1585" s="11">
        <f t="shared" si="12"/>
        <v>5625.0000000000018</v>
      </c>
      <c r="L1585" s="11">
        <f t="shared" si="13"/>
        <v>1968.7500000000005</v>
      </c>
      <c r="M1585" s="12">
        <v>0.35</v>
      </c>
      <c r="Q1585" s="13"/>
      <c r="R1585" s="14"/>
    </row>
    <row r="1586" spans="1:18" ht="15.75" customHeight="1" x14ac:dyDescent="0.2">
      <c r="A1586" s="2"/>
      <c r="B1586" s="7" t="s">
        <v>27</v>
      </c>
      <c r="C1586" s="7">
        <v>1128299</v>
      </c>
      <c r="D1586" s="8">
        <v>44553</v>
      </c>
      <c r="E1586" s="7" t="s">
        <v>28</v>
      </c>
      <c r="F1586" s="7" t="s">
        <v>66</v>
      </c>
      <c r="G1586" s="7" t="s">
        <v>67</v>
      </c>
      <c r="H1586" s="7" t="s">
        <v>19</v>
      </c>
      <c r="I1586" s="9">
        <v>0.70000000000000018</v>
      </c>
      <c r="J1586" s="10">
        <v>5500</v>
      </c>
      <c r="K1586" s="11">
        <f t="shared" si="12"/>
        <v>3850.0000000000009</v>
      </c>
      <c r="L1586" s="11">
        <f t="shared" si="13"/>
        <v>1347.5000000000002</v>
      </c>
      <c r="M1586" s="12">
        <v>0.35</v>
      </c>
      <c r="Q1586" s="13"/>
      <c r="R1586" s="14"/>
    </row>
    <row r="1587" spans="1:18" ht="15.75" customHeight="1" x14ac:dyDescent="0.2">
      <c r="A1587" s="2"/>
      <c r="B1587" s="7" t="s">
        <v>27</v>
      </c>
      <c r="C1587" s="7">
        <v>1128299</v>
      </c>
      <c r="D1587" s="8">
        <v>44553</v>
      </c>
      <c r="E1587" s="7" t="s">
        <v>28</v>
      </c>
      <c r="F1587" s="7" t="s">
        <v>66</v>
      </c>
      <c r="G1587" s="7" t="s">
        <v>67</v>
      </c>
      <c r="H1587" s="7" t="s">
        <v>20</v>
      </c>
      <c r="I1587" s="9">
        <v>0.70000000000000018</v>
      </c>
      <c r="J1587" s="10">
        <v>5500</v>
      </c>
      <c r="K1587" s="11">
        <f t="shared" si="12"/>
        <v>3850.0000000000009</v>
      </c>
      <c r="L1587" s="11">
        <f t="shared" si="13"/>
        <v>1347.5000000000002</v>
      </c>
      <c r="M1587" s="12">
        <v>0.35</v>
      </c>
      <c r="Q1587" s="13"/>
      <c r="R1587" s="14"/>
    </row>
    <row r="1588" spans="1:18" ht="15.75" customHeight="1" x14ac:dyDescent="0.2">
      <c r="A1588" s="2"/>
      <c r="B1588" s="7" t="s">
        <v>27</v>
      </c>
      <c r="C1588" s="7">
        <v>1128299</v>
      </c>
      <c r="D1588" s="8">
        <v>44553</v>
      </c>
      <c r="E1588" s="7" t="s">
        <v>28</v>
      </c>
      <c r="F1588" s="7" t="s">
        <v>66</v>
      </c>
      <c r="G1588" s="7" t="s">
        <v>67</v>
      </c>
      <c r="H1588" s="7" t="s">
        <v>21</v>
      </c>
      <c r="I1588" s="9">
        <v>0.80000000000000016</v>
      </c>
      <c r="J1588" s="10">
        <v>4750</v>
      </c>
      <c r="K1588" s="11">
        <f t="shared" si="12"/>
        <v>3800.0000000000009</v>
      </c>
      <c r="L1588" s="11">
        <f t="shared" si="13"/>
        <v>1520.0000000000005</v>
      </c>
      <c r="M1588" s="12">
        <v>0.4</v>
      </c>
      <c r="Q1588" s="13"/>
      <c r="R1588" s="14"/>
    </row>
    <row r="1589" spans="1:18" ht="15.75" customHeight="1" x14ac:dyDescent="0.2">
      <c r="A1589" s="2"/>
      <c r="B1589" s="7" t="s">
        <v>27</v>
      </c>
      <c r="C1589" s="7">
        <v>1128299</v>
      </c>
      <c r="D1589" s="8">
        <v>44553</v>
      </c>
      <c r="E1589" s="7" t="s">
        <v>28</v>
      </c>
      <c r="F1589" s="7" t="s">
        <v>66</v>
      </c>
      <c r="G1589" s="7" t="s">
        <v>67</v>
      </c>
      <c r="H1589" s="7" t="s">
        <v>22</v>
      </c>
      <c r="I1589" s="9">
        <v>0.8500000000000002</v>
      </c>
      <c r="J1589" s="10">
        <v>5750</v>
      </c>
      <c r="K1589" s="11">
        <f t="shared" si="12"/>
        <v>4887.5000000000009</v>
      </c>
      <c r="L1589" s="11">
        <f t="shared" si="13"/>
        <v>1466.2500000000002</v>
      </c>
      <c r="M1589" s="12">
        <v>0.3</v>
      </c>
      <c r="Q1589" s="13"/>
      <c r="R1589" s="14"/>
    </row>
    <row r="1590" spans="1:18" ht="15.75" customHeight="1" x14ac:dyDescent="0.2">
      <c r="A1590" s="2"/>
      <c r="B1590" s="7" t="s">
        <v>14</v>
      </c>
      <c r="C1590" s="7">
        <v>1185732</v>
      </c>
      <c r="D1590" s="8">
        <v>44215</v>
      </c>
      <c r="E1590" s="7" t="s">
        <v>45</v>
      </c>
      <c r="F1590" s="7" t="s">
        <v>68</v>
      </c>
      <c r="G1590" s="7" t="s">
        <v>69</v>
      </c>
      <c r="H1590" s="7" t="s">
        <v>17</v>
      </c>
      <c r="I1590" s="9">
        <v>0.35</v>
      </c>
      <c r="J1590" s="10">
        <v>7500</v>
      </c>
      <c r="K1590" s="11">
        <f t="shared" si="12"/>
        <v>2625</v>
      </c>
      <c r="L1590" s="11">
        <f t="shared" si="13"/>
        <v>1312.5</v>
      </c>
      <c r="M1590" s="12">
        <v>0.5</v>
      </c>
      <c r="Q1590" s="13"/>
      <c r="R1590" s="14"/>
    </row>
    <row r="1591" spans="1:18" ht="15.75" customHeight="1" x14ac:dyDescent="0.2">
      <c r="A1591" s="2"/>
      <c r="B1591" s="7" t="s">
        <v>14</v>
      </c>
      <c r="C1591" s="7">
        <v>1185732</v>
      </c>
      <c r="D1591" s="8">
        <v>44215</v>
      </c>
      <c r="E1591" s="7" t="s">
        <v>45</v>
      </c>
      <c r="F1591" s="7" t="s">
        <v>68</v>
      </c>
      <c r="G1591" s="7" t="s">
        <v>69</v>
      </c>
      <c r="H1591" s="7" t="s">
        <v>18</v>
      </c>
      <c r="I1591" s="9">
        <v>0.35</v>
      </c>
      <c r="J1591" s="10">
        <v>5500</v>
      </c>
      <c r="K1591" s="11">
        <f t="shared" si="12"/>
        <v>1924.9999999999998</v>
      </c>
      <c r="L1591" s="11">
        <f t="shared" si="13"/>
        <v>769.99999999999989</v>
      </c>
      <c r="M1591" s="12">
        <v>0.39999999999999997</v>
      </c>
      <c r="Q1591" s="13"/>
      <c r="R1591" s="14"/>
    </row>
    <row r="1592" spans="1:18" ht="15.75" customHeight="1" x14ac:dyDescent="0.2">
      <c r="A1592" s="2"/>
      <c r="B1592" s="7" t="s">
        <v>14</v>
      </c>
      <c r="C1592" s="7">
        <v>1185732</v>
      </c>
      <c r="D1592" s="8">
        <v>44215</v>
      </c>
      <c r="E1592" s="7" t="s">
        <v>45</v>
      </c>
      <c r="F1592" s="7" t="s">
        <v>68</v>
      </c>
      <c r="G1592" s="7" t="s">
        <v>69</v>
      </c>
      <c r="H1592" s="7" t="s">
        <v>19</v>
      </c>
      <c r="I1592" s="9">
        <v>0.25</v>
      </c>
      <c r="J1592" s="10">
        <v>5500</v>
      </c>
      <c r="K1592" s="11">
        <f t="shared" si="12"/>
        <v>1375</v>
      </c>
      <c r="L1592" s="11">
        <f t="shared" si="13"/>
        <v>412.5</v>
      </c>
      <c r="M1592" s="12">
        <v>0.3</v>
      </c>
      <c r="Q1592" s="13"/>
      <c r="R1592" s="14"/>
    </row>
    <row r="1593" spans="1:18" ht="15.75" customHeight="1" x14ac:dyDescent="0.2">
      <c r="A1593" s="2"/>
      <c r="B1593" s="7" t="s">
        <v>14</v>
      </c>
      <c r="C1593" s="7">
        <v>1185732</v>
      </c>
      <c r="D1593" s="8">
        <v>44215</v>
      </c>
      <c r="E1593" s="7" t="s">
        <v>45</v>
      </c>
      <c r="F1593" s="7" t="s">
        <v>68</v>
      </c>
      <c r="G1593" s="7" t="s">
        <v>69</v>
      </c>
      <c r="H1593" s="7" t="s">
        <v>20</v>
      </c>
      <c r="I1593" s="9">
        <v>0.29999999999999993</v>
      </c>
      <c r="J1593" s="10">
        <v>4000</v>
      </c>
      <c r="K1593" s="11">
        <f t="shared" si="12"/>
        <v>1199.9999999999998</v>
      </c>
      <c r="L1593" s="11">
        <f t="shared" si="13"/>
        <v>419.99999999999989</v>
      </c>
      <c r="M1593" s="12">
        <v>0.35</v>
      </c>
      <c r="Q1593" s="13"/>
      <c r="R1593" s="14"/>
    </row>
    <row r="1594" spans="1:18" ht="15.75" customHeight="1" x14ac:dyDescent="0.2">
      <c r="A1594" s="2"/>
      <c r="B1594" s="7" t="s">
        <v>14</v>
      </c>
      <c r="C1594" s="7">
        <v>1185732</v>
      </c>
      <c r="D1594" s="8">
        <v>44215</v>
      </c>
      <c r="E1594" s="7" t="s">
        <v>45</v>
      </c>
      <c r="F1594" s="7" t="s">
        <v>68</v>
      </c>
      <c r="G1594" s="7" t="s">
        <v>69</v>
      </c>
      <c r="H1594" s="7" t="s">
        <v>21</v>
      </c>
      <c r="I1594" s="9">
        <v>0.45000000000000007</v>
      </c>
      <c r="J1594" s="10">
        <v>4500</v>
      </c>
      <c r="K1594" s="11">
        <f t="shared" si="12"/>
        <v>2025.0000000000002</v>
      </c>
      <c r="L1594" s="11">
        <f t="shared" si="13"/>
        <v>810</v>
      </c>
      <c r="M1594" s="12">
        <v>0.39999999999999997</v>
      </c>
      <c r="Q1594" s="13"/>
      <c r="R1594" s="14"/>
    </row>
    <row r="1595" spans="1:18" ht="15.75" customHeight="1" x14ac:dyDescent="0.2">
      <c r="A1595" s="2"/>
      <c r="B1595" s="7" t="s">
        <v>14</v>
      </c>
      <c r="C1595" s="7">
        <v>1185732</v>
      </c>
      <c r="D1595" s="8">
        <v>44215</v>
      </c>
      <c r="E1595" s="7" t="s">
        <v>45</v>
      </c>
      <c r="F1595" s="7" t="s">
        <v>68</v>
      </c>
      <c r="G1595" s="7" t="s">
        <v>69</v>
      </c>
      <c r="H1595" s="7" t="s">
        <v>22</v>
      </c>
      <c r="I1595" s="9">
        <v>0.35</v>
      </c>
      <c r="J1595" s="10">
        <v>5500</v>
      </c>
      <c r="K1595" s="11">
        <f t="shared" si="12"/>
        <v>1924.9999999999998</v>
      </c>
      <c r="L1595" s="11">
        <f t="shared" si="13"/>
        <v>1058.75</v>
      </c>
      <c r="M1595" s="12">
        <v>0.55000000000000004</v>
      </c>
      <c r="Q1595" s="13"/>
      <c r="R1595" s="14"/>
    </row>
    <row r="1596" spans="1:18" ht="15.75" customHeight="1" x14ac:dyDescent="0.2">
      <c r="A1596" s="2"/>
      <c r="B1596" s="7" t="s">
        <v>14</v>
      </c>
      <c r="C1596" s="7">
        <v>1185732</v>
      </c>
      <c r="D1596" s="8">
        <v>44244</v>
      </c>
      <c r="E1596" s="7" t="s">
        <v>45</v>
      </c>
      <c r="F1596" s="7" t="s">
        <v>68</v>
      </c>
      <c r="G1596" s="7" t="s">
        <v>69</v>
      </c>
      <c r="H1596" s="7" t="s">
        <v>17</v>
      </c>
      <c r="I1596" s="9">
        <v>0.35</v>
      </c>
      <c r="J1596" s="10">
        <v>8000</v>
      </c>
      <c r="K1596" s="11">
        <f t="shared" si="12"/>
        <v>2800</v>
      </c>
      <c r="L1596" s="11">
        <f t="shared" si="13"/>
        <v>1400</v>
      </c>
      <c r="M1596" s="12">
        <v>0.5</v>
      </c>
      <c r="Q1596" s="13"/>
      <c r="R1596" s="14"/>
    </row>
    <row r="1597" spans="1:18" ht="15.75" customHeight="1" x14ac:dyDescent="0.2">
      <c r="A1597" s="2"/>
      <c r="B1597" s="7" t="s">
        <v>14</v>
      </c>
      <c r="C1597" s="7">
        <v>1185732</v>
      </c>
      <c r="D1597" s="8">
        <v>44244</v>
      </c>
      <c r="E1597" s="7" t="s">
        <v>45</v>
      </c>
      <c r="F1597" s="7" t="s">
        <v>68</v>
      </c>
      <c r="G1597" s="7" t="s">
        <v>69</v>
      </c>
      <c r="H1597" s="7" t="s">
        <v>18</v>
      </c>
      <c r="I1597" s="9">
        <v>0.35</v>
      </c>
      <c r="J1597" s="10">
        <v>4500</v>
      </c>
      <c r="K1597" s="11">
        <f t="shared" si="12"/>
        <v>1575</v>
      </c>
      <c r="L1597" s="11">
        <f t="shared" si="13"/>
        <v>630</v>
      </c>
      <c r="M1597" s="12">
        <v>0.39999999999999997</v>
      </c>
      <c r="Q1597" s="13"/>
      <c r="R1597" s="14"/>
    </row>
    <row r="1598" spans="1:18" ht="15.75" customHeight="1" x14ac:dyDescent="0.2">
      <c r="A1598" s="2"/>
      <c r="B1598" s="7" t="s">
        <v>14</v>
      </c>
      <c r="C1598" s="7">
        <v>1185732</v>
      </c>
      <c r="D1598" s="8">
        <v>44244</v>
      </c>
      <c r="E1598" s="7" t="s">
        <v>45</v>
      </c>
      <c r="F1598" s="7" t="s">
        <v>68</v>
      </c>
      <c r="G1598" s="7" t="s">
        <v>69</v>
      </c>
      <c r="H1598" s="7" t="s">
        <v>19</v>
      </c>
      <c r="I1598" s="9">
        <v>0.25</v>
      </c>
      <c r="J1598" s="10">
        <v>5000</v>
      </c>
      <c r="K1598" s="11">
        <f t="shared" si="12"/>
        <v>1250</v>
      </c>
      <c r="L1598" s="11">
        <f t="shared" si="13"/>
        <v>375</v>
      </c>
      <c r="M1598" s="12">
        <v>0.3</v>
      </c>
      <c r="Q1598" s="13"/>
      <c r="R1598" s="14"/>
    </row>
    <row r="1599" spans="1:18" ht="15.75" customHeight="1" x14ac:dyDescent="0.2">
      <c r="A1599" s="2"/>
      <c r="B1599" s="7" t="s">
        <v>14</v>
      </c>
      <c r="C1599" s="7">
        <v>1185732</v>
      </c>
      <c r="D1599" s="8">
        <v>44244</v>
      </c>
      <c r="E1599" s="7" t="s">
        <v>45</v>
      </c>
      <c r="F1599" s="7" t="s">
        <v>68</v>
      </c>
      <c r="G1599" s="7" t="s">
        <v>69</v>
      </c>
      <c r="H1599" s="7" t="s">
        <v>20</v>
      </c>
      <c r="I1599" s="9">
        <v>0.29999999999999993</v>
      </c>
      <c r="J1599" s="10">
        <v>3750</v>
      </c>
      <c r="K1599" s="11">
        <f t="shared" si="12"/>
        <v>1124.9999999999998</v>
      </c>
      <c r="L1599" s="11">
        <f t="shared" si="13"/>
        <v>393.74999999999989</v>
      </c>
      <c r="M1599" s="12">
        <v>0.35</v>
      </c>
      <c r="Q1599" s="13"/>
      <c r="R1599" s="14"/>
    </row>
    <row r="1600" spans="1:18" ht="15.75" customHeight="1" x14ac:dyDescent="0.2">
      <c r="A1600" s="2"/>
      <c r="B1600" s="7" t="s">
        <v>14</v>
      </c>
      <c r="C1600" s="7">
        <v>1185732</v>
      </c>
      <c r="D1600" s="8">
        <v>44244</v>
      </c>
      <c r="E1600" s="7" t="s">
        <v>45</v>
      </c>
      <c r="F1600" s="7" t="s">
        <v>68</v>
      </c>
      <c r="G1600" s="7" t="s">
        <v>69</v>
      </c>
      <c r="H1600" s="7" t="s">
        <v>21</v>
      </c>
      <c r="I1600" s="9">
        <v>0.45000000000000007</v>
      </c>
      <c r="J1600" s="10">
        <v>4500</v>
      </c>
      <c r="K1600" s="11">
        <f t="shared" si="12"/>
        <v>2025.0000000000002</v>
      </c>
      <c r="L1600" s="11">
        <f t="shared" si="13"/>
        <v>810</v>
      </c>
      <c r="M1600" s="12">
        <v>0.39999999999999997</v>
      </c>
      <c r="Q1600" s="13"/>
      <c r="R1600" s="14"/>
    </row>
    <row r="1601" spans="1:18" ht="15.75" customHeight="1" x14ac:dyDescent="0.2">
      <c r="A1601" s="2"/>
      <c r="B1601" s="7" t="s">
        <v>14</v>
      </c>
      <c r="C1601" s="7">
        <v>1185732</v>
      </c>
      <c r="D1601" s="8">
        <v>44244</v>
      </c>
      <c r="E1601" s="7" t="s">
        <v>45</v>
      </c>
      <c r="F1601" s="7" t="s">
        <v>68</v>
      </c>
      <c r="G1601" s="7" t="s">
        <v>69</v>
      </c>
      <c r="H1601" s="7" t="s">
        <v>22</v>
      </c>
      <c r="I1601" s="9">
        <v>0.35</v>
      </c>
      <c r="J1601" s="10">
        <v>5500</v>
      </c>
      <c r="K1601" s="11">
        <f t="shared" si="12"/>
        <v>1924.9999999999998</v>
      </c>
      <c r="L1601" s="11">
        <f t="shared" si="13"/>
        <v>1058.75</v>
      </c>
      <c r="M1601" s="12">
        <v>0.55000000000000004</v>
      </c>
      <c r="Q1601" s="13"/>
      <c r="R1601" s="14"/>
    </row>
    <row r="1602" spans="1:18" ht="15.75" customHeight="1" x14ac:dyDescent="0.2">
      <c r="A1602" s="2"/>
      <c r="B1602" s="7" t="s">
        <v>14</v>
      </c>
      <c r="C1602" s="7">
        <v>1185732</v>
      </c>
      <c r="D1602" s="8">
        <v>44270</v>
      </c>
      <c r="E1602" s="7" t="s">
        <v>45</v>
      </c>
      <c r="F1602" s="7" t="s">
        <v>68</v>
      </c>
      <c r="G1602" s="7" t="s">
        <v>69</v>
      </c>
      <c r="H1602" s="7" t="s">
        <v>17</v>
      </c>
      <c r="I1602" s="9">
        <v>0.35</v>
      </c>
      <c r="J1602" s="10">
        <v>7700</v>
      </c>
      <c r="K1602" s="11">
        <f t="shared" si="12"/>
        <v>2695</v>
      </c>
      <c r="L1602" s="11">
        <f t="shared" si="13"/>
        <v>1347.5</v>
      </c>
      <c r="M1602" s="12">
        <v>0.5</v>
      </c>
      <c r="Q1602" s="13"/>
      <c r="R1602" s="14"/>
    </row>
    <row r="1603" spans="1:18" ht="15.75" customHeight="1" x14ac:dyDescent="0.2">
      <c r="A1603" s="2"/>
      <c r="B1603" s="7" t="s">
        <v>14</v>
      </c>
      <c r="C1603" s="7">
        <v>1185732</v>
      </c>
      <c r="D1603" s="8">
        <v>44270</v>
      </c>
      <c r="E1603" s="7" t="s">
        <v>45</v>
      </c>
      <c r="F1603" s="7" t="s">
        <v>68</v>
      </c>
      <c r="G1603" s="7" t="s">
        <v>69</v>
      </c>
      <c r="H1603" s="7" t="s">
        <v>18</v>
      </c>
      <c r="I1603" s="9">
        <v>0.35</v>
      </c>
      <c r="J1603" s="10">
        <v>4500</v>
      </c>
      <c r="K1603" s="11">
        <f t="shared" si="12"/>
        <v>1575</v>
      </c>
      <c r="L1603" s="11">
        <f t="shared" si="13"/>
        <v>630</v>
      </c>
      <c r="M1603" s="12">
        <v>0.39999999999999997</v>
      </c>
      <c r="Q1603" s="13"/>
      <c r="R1603" s="14"/>
    </row>
    <row r="1604" spans="1:18" ht="15.75" customHeight="1" x14ac:dyDescent="0.2">
      <c r="A1604" s="2"/>
      <c r="B1604" s="7" t="s">
        <v>14</v>
      </c>
      <c r="C1604" s="7">
        <v>1185732</v>
      </c>
      <c r="D1604" s="8">
        <v>44270</v>
      </c>
      <c r="E1604" s="7" t="s">
        <v>45</v>
      </c>
      <c r="F1604" s="7" t="s">
        <v>68</v>
      </c>
      <c r="G1604" s="7" t="s">
        <v>69</v>
      </c>
      <c r="H1604" s="7" t="s">
        <v>19</v>
      </c>
      <c r="I1604" s="9">
        <v>0.25</v>
      </c>
      <c r="J1604" s="10">
        <v>4750</v>
      </c>
      <c r="K1604" s="11">
        <f t="shared" si="12"/>
        <v>1187.5</v>
      </c>
      <c r="L1604" s="11">
        <f t="shared" si="13"/>
        <v>356.25</v>
      </c>
      <c r="M1604" s="12">
        <v>0.3</v>
      </c>
      <c r="Q1604" s="13"/>
      <c r="R1604" s="14"/>
    </row>
    <row r="1605" spans="1:18" ht="15.75" customHeight="1" x14ac:dyDescent="0.2">
      <c r="A1605" s="2"/>
      <c r="B1605" s="7" t="s">
        <v>14</v>
      </c>
      <c r="C1605" s="7">
        <v>1185732</v>
      </c>
      <c r="D1605" s="8">
        <v>44270</v>
      </c>
      <c r="E1605" s="7" t="s">
        <v>45</v>
      </c>
      <c r="F1605" s="7" t="s">
        <v>68</v>
      </c>
      <c r="G1605" s="7" t="s">
        <v>69</v>
      </c>
      <c r="H1605" s="7" t="s">
        <v>20</v>
      </c>
      <c r="I1605" s="9">
        <v>0.29999999999999993</v>
      </c>
      <c r="J1605" s="10">
        <v>3250</v>
      </c>
      <c r="K1605" s="11">
        <f t="shared" si="12"/>
        <v>974.99999999999977</v>
      </c>
      <c r="L1605" s="11">
        <f t="shared" si="13"/>
        <v>341.24999999999989</v>
      </c>
      <c r="M1605" s="12">
        <v>0.35</v>
      </c>
      <c r="Q1605" s="13"/>
      <c r="R1605" s="14"/>
    </row>
    <row r="1606" spans="1:18" ht="15.75" customHeight="1" x14ac:dyDescent="0.2">
      <c r="A1606" s="2"/>
      <c r="B1606" s="7" t="s">
        <v>14</v>
      </c>
      <c r="C1606" s="7">
        <v>1185732</v>
      </c>
      <c r="D1606" s="8">
        <v>44270</v>
      </c>
      <c r="E1606" s="7" t="s">
        <v>45</v>
      </c>
      <c r="F1606" s="7" t="s">
        <v>68</v>
      </c>
      <c r="G1606" s="7" t="s">
        <v>69</v>
      </c>
      <c r="H1606" s="7" t="s">
        <v>21</v>
      </c>
      <c r="I1606" s="9">
        <v>0.45000000000000007</v>
      </c>
      <c r="J1606" s="10">
        <v>3750</v>
      </c>
      <c r="K1606" s="11">
        <f t="shared" si="12"/>
        <v>1687.5000000000002</v>
      </c>
      <c r="L1606" s="11">
        <f t="shared" si="13"/>
        <v>675</v>
      </c>
      <c r="M1606" s="12">
        <v>0.39999999999999997</v>
      </c>
      <c r="Q1606" s="13"/>
      <c r="R1606" s="14"/>
    </row>
    <row r="1607" spans="1:18" ht="15.75" customHeight="1" x14ac:dyDescent="0.2">
      <c r="A1607" s="2"/>
      <c r="B1607" s="7" t="s">
        <v>14</v>
      </c>
      <c r="C1607" s="7">
        <v>1185732</v>
      </c>
      <c r="D1607" s="8">
        <v>44270</v>
      </c>
      <c r="E1607" s="7" t="s">
        <v>45</v>
      </c>
      <c r="F1607" s="7" t="s">
        <v>68</v>
      </c>
      <c r="G1607" s="7" t="s">
        <v>69</v>
      </c>
      <c r="H1607" s="7" t="s">
        <v>22</v>
      </c>
      <c r="I1607" s="9">
        <v>0.35</v>
      </c>
      <c r="J1607" s="10">
        <v>4750</v>
      </c>
      <c r="K1607" s="11">
        <f t="shared" si="12"/>
        <v>1662.5</v>
      </c>
      <c r="L1607" s="11">
        <f t="shared" si="13"/>
        <v>914.37500000000011</v>
      </c>
      <c r="M1607" s="12">
        <v>0.55000000000000004</v>
      </c>
      <c r="Q1607" s="13"/>
      <c r="R1607" s="14"/>
    </row>
    <row r="1608" spans="1:18" ht="15.75" customHeight="1" x14ac:dyDescent="0.2">
      <c r="A1608" s="2"/>
      <c r="B1608" s="7" t="s">
        <v>14</v>
      </c>
      <c r="C1608" s="7">
        <v>1185732</v>
      </c>
      <c r="D1608" s="8">
        <v>44302</v>
      </c>
      <c r="E1608" s="7" t="s">
        <v>45</v>
      </c>
      <c r="F1608" s="7" t="s">
        <v>68</v>
      </c>
      <c r="G1608" s="7" t="s">
        <v>69</v>
      </c>
      <c r="H1608" s="7" t="s">
        <v>17</v>
      </c>
      <c r="I1608" s="9">
        <v>0.35</v>
      </c>
      <c r="J1608" s="10">
        <v>7250</v>
      </c>
      <c r="K1608" s="11">
        <f t="shared" si="12"/>
        <v>2537.5</v>
      </c>
      <c r="L1608" s="11">
        <f t="shared" si="13"/>
        <v>1268.75</v>
      </c>
      <c r="M1608" s="12">
        <v>0.5</v>
      </c>
      <c r="Q1608" s="13"/>
      <c r="R1608" s="14"/>
    </row>
    <row r="1609" spans="1:18" ht="15.75" customHeight="1" x14ac:dyDescent="0.2">
      <c r="A1609" s="2"/>
      <c r="B1609" s="7" t="s">
        <v>14</v>
      </c>
      <c r="C1609" s="7">
        <v>1185732</v>
      </c>
      <c r="D1609" s="8">
        <v>44302</v>
      </c>
      <c r="E1609" s="7" t="s">
        <v>45</v>
      </c>
      <c r="F1609" s="7" t="s">
        <v>68</v>
      </c>
      <c r="G1609" s="7" t="s">
        <v>69</v>
      </c>
      <c r="H1609" s="7" t="s">
        <v>18</v>
      </c>
      <c r="I1609" s="9">
        <v>0.4</v>
      </c>
      <c r="J1609" s="10">
        <v>4250</v>
      </c>
      <c r="K1609" s="11">
        <f t="shared" si="12"/>
        <v>1700</v>
      </c>
      <c r="L1609" s="11">
        <f t="shared" si="13"/>
        <v>680</v>
      </c>
      <c r="M1609" s="12">
        <v>0.39999999999999997</v>
      </c>
      <c r="Q1609" s="13"/>
      <c r="R1609" s="14"/>
    </row>
    <row r="1610" spans="1:18" ht="15.75" customHeight="1" x14ac:dyDescent="0.2">
      <c r="A1610" s="2"/>
      <c r="B1610" s="7" t="s">
        <v>14</v>
      </c>
      <c r="C1610" s="7">
        <v>1185732</v>
      </c>
      <c r="D1610" s="8">
        <v>44302</v>
      </c>
      <c r="E1610" s="7" t="s">
        <v>45</v>
      </c>
      <c r="F1610" s="7" t="s">
        <v>68</v>
      </c>
      <c r="G1610" s="7" t="s">
        <v>69</v>
      </c>
      <c r="H1610" s="7" t="s">
        <v>19</v>
      </c>
      <c r="I1610" s="9">
        <v>0.30000000000000004</v>
      </c>
      <c r="J1610" s="10">
        <v>4500</v>
      </c>
      <c r="K1610" s="11">
        <f t="shared" si="12"/>
        <v>1350.0000000000002</v>
      </c>
      <c r="L1610" s="11">
        <f t="shared" si="13"/>
        <v>405.00000000000006</v>
      </c>
      <c r="M1610" s="12">
        <v>0.3</v>
      </c>
      <c r="Q1610" s="13"/>
      <c r="R1610" s="14"/>
    </row>
    <row r="1611" spans="1:18" ht="15.75" customHeight="1" x14ac:dyDescent="0.2">
      <c r="A1611" s="2"/>
      <c r="B1611" s="7" t="s">
        <v>14</v>
      </c>
      <c r="C1611" s="7">
        <v>1185732</v>
      </c>
      <c r="D1611" s="8">
        <v>44302</v>
      </c>
      <c r="E1611" s="7" t="s">
        <v>45</v>
      </c>
      <c r="F1611" s="7" t="s">
        <v>68</v>
      </c>
      <c r="G1611" s="7" t="s">
        <v>69</v>
      </c>
      <c r="H1611" s="7" t="s">
        <v>20</v>
      </c>
      <c r="I1611" s="9">
        <v>0.35</v>
      </c>
      <c r="J1611" s="10">
        <v>3750</v>
      </c>
      <c r="K1611" s="11">
        <f t="shared" si="12"/>
        <v>1312.5</v>
      </c>
      <c r="L1611" s="11">
        <f t="shared" si="13"/>
        <v>459.37499999999994</v>
      </c>
      <c r="M1611" s="12">
        <v>0.35</v>
      </c>
      <c r="Q1611" s="13"/>
      <c r="R1611" s="14"/>
    </row>
    <row r="1612" spans="1:18" ht="15.75" customHeight="1" x14ac:dyDescent="0.2">
      <c r="A1612" s="2"/>
      <c r="B1612" s="7" t="s">
        <v>14</v>
      </c>
      <c r="C1612" s="7">
        <v>1185732</v>
      </c>
      <c r="D1612" s="8">
        <v>44302</v>
      </c>
      <c r="E1612" s="7" t="s">
        <v>45</v>
      </c>
      <c r="F1612" s="7" t="s">
        <v>68</v>
      </c>
      <c r="G1612" s="7" t="s">
        <v>69</v>
      </c>
      <c r="H1612" s="7" t="s">
        <v>21</v>
      </c>
      <c r="I1612" s="9">
        <v>0.5</v>
      </c>
      <c r="J1612" s="10">
        <v>4000</v>
      </c>
      <c r="K1612" s="11">
        <f t="shared" si="12"/>
        <v>2000</v>
      </c>
      <c r="L1612" s="11">
        <f t="shared" si="13"/>
        <v>799.99999999999989</v>
      </c>
      <c r="M1612" s="12">
        <v>0.39999999999999997</v>
      </c>
      <c r="Q1612" s="13"/>
      <c r="R1612" s="14"/>
    </row>
    <row r="1613" spans="1:18" ht="15.75" customHeight="1" x14ac:dyDescent="0.2">
      <c r="A1613" s="2"/>
      <c r="B1613" s="7" t="s">
        <v>14</v>
      </c>
      <c r="C1613" s="7">
        <v>1185732</v>
      </c>
      <c r="D1613" s="8">
        <v>44302</v>
      </c>
      <c r="E1613" s="7" t="s">
        <v>45</v>
      </c>
      <c r="F1613" s="7" t="s">
        <v>68</v>
      </c>
      <c r="G1613" s="7" t="s">
        <v>69</v>
      </c>
      <c r="H1613" s="7" t="s">
        <v>22</v>
      </c>
      <c r="I1613" s="9">
        <v>0.4</v>
      </c>
      <c r="J1613" s="10">
        <v>5250</v>
      </c>
      <c r="K1613" s="11">
        <f t="shared" si="12"/>
        <v>2100</v>
      </c>
      <c r="L1613" s="11">
        <f t="shared" si="13"/>
        <v>1155</v>
      </c>
      <c r="M1613" s="12">
        <v>0.55000000000000004</v>
      </c>
      <c r="Q1613" s="13"/>
      <c r="R1613" s="14"/>
    </row>
    <row r="1614" spans="1:18" ht="15.75" customHeight="1" x14ac:dyDescent="0.2">
      <c r="A1614" s="2"/>
      <c r="B1614" s="7" t="s">
        <v>14</v>
      </c>
      <c r="C1614" s="7">
        <v>1185732</v>
      </c>
      <c r="D1614" s="8">
        <v>44331</v>
      </c>
      <c r="E1614" s="7" t="s">
        <v>45</v>
      </c>
      <c r="F1614" s="7" t="s">
        <v>68</v>
      </c>
      <c r="G1614" s="7" t="s">
        <v>69</v>
      </c>
      <c r="H1614" s="7" t="s">
        <v>17</v>
      </c>
      <c r="I1614" s="9">
        <v>0.5</v>
      </c>
      <c r="J1614" s="10">
        <v>7950</v>
      </c>
      <c r="K1614" s="11">
        <f t="shared" si="12"/>
        <v>3975</v>
      </c>
      <c r="L1614" s="11">
        <f t="shared" si="13"/>
        <v>1987.5</v>
      </c>
      <c r="M1614" s="12">
        <v>0.5</v>
      </c>
      <c r="Q1614" s="13"/>
      <c r="R1614" s="14"/>
    </row>
    <row r="1615" spans="1:18" ht="15.75" customHeight="1" x14ac:dyDescent="0.2">
      <c r="A1615" s="2"/>
      <c r="B1615" s="7" t="s">
        <v>14</v>
      </c>
      <c r="C1615" s="7">
        <v>1185732</v>
      </c>
      <c r="D1615" s="8">
        <v>44331</v>
      </c>
      <c r="E1615" s="7" t="s">
        <v>45</v>
      </c>
      <c r="F1615" s="7" t="s">
        <v>68</v>
      </c>
      <c r="G1615" s="7" t="s">
        <v>69</v>
      </c>
      <c r="H1615" s="7" t="s">
        <v>18</v>
      </c>
      <c r="I1615" s="9">
        <v>0.5</v>
      </c>
      <c r="J1615" s="10">
        <v>5000</v>
      </c>
      <c r="K1615" s="11">
        <f t="shared" si="12"/>
        <v>2500</v>
      </c>
      <c r="L1615" s="11">
        <f t="shared" si="13"/>
        <v>999.99999999999989</v>
      </c>
      <c r="M1615" s="12">
        <v>0.39999999999999997</v>
      </c>
      <c r="Q1615" s="13"/>
      <c r="R1615" s="14"/>
    </row>
    <row r="1616" spans="1:18" ht="15.75" customHeight="1" x14ac:dyDescent="0.2">
      <c r="A1616" s="2"/>
      <c r="B1616" s="7" t="s">
        <v>14</v>
      </c>
      <c r="C1616" s="7">
        <v>1185732</v>
      </c>
      <c r="D1616" s="8">
        <v>44331</v>
      </c>
      <c r="E1616" s="7" t="s">
        <v>45</v>
      </c>
      <c r="F1616" s="7" t="s">
        <v>68</v>
      </c>
      <c r="G1616" s="7" t="s">
        <v>69</v>
      </c>
      <c r="H1616" s="7" t="s">
        <v>19</v>
      </c>
      <c r="I1616" s="9">
        <v>0.45</v>
      </c>
      <c r="J1616" s="10">
        <v>4750</v>
      </c>
      <c r="K1616" s="11">
        <f t="shared" si="12"/>
        <v>2137.5</v>
      </c>
      <c r="L1616" s="11">
        <f t="shared" si="13"/>
        <v>641.25</v>
      </c>
      <c r="M1616" s="12">
        <v>0.3</v>
      </c>
      <c r="Q1616" s="13"/>
      <c r="R1616" s="14"/>
    </row>
    <row r="1617" spans="1:18" ht="15.75" customHeight="1" x14ac:dyDescent="0.2">
      <c r="A1617" s="2"/>
      <c r="B1617" s="7" t="s">
        <v>14</v>
      </c>
      <c r="C1617" s="7">
        <v>1185732</v>
      </c>
      <c r="D1617" s="8">
        <v>44331</v>
      </c>
      <c r="E1617" s="7" t="s">
        <v>45</v>
      </c>
      <c r="F1617" s="7" t="s">
        <v>68</v>
      </c>
      <c r="G1617" s="7" t="s">
        <v>69</v>
      </c>
      <c r="H1617" s="7" t="s">
        <v>20</v>
      </c>
      <c r="I1617" s="9">
        <v>0.45</v>
      </c>
      <c r="J1617" s="10">
        <v>4500</v>
      </c>
      <c r="K1617" s="11">
        <f t="shared" si="12"/>
        <v>2025</v>
      </c>
      <c r="L1617" s="11">
        <f t="shared" si="13"/>
        <v>708.75</v>
      </c>
      <c r="M1617" s="12">
        <v>0.35</v>
      </c>
      <c r="Q1617" s="13"/>
      <c r="R1617" s="14"/>
    </row>
    <row r="1618" spans="1:18" ht="15.75" customHeight="1" x14ac:dyDescent="0.2">
      <c r="A1618" s="2"/>
      <c r="B1618" s="7" t="s">
        <v>14</v>
      </c>
      <c r="C1618" s="7">
        <v>1185732</v>
      </c>
      <c r="D1618" s="8">
        <v>44331</v>
      </c>
      <c r="E1618" s="7" t="s">
        <v>45</v>
      </c>
      <c r="F1618" s="7" t="s">
        <v>68</v>
      </c>
      <c r="G1618" s="7" t="s">
        <v>69</v>
      </c>
      <c r="H1618" s="7" t="s">
        <v>21</v>
      </c>
      <c r="I1618" s="9">
        <v>0.54999999999999993</v>
      </c>
      <c r="J1618" s="10">
        <v>4750</v>
      </c>
      <c r="K1618" s="11">
        <f t="shared" si="12"/>
        <v>2612.4999999999995</v>
      </c>
      <c r="L1618" s="11">
        <f t="shared" si="13"/>
        <v>1044.9999999999998</v>
      </c>
      <c r="M1618" s="12">
        <v>0.39999999999999997</v>
      </c>
      <c r="Q1618" s="13"/>
      <c r="R1618" s="14"/>
    </row>
    <row r="1619" spans="1:18" ht="15.75" customHeight="1" x14ac:dyDescent="0.2">
      <c r="A1619" s="2"/>
      <c r="B1619" s="7" t="s">
        <v>14</v>
      </c>
      <c r="C1619" s="7">
        <v>1185732</v>
      </c>
      <c r="D1619" s="8">
        <v>44331</v>
      </c>
      <c r="E1619" s="7" t="s">
        <v>45</v>
      </c>
      <c r="F1619" s="7" t="s">
        <v>68</v>
      </c>
      <c r="G1619" s="7" t="s">
        <v>69</v>
      </c>
      <c r="H1619" s="7" t="s">
        <v>22</v>
      </c>
      <c r="I1619" s="9">
        <v>0.6</v>
      </c>
      <c r="J1619" s="10">
        <v>5750</v>
      </c>
      <c r="K1619" s="11">
        <f t="shared" si="12"/>
        <v>3450</v>
      </c>
      <c r="L1619" s="11">
        <f t="shared" si="13"/>
        <v>1897.5000000000002</v>
      </c>
      <c r="M1619" s="12">
        <v>0.55000000000000004</v>
      </c>
      <c r="Q1619" s="13"/>
      <c r="R1619" s="14"/>
    </row>
    <row r="1620" spans="1:18" ht="15.75" customHeight="1" x14ac:dyDescent="0.2">
      <c r="A1620" s="2"/>
      <c r="B1620" s="7" t="s">
        <v>14</v>
      </c>
      <c r="C1620" s="7">
        <v>1185732</v>
      </c>
      <c r="D1620" s="8">
        <v>44364</v>
      </c>
      <c r="E1620" s="7" t="s">
        <v>45</v>
      </c>
      <c r="F1620" s="7" t="s">
        <v>68</v>
      </c>
      <c r="G1620" s="7" t="s">
        <v>69</v>
      </c>
      <c r="H1620" s="7" t="s">
        <v>17</v>
      </c>
      <c r="I1620" s="9">
        <v>0.54999999999999993</v>
      </c>
      <c r="J1620" s="10">
        <v>8250</v>
      </c>
      <c r="K1620" s="11">
        <f t="shared" si="12"/>
        <v>4537.4999999999991</v>
      </c>
      <c r="L1620" s="11">
        <f t="shared" si="13"/>
        <v>2268.7499999999995</v>
      </c>
      <c r="M1620" s="12">
        <v>0.5</v>
      </c>
      <c r="Q1620" s="13"/>
      <c r="R1620" s="14"/>
    </row>
    <row r="1621" spans="1:18" ht="15.75" customHeight="1" x14ac:dyDescent="0.2">
      <c r="A1621" s="2"/>
      <c r="B1621" s="7" t="s">
        <v>14</v>
      </c>
      <c r="C1621" s="7">
        <v>1185732</v>
      </c>
      <c r="D1621" s="8">
        <v>44364</v>
      </c>
      <c r="E1621" s="7" t="s">
        <v>45</v>
      </c>
      <c r="F1621" s="7" t="s">
        <v>68</v>
      </c>
      <c r="G1621" s="7" t="s">
        <v>69</v>
      </c>
      <c r="H1621" s="7" t="s">
        <v>18</v>
      </c>
      <c r="I1621" s="9">
        <v>0.5</v>
      </c>
      <c r="J1621" s="10">
        <v>5750</v>
      </c>
      <c r="K1621" s="11">
        <f t="shared" si="12"/>
        <v>2875</v>
      </c>
      <c r="L1621" s="11">
        <f t="shared" si="13"/>
        <v>1150</v>
      </c>
      <c r="M1621" s="12">
        <v>0.39999999999999997</v>
      </c>
      <c r="Q1621" s="13"/>
      <c r="R1621" s="14"/>
    </row>
    <row r="1622" spans="1:18" ht="15.75" customHeight="1" x14ac:dyDescent="0.2">
      <c r="A1622" s="2"/>
      <c r="B1622" s="7" t="s">
        <v>14</v>
      </c>
      <c r="C1622" s="7">
        <v>1185732</v>
      </c>
      <c r="D1622" s="8">
        <v>44364</v>
      </c>
      <c r="E1622" s="7" t="s">
        <v>45</v>
      </c>
      <c r="F1622" s="7" t="s">
        <v>68</v>
      </c>
      <c r="G1622" s="7" t="s">
        <v>69</v>
      </c>
      <c r="H1622" s="7" t="s">
        <v>19</v>
      </c>
      <c r="I1622" s="9">
        <v>0.45</v>
      </c>
      <c r="J1622" s="10">
        <v>5500</v>
      </c>
      <c r="K1622" s="11">
        <f t="shared" si="12"/>
        <v>2475</v>
      </c>
      <c r="L1622" s="11">
        <f t="shared" si="13"/>
        <v>742.5</v>
      </c>
      <c r="M1622" s="12">
        <v>0.3</v>
      </c>
      <c r="Q1622" s="13"/>
      <c r="R1622" s="14"/>
    </row>
    <row r="1623" spans="1:18" ht="15.75" customHeight="1" x14ac:dyDescent="0.2">
      <c r="A1623" s="2"/>
      <c r="B1623" s="7" t="s">
        <v>14</v>
      </c>
      <c r="C1623" s="7">
        <v>1185732</v>
      </c>
      <c r="D1623" s="8">
        <v>44364</v>
      </c>
      <c r="E1623" s="7" t="s">
        <v>45</v>
      </c>
      <c r="F1623" s="7" t="s">
        <v>68</v>
      </c>
      <c r="G1623" s="7" t="s">
        <v>69</v>
      </c>
      <c r="H1623" s="7" t="s">
        <v>20</v>
      </c>
      <c r="I1623" s="9">
        <v>0.45</v>
      </c>
      <c r="J1623" s="10">
        <v>5250</v>
      </c>
      <c r="K1623" s="11">
        <f t="shared" si="12"/>
        <v>2362.5</v>
      </c>
      <c r="L1623" s="11">
        <f t="shared" si="13"/>
        <v>826.875</v>
      </c>
      <c r="M1623" s="12">
        <v>0.35</v>
      </c>
      <c r="Q1623" s="13"/>
      <c r="R1623" s="14"/>
    </row>
    <row r="1624" spans="1:18" ht="15.75" customHeight="1" x14ac:dyDescent="0.2">
      <c r="A1624" s="2"/>
      <c r="B1624" s="7" t="s">
        <v>14</v>
      </c>
      <c r="C1624" s="7">
        <v>1185732</v>
      </c>
      <c r="D1624" s="8">
        <v>44364</v>
      </c>
      <c r="E1624" s="7" t="s">
        <v>45</v>
      </c>
      <c r="F1624" s="7" t="s">
        <v>68</v>
      </c>
      <c r="G1624" s="7" t="s">
        <v>69</v>
      </c>
      <c r="H1624" s="7" t="s">
        <v>21</v>
      </c>
      <c r="I1624" s="9">
        <v>0.6</v>
      </c>
      <c r="J1624" s="10">
        <v>5250</v>
      </c>
      <c r="K1624" s="11">
        <f t="shared" si="12"/>
        <v>3150</v>
      </c>
      <c r="L1624" s="11">
        <f t="shared" si="13"/>
        <v>1260</v>
      </c>
      <c r="M1624" s="12">
        <v>0.39999999999999997</v>
      </c>
      <c r="Q1624" s="13"/>
      <c r="R1624" s="14"/>
    </row>
    <row r="1625" spans="1:18" ht="15.75" customHeight="1" x14ac:dyDescent="0.2">
      <c r="A1625" s="2"/>
      <c r="B1625" s="7" t="s">
        <v>14</v>
      </c>
      <c r="C1625" s="7">
        <v>1185732</v>
      </c>
      <c r="D1625" s="8">
        <v>44364</v>
      </c>
      <c r="E1625" s="7" t="s">
        <v>45</v>
      </c>
      <c r="F1625" s="7" t="s">
        <v>68</v>
      </c>
      <c r="G1625" s="7" t="s">
        <v>69</v>
      </c>
      <c r="H1625" s="7" t="s">
        <v>22</v>
      </c>
      <c r="I1625" s="9">
        <v>0.65</v>
      </c>
      <c r="J1625" s="10">
        <v>6750</v>
      </c>
      <c r="K1625" s="11">
        <f t="shared" si="12"/>
        <v>4387.5</v>
      </c>
      <c r="L1625" s="11">
        <f t="shared" si="13"/>
        <v>2413.125</v>
      </c>
      <c r="M1625" s="12">
        <v>0.55000000000000004</v>
      </c>
      <c r="Q1625" s="13"/>
      <c r="R1625" s="14"/>
    </row>
    <row r="1626" spans="1:18" ht="15.75" customHeight="1" x14ac:dyDescent="0.2">
      <c r="A1626" s="2"/>
      <c r="B1626" s="7" t="s">
        <v>14</v>
      </c>
      <c r="C1626" s="7">
        <v>1185732</v>
      </c>
      <c r="D1626" s="8">
        <v>44392</v>
      </c>
      <c r="E1626" s="7" t="s">
        <v>45</v>
      </c>
      <c r="F1626" s="7" t="s">
        <v>68</v>
      </c>
      <c r="G1626" s="7" t="s">
        <v>69</v>
      </c>
      <c r="H1626" s="7" t="s">
        <v>17</v>
      </c>
      <c r="I1626" s="9">
        <v>0.6</v>
      </c>
      <c r="J1626" s="10">
        <v>9000</v>
      </c>
      <c r="K1626" s="11">
        <f t="shared" si="12"/>
        <v>5400</v>
      </c>
      <c r="L1626" s="11">
        <f t="shared" si="13"/>
        <v>2700</v>
      </c>
      <c r="M1626" s="12">
        <v>0.5</v>
      </c>
      <c r="Q1626" s="13"/>
      <c r="R1626" s="14"/>
    </row>
    <row r="1627" spans="1:18" ht="15.75" customHeight="1" x14ac:dyDescent="0.2">
      <c r="A1627" s="2"/>
      <c r="B1627" s="7" t="s">
        <v>14</v>
      </c>
      <c r="C1627" s="7">
        <v>1185732</v>
      </c>
      <c r="D1627" s="8">
        <v>44392</v>
      </c>
      <c r="E1627" s="7" t="s">
        <v>45</v>
      </c>
      <c r="F1627" s="7" t="s">
        <v>68</v>
      </c>
      <c r="G1627" s="7" t="s">
        <v>69</v>
      </c>
      <c r="H1627" s="7" t="s">
        <v>18</v>
      </c>
      <c r="I1627" s="9">
        <v>0.55000000000000004</v>
      </c>
      <c r="J1627" s="10">
        <v>6500</v>
      </c>
      <c r="K1627" s="11">
        <f t="shared" si="12"/>
        <v>3575.0000000000005</v>
      </c>
      <c r="L1627" s="11">
        <f t="shared" si="13"/>
        <v>1430</v>
      </c>
      <c r="M1627" s="12">
        <v>0.39999999999999997</v>
      </c>
      <c r="Q1627" s="13"/>
      <c r="R1627" s="14"/>
    </row>
    <row r="1628" spans="1:18" ht="15.75" customHeight="1" x14ac:dyDescent="0.2">
      <c r="A1628" s="2"/>
      <c r="B1628" s="7" t="s">
        <v>14</v>
      </c>
      <c r="C1628" s="7">
        <v>1185732</v>
      </c>
      <c r="D1628" s="8">
        <v>44392</v>
      </c>
      <c r="E1628" s="7" t="s">
        <v>45</v>
      </c>
      <c r="F1628" s="7" t="s">
        <v>68</v>
      </c>
      <c r="G1628" s="7" t="s">
        <v>69</v>
      </c>
      <c r="H1628" s="7" t="s">
        <v>19</v>
      </c>
      <c r="I1628" s="9">
        <v>0.5</v>
      </c>
      <c r="J1628" s="10">
        <v>5750</v>
      </c>
      <c r="K1628" s="11">
        <f t="shared" si="12"/>
        <v>2875</v>
      </c>
      <c r="L1628" s="11">
        <f t="shared" si="13"/>
        <v>862.5</v>
      </c>
      <c r="M1628" s="12">
        <v>0.3</v>
      </c>
      <c r="Q1628" s="13"/>
      <c r="R1628" s="14"/>
    </row>
    <row r="1629" spans="1:18" ht="15.75" customHeight="1" x14ac:dyDescent="0.2">
      <c r="A1629" s="2"/>
      <c r="B1629" s="7" t="s">
        <v>14</v>
      </c>
      <c r="C1629" s="7">
        <v>1185732</v>
      </c>
      <c r="D1629" s="8">
        <v>44392</v>
      </c>
      <c r="E1629" s="7" t="s">
        <v>45</v>
      </c>
      <c r="F1629" s="7" t="s">
        <v>68</v>
      </c>
      <c r="G1629" s="7" t="s">
        <v>69</v>
      </c>
      <c r="H1629" s="7" t="s">
        <v>20</v>
      </c>
      <c r="I1629" s="9">
        <v>0.5</v>
      </c>
      <c r="J1629" s="10">
        <v>5250</v>
      </c>
      <c r="K1629" s="11">
        <f t="shared" si="12"/>
        <v>2625</v>
      </c>
      <c r="L1629" s="11">
        <f t="shared" si="13"/>
        <v>918.74999999999989</v>
      </c>
      <c r="M1629" s="12">
        <v>0.35</v>
      </c>
      <c r="Q1629" s="13"/>
      <c r="R1629" s="14"/>
    </row>
    <row r="1630" spans="1:18" ht="15.75" customHeight="1" x14ac:dyDescent="0.2">
      <c r="A1630" s="2"/>
      <c r="B1630" s="7" t="s">
        <v>14</v>
      </c>
      <c r="C1630" s="7">
        <v>1185732</v>
      </c>
      <c r="D1630" s="8">
        <v>44392</v>
      </c>
      <c r="E1630" s="7" t="s">
        <v>45</v>
      </c>
      <c r="F1630" s="7" t="s">
        <v>68</v>
      </c>
      <c r="G1630" s="7" t="s">
        <v>69</v>
      </c>
      <c r="H1630" s="7" t="s">
        <v>21</v>
      </c>
      <c r="I1630" s="9">
        <v>0.6</v>
      </c>
      <c r="J1630" s="10">
        <v>5500</v>
      </c>
      <c r="K1630" s="11">
        <f t="shared" si="12"/>
        <v>3300</v>
      </c>
      <c r="L1630" s="11">
        <f t="shared" si="13"/>
        <v>1320</v>
      </c>
      <c r="M1630" s="12">
        <v>0.39999999999999997</v>
      </c>
      <c r="Q1630" s="13"/>
      <c r="R1630" s="14"/>
    </row>
    <row r="1631" spans="1:18" ht="15.75" customHeight="1" x14ac:dyDescent="0.2">
      <c r="A1631" s="2"/>
      <c r="B1631" s="7" t="s">
        <v>14</v>
      </c>
      <c r="C1631" s="7">
        <v>1185732</v>
      </c>
      <c r="D1631" s="8">
        <v>44392</v>
      </c>
      <c r="E1631" s="7" t="s">
        <v>45</v>
      </c>
      <c r="F1631" s="7" t="s">
        <v>68</v>
      </c>
      <c r="G1631" s="7" t="s">
        <v>69</v>
      </c>
      <c r="H1631" s="7" t="s">
        <v>22</v>
      </c>
      <c r="I1631" s="9">
        <v>0.65</v>
      </c>
      <c r="J1631" s="10">
        <v>7250</v>
      </c>
      <c r="K1631" s="11">
        <f t="shared" si="12"/>
        <v>4712.5</v>
      </c>
      <c r="L1631" s="11">
        <f t="shared" si="13"/>
        <v>2591.875</v>
      </c>
      <c r="M1631" s="12">
        <v>0.55000000000000004</v>
      </c>
      <c r="Q1631" s="13"/>
      <c r="R1631" s="14"/>
    </row>
    <row r="1632" spans="1:18" ht="15.75" customHeight="1" x14ac:dyDescent="0.2">
      <c r="A1632" s="2"/>
      <c r="B1632" s="7" t="s">
        <v>14</v>
      </c>
      <c r="C1632" s="7">
        <v>1185732</v>
      </c>
      <c r="D1632" s="8">
        <v>44424</v>
      </c>
      <c r="E1632" s="7" t="s">
        <v>45</v>
      </c>
      <c r="F1632" s="7" t="s">
        <v>68</v>
      </c>
      <c r="G1632" s="7" t="s">
        <v>69</v>
      </c>
      <c r="H1632" s="7" t="s">
        <v>17</v>
      </c>
      <c r="I1632" s="9">
        <v>0.6</v>
      </c>
      <c r="J1632" s="10">
        <v>8750</v>
      </c>
      <c r="K1632" s="11">
        <f t="shared" si="12"/>
        <v>5250</v>
      </c>
      <c r="L1632" s="11">
        <f t="shared" si="13"/>
        <v>2625</v>
      </c>
      <c r="M1632" s="12">
        <v>0.5</v>
      </c>
      <c r="Q1632" s="13"/>
      <c r="R1632" s="14"/>
    </row>
    <row r="1633" spans="1:18" ht="15.75" customHeight="1" x14ac:dyDescent="0.2">
      <c r="A1633" s="2"/>
      <c r="B1633" s="7" t="s">
        <v>14</v>
      </c>
      <c r="C1633" s="7">
        <v>1185732</v>
      </c>
      <c r="D1633" s="8">
        <v>44424</v>
      </c>
      <c r="E1633" s="7" t="s">
        <v>45</v>
      </c>
      <c r="F1633" s="7" t="s">
        <v>68</v>
      </c>
      <c r="G1633" s="7" t="s">
        <v>69</v>
      </c>
      <c r="H1633" s="7" t="s">
        <v>18</v>
      </c>
      <c r="I1633" s="9">
        <v>0.55000000000000004</v>
      </c>
      <c r="J1633" s="10">
        <v>6500</v>
      </c>
      <c r="K1633" s="11">
        <f t="shared" si="12"/>
        <v>3575.0000000000005</v>
      </c>
      <c r="L1633" s="11">
        <f t="shared" si="13"/>
        <v>1430</v>
      </c>
      <c r="M1633" s="12">
        <v>0.39999999999999997</v>
      </c>
      <c r="Q1633" s="13"/>
      <c r="R1633" s="14"/>
    </row>
    <row r="1634" spans="1:18" ht="15.75" customHeight="1" x14ac:dyDescent="0.2">
      <c r="A1634" s="2"/>
      <c r="B1634" s="7" t="s">
        <v>14</v>
      </c>
      <c r="C1634" s="7">
        <v>1185732</v>
      </c>
      <c r="D1634" s="8">
        <v>44424</v>
      </c>
      <c r="E1634" s="7" t="s">
        <v>45</v>
      </c>
      <c r="F1634" s="7" t="s">
        <v>68</v>
      </c>
      <c r="G1634" s="7" t="s">
        <v>69</v>
      </c>
      <c r="H1634" s="7" t="s">
        <v>19</v>
      </c>
      <c r="I1634" s="9">
        <v>0.45000000000000007</v>
      </c>
      <c r="J1634" s="10">
        <v>5750</v>
      </c>
      <c r="K1634" s="11">
        <f t="shared" si="12"/>
        <v>2587.5000000000005</v>
      </c>
      <c r="L1634" s="11">
        <f t="shared" si="13"/>
        <v>776.25000000000011</v>
      </c>
      <c r="M1634" s="12">
        <v>0.3</v>
      </c>
      <c r="Q1634" s="13"/>
      <c r="R1634" s="14"/>
    </row>
    <row r="1635" spans="1:18" ht="15.75" customHeight="1" x14ac:dyDescent="0.2">
      <c r="A1635" s="2"/>
      <c r="B1635" s="7" t="s">
        <v>14</v>
      </c>
      <c r="C1635" s="7">
        <v>1185732</v>
      </c>
      <c r="D1635" s="8">
        <v>44424</v>
      </c>
      <c r="E1635" s="7" t="s">
        <v>45</v>
      </c>
      <c r="F1635" s="7" t="s">
        <v>68</v>
      </c>
      <c r="G1635" s="7" t="s">
        <v>69</v>
      </c>
      <c r="H1635" s="7" t="s">
        <v>20</v>
      </c>
      <c r="I1635" s="9">
        <v>0.35</v>
      </c>
      <c r="J1635" s="10">
        <v>5250</v>
      </c>
      <c r="K1635" s="11">
        <f t="shared" si="12"/>
        <v>1837.4999999999998</v>
      </c>
      <c r="L1635" s="11">
        <f t="shared" si="13"/>
        <v>643.12499999999989</v>
      </c>
      <c r="M1635" s="12">
        <v>0.35</v>
      </c>
      <c r="Q1635" s="13"/>
      <c r="R1635" s="14"/>
    </row>
    <row r="1636" spans="1:18" ht="15.75" customHeight="1" x14ac:dyDescent="0.2">
      <c r="A1636" s="2"/>
      <c r="B1636" s="7" t="s">
        <v>14</v>
      </c>
      <c r="C1636" s="7">
        <v>1185732</v>
      </c>
      <c r="D1636" s="8">
        <v>44424</v>
      </c>
      <c r="E1636" s="7" t="s">
        <v>45</v>
      </c>
      <c r="F1636" s="7" t="s">
        <v>68</v>
      </c>
      <c r="G1636" s="7" t="s">
        <v>69</v>
      </c>
      <c r="H1636" s="7" t="s">
        <v>21</v>
      </c>
      <c r="I1636" s="9">
        <v>0.45000000000000007</v>
      </c>
      <c r="J1636" s="10">
        <v>5000</v>
      </c>
      <c r="K1636" s="11">
        <f t="shared" si="12"/>
        <v>2250.0000000000005</v>
      </c>
      <c r="L1636" s="11">
        <f t="shared" si="13"/>
        <v>900.00000000000011</v>
      </c>
      <c r="M1636" s="12">
        <v>0.39999999999999997</v>
      </c>
      <c r="Q1636" s="13"/>
      <c r="R1636" s="14"/>
    </row>
    <row r="1637" spans="1:18" ht="15.75" customHeight="1" x14ac:dyDescent="0.2">
      <c r="A1637" s="2"/>
      <c r="B1637" s="7" t="s">
        <v>14</v>
      </c>
      <c r="C1637" s="7">
        <v>1185732</v>
      </c>
      <c r="D1637" s="8">
        <v>44424</v>
      </c>
      <c r="E1637" s="7" t="s">
        <v>45</v>
      </c>
      <c r="F1637" s="7" t="s">
        <v>68</v>
      </c>
      <c r="G1637" s="7" t="s">
        <v>69</v>
      </c>
      <c r="H1637" s="7" t="s">
        <v>22</v>
      </c>
      <c r="I1637" s="9">
        <v>0.50000000000000011</v>
      </c>
      <c r="J1637" s="10">
        <v>6750</v>
      </c>
      <c r="K1637" s="11">
        <f t="shared" si="12"/>
        <v>3375.0000000000009</v>
      </c>
      <c r="L1637" s="11">
        <f t="shared" si="13"/>
        <v>1856.2500000000007</v>
      </c>
      <c r="M1637" s="12">
        <v>0.55000000000000004</v>
      </c>
      <c r="Q1637" s="13"/>
      <c r="R1637" s="14"/>
    </row>
    <row r="1638" spans="1:18" ht="15.75" customHeight="1" x14ac:dyDescent="0.2">
      <c r="A1638" s="2"/>
      <c r="B1638" s="7" t="s">
        <v>14</v>
      </c>
      <c r="C1638" s="7">
        <v>1185732</v>
      </c>
      <c r="D1638" s="8">
        <v>44454</v>
      </c>
      <c r="E1638" s="7" t="s">
        <v>45</v>
      </c>
      <c r="F1638" s="7" t="s">
        <v>68</v>
      </c>
      <c r="G1638" s="7" t="s">
        <v>69</v>
      </c>
      <c r="H1638" s="7" t="s">
        <v>17</v>
      </c>
      <c r="I1638" s="9">
        <v>0.45000000000000007</v>
      </c>
      <c r="J1638" s="10">
        <v>8000</v>
      </c>
      <c r="K1638" s="11">
        <f t="shared" si="12"/>
        <v>3600.0000000000005</v>
      </c>
      <c r="L1638" s="11">
        <f t="shared" si="13"/>
        <v>1800.0000000000002</v>
      </c>
      <c r="M1638" s="12">
        <v>0.5</v>
      </c>
      <c r="Q1638" s="13"/>
      <c r="R1638" s="14"/>
    </row>
    <row r="1639" spans="1:18" ht="15.75" customHeight="1" x14ac:dyDescent="0.2">
      <c r="A1639" s="2"/>
      <c r="B1639" s="7" t="s">
        <v>14</v>
      </c>
      <c r="C1639" s="7">
        <v>1185732</v>
      </c>
      <c r="D1639" s="8">
        <v>44454</v>
      </c>
      <c r="E1639" s="7" t="s">
        <v>45</v>
      </c>
      <c r="F1639" s="7" t="s">
        <v>68</v>
      </c>
      <c r="G1639" s="7" t="s">
        <v>69</v>
      </c>
      <c r="H1639" s="7" t="s">
        <v>18</v>
      </c>
      <c r="I1639" s="9">
        <v>0.40000000000000013</v>
      </c>
      <c r="J1639" s="10">
        <v>6000</v>
      </c>
      <c r="K1639" s="11">
        <f t="shared" si="12"/>
        <v>2400.0000000000009</v>
      </c>
      <c r="L1639" s="11">
        <f t="shared" si="13"/>
        <v>960.00000000000023</v>
      </c>
      <c r="M1639" s="12">
        <v>0.39999999999999997</v>
      </c>
      <c r="Q1639" s="13"/>
      <c r="R1639" s="14"/>
    </row>
    <row r="1640" spans="1:18" ht="15.75" customHeight="1" x14ac:dyDescent="0.2">
      <c r="A1640" s="2"/>
      <c r="B1640" s="7" t="s">
        <v>14</v>
      </c>
      <c r="C1640" s="7">
        <v>1185732</v>
      </c>
      <c r="D1640" s="8">
        <v>44454</v>
      </c>
      <c r="E1640" s="7" t="s">
        <v>45</v>
      </c>
      <c r="F1640" s="7" t="s">
        <v>68</v>
      </c>
      <c r="G1640" s="7" t="s">
        <v>69</v>
      </c>
      <c r="H1640" s="7" t="s">
        <v>19</v>
      </c>
      <c r="I1640" s="9">
        <v>0.35</v>
      </c>
      <c r="J1640" s="10">
        <v>5000</v>
      </c>
      <c r="K1640" s="11">
        <f t="shared" si="12"/>
        <v>1750</v>
      </c>
      <c r="L1640" s="11">
        <f t="shared" si="13"/>
        <v>525</v>
      </c>
      <c r="M1640" s="12">
        <v>0.3</v>
      </c>
      <c r="Q1640" s="13"/>
      <c r="R1640" s="14"/>
    </row>
    <row r="1641" spans="1:18" ht="15.75" customHeight="1" x14ac:dyDescent="0.2">
      <c r="A1641" s="2"/>
      <c r="B1641" s="7" t="s">
        <v>14</v>
      </c>
      <c r="C1641" s="7">
        <v>1185732</v>
      </c>
      <c r="D1641" s="8">
        <v>44454</v>
      </c>
      <c r="E1641" s="7" t="s">
        <v>45</v>
      </c>
      <c r="F1641" s="7" t="s">
        <v>68</v>
      </c>
      <c r="G1641" s="7" t="s">
        <v>69</v>
      </c>
      <c r="H1641" s="7" t="s">
        <v>20</v>
      </c>
      <c r="I1641" s="9">
        <v>0.35</v>
      </c>
      <c r="J1641" s="10">
        <v>4750</v>
      </c>
      <c r="K1641" s="11">
        <f t="shared" si="12"/>
        <v>1662.5</v>
      </c>
      <c r="L1641" s="11">
        <f t="shared" si="13"/>
        <v>581.875</v>
      </c>
      <c r="M1641" s="12">
        <v>0.35</v>
      </c>
      <c r="Q1641" s="13"/>
      <c r="R1641" s="14"/>
    </row>
    <row r="1642" spans="1:18" ht="15.75" customHeight="1" x14ac:dyDescent="0.2">
      <c r="A1642" s="2"/>
      <c r="B1642" s="7" t="s">
        <v>14</v>
      </c>
      <c r="C1642" s="7">
        <v>1185732</v>
      </c>
      <c r="D1642" s="8">
        <v>44454</v>
      </c>
      <c r="E1642" s="7" t="s">
        <v>45</v>
      </c>
      <c r="F1642" s="7" t="s">
        <v>68</v>
      </c>
      <c r="G1642" s="7" t="s">
        <v>69</v>
      </c>
      <c r="H1642" s="7" t="s">
        <v>21</v>
      </c>
      <c r="I1642" s="9">
        <v>0.45000000000000007</v>
      </c>
      <c r="J1642" s="10">
        <v>4750</v>
      </c>
      <c r="K1642" s="11">
        <f t="shared" si="12"/>
        <v>2137.5000000000005</v>
      </c>
      <c r="L1642" s="11">
        <f t="shared" si="13"/>
        <v>855.00000000000011</v>
      </c>
      <c r="M1642" s="12">
        <v>0.39999999999999997</v>
      </c>
      <c r="Q1642" s="13"/>
      <c r="R1642" s="14"/>
    </row>
    <row r="1643" spans="1:18" ht="15.75" customHeight="1" x14ac:dyDescent="0.2">
      <c r="A1643" s="2"/>
      <c r="B1643" s="7" t="s">
        <v>14</v>
      </c>
      <c r="C1643" s="7">
        <v>1185732</v>
      </c>
      <c r="D1643" s="8">
        <v>44454</v>
      </c>
      <c r="E1643" s="7" t="s">
        <v>45</v>
      </c>
      <c r="F1643" s="7" t="s">
        <v>68</v>
      </c>
      <c r="G1643" s="7" t="s">
        <v>69</v>
      </c>
      <c r="H1643" s="7" t="s">
        <v>22</v>
      </c>
      <c r="I1643" s="9">
        <v>0.50000000000000011</v>
      </c>
      <c r="J1643" s="10">
        <v>5750</v>
      </c>
      <c r="K1643" s="11">
        <f t="shared" si="12"/>
        <v>2875.0000000000005</v>
      </c>
      <c r="L1643" s="11">
        <f t="shared" si="13"/>
        <v>1581.2500000000005</v>
      </c>
      <c r="M1643" s="12">
        <v>0.55000000000000004</v>
      </c>
      <c r="Q1643" s="13"/>
      <c r="R1643" s="14"/>
    </row>
    <row r="1644" spans="1:18" ht="15.75" customHeight="1" x14ac:dyDescent="0.2">
      <c r="A1644" s="2"/>
      <c r="B1644" s="7" t="s">
        <v>14</v>
      </c>
      <c r="C1644" s="7">
        <v>1185732</v>
      </c>
      <c r="D1644" s="8">
        <v>44486</v>
      </c>
      <c r="E1644" s="7" t="s">
        <v>45</v>
      </c>
      <c r="F1644" s="7" t="s">
        <v>68</v>
      </c>
      <c r="G1644" s="7" t="s">
        <v>69</v>
      </c>
      <c r="H1644" s="7" t="s">
        <v>17</v>
      </c>
      <c r="I1644" s="9">
        <v>0.50000000000000011</v>
      </c>
      <c r="J1644" s="10">
        <v>7500</v>
      </c>
      <c r="K1644" s="11">
        <f t="shared" si="12"/>
        <v>3750.0000000000009</v>
      </c>
      <c r="L1644" s="11">
        <f t="shared" si="13"/>
        <v>1875.0000000000005</v>
      </c>
      <c r="M1644" s="12">
        <v>0.5</v>
      </c>
      <c r="Q1644" s="13"/>
      <c r="R1644" s="14"/>
    </row>
    <row r="1645" spans="1:18" ht="15.75" customHeight="1" x14ac:dyDescent="0.2">
      <c r="A1645" s="2"/>
      <c r="B1645" s="7" t="s">
        <v>14</v>
      </c>
      <c r="C1645" s="7">
        <v>1185732</v>
      </c>
      <c r="D1645" s="8">
        <v>44486</v>
      </c>
      <c r="E1645" s="7" t="s">
        <v>45</v>
      </c>
      <c r="F1645" s="7" t="s">
        <v>68</v>
      </c>
      <c r="G1645" s="7" t="s">
        <v>69</v>
      </c>
      <c r="H1645" s="7" t="s">
        <v>18</v>
      </c>
      <c r="I1645" s="9">
        <v>0.40000000000000013</v>
      </c>
      <c r="J1645" s="10">
        <v>5750</v>
      </c>
      <c r="K1645" s="11">
        <f t="shared" si="12"/>
        <v>2300.0000000000009</v>
      </c>
      <c r="L1645" s="11">
        <f t="shared" si="13"/>
        <v>920.00000000000034</v>
      </c>
      <c r="M1645" s="12">
        <v>0.39999999999999997</v>
      </c>
      <c r="Q1645" s="13"/>
      <c r="R1645" s="14"/>
    </row>
    <row r="1646" spans="1:18" ht="15.75" customHeight="1" x14ac:dyDescent="0.2">
      <c r="A1646" s="2"/>
      <c r="B1646" s="7" t="s">
        <v>14</v>
      </c>
      <c r="C1646" s="7">
        <v>1185732</v>
      </c>
      <c r="D1646" s="8">
        <v>44486</v>
      </c>
      <c r="E1646" s="7" t="s">
        <v>45</v>
      </c>
      <c r="F1646" s="7" t="s">
        <v>68</v>
      </c>
      <c r="G1646" s="7" t="s">
        <v>69</v>
      </c>
      <c r="H1646" s="7" t="s">
        <v>19</v>
      </c>
      <c r="I1646" s="9">
        <v>0.40000000000000013</v>
      </c>
      <c r="J1646" s="10">
        <v>4250</v>
      </c>
      <c r="K1646" s="11">
        <f t="shared" si="12"/>
        <v>1700.0000000000005</v>
      </c>
      <c r="L1646" s="11">
        <f t="shared" si="13"/>
        <v>510.00000000000011</v>
      </c>
      <c r="M1646" s="12">
        <v>0.3</v>
      </c>
      <c r="Q1646" s="13"/>
      <c r="R1646" s="14"/>
    </row>
    <row r="1647" spans="1:18" ht="15.75" customHeight="1" x14ac:dyDescent="0.2">
      <c r="A1647" s="2"/>
      <c r="B1647" s="7" t="s">
        <v>14</v>
      </c>
      <c r="C1647" s="7">
        <v>1185732</v>
      </c>
      <c r="D1647" s="8">
        <v>44486</v>
      </c>
      <c r="E1647" s="7" t="s">
        <v>45</v>
      </c>
      <c r="F1647" s="7" t="s">
        <v>68</v>
      </c>
      <c r="G1647" s="7" t="s">
        <v>69</v>
      </c>
      <c r="H1647" s="7" t="s">
        <v>20</v>
      </c>
      <c r="I1647" s="9">
        <v>0.40000000000000013</v>
      </c>
      <c r="J1647" s="10">
        <v>4000</v>
      </c>
      <c r="K1647" s="11">
        <f t="shared" si="12"/>
        <v>1600.0000000000005</v>
      </c>
      <c r="L1647" s="11">
        <f t="shared" si="13"/>
        <v>560.00000000000011</v>
      </c>
      <c r="M1647" s="12">
        <v>0.35</v>
      </c>
      <c r="Q1647" s="13"/>
      <c r="R1647" s="14"/>
    </row>
    <row r="1648" spans="1:18" ht="15.75" customHeight="1" x14ac:dyDescent="0.2">
      <c r="A1648" s="2"/>
      <c r="B1648" s="7" t="s">
        <v>14</v>
      </c>
      <c r="C1648" s="7">
        <v>1185732</v>
      </c>
      <c r="D1648" s="8">
        <v>44486</v>
      </c>
      <c r="E1648" s="7" t="s">
        <v>45</v>
      </c>
      <c r="F1648" s="7" t="s">
        <v>68</v>
      </c>
      <c r="G1648" s="7" t="s">
        <v>69</v>
      </c>
      <c r="H1648" s="7" t="s">
        <v>21</v>
      </c>
      <c r="I1648" s="9">
        <v>0.50000000000000011</v>
      </c>
      <c r="J1648" s="10">
        <v>4000</v>
      </c>
      <c r="K1648" s="11">
        <f t="shared" si="12"/>
        <v>2000.0000000000005</v>
      </c>
      <c r="L1648" s="11">
        <f t="shared" si="13"/>
        <v>800.00000000000011</v>
      </c>
      <c r="M1648" s="12">
        <v>0.39999999999999997</v>
      </c>
      <c r="Q1648" s="13"/>
      <c r="R1648" s="14"/>
    </row>
    <row r="1649" spans="1:18" ht="15.75" customHeight="1" x14ac:dyDescent="0.2">
      <c r="A1649" s="2"/>
      <c r="B1649" s="7" t="s">
        <v>14</v>
      </c>
      <c r="C1649" s="7">
        <v>1185732</v>
      </c>
      <c r="D1649" s="8">
        <v>44486</v>
      </c>
      <c r="E1649" s="7" t="s">
        <v>45</v>
      </c>
      <c r="F1649" s="7" t="s">
        <v>68</v>
      </c>
      <c r="G1649" s="7" t="s">
        <v>69</v>
      </c>
      <c r="H1649" s="7" t="s">
        <v>22</v>
      </c>
      <c r="I1649" s="9">
        <v>0.55000000000000004</v>
      </c>
      <c r="J1649" s="10">
        <v>5250</v>
      </c>
      <c r="K1649" s="11">
        <f t="shared" si="12"/>
        <v>2887.5000000000005</v>
      </c>
      <c r="L1649" s="11">
        <f t="shared" si="13"/>
        <v>1588.1250000000005</v>
      </c>
      <c r="M1649" s="12">
        <v>0.55000000000000004</v>
      </c>
      <c r="Q1649" s="13"/>
      <c r="R1649" s="14"/>
    </row>
    <row r="1650" spans="1:18" ht="15.75" customHeight="1" x14ac:dyDescent="0.2">
      <c r="A1650" s="2"/>
      <c r="B1650" s="7" t="s">
        <v>14</v>
      </c>
      <c r="C1650" s="7">
        <v>1185732</v>
      </c>
      <c r="D1650" s="8">
        <v>44516</v>
      </c>
      <c r="E1650" s="7" t="s">
        <v>45</v>
      </c>
      <c r="F1650" s="7" t="s">
        <v>68</v>
      </c>
      <c r="G1650" s="7" t="s">
        <v>69</v>
      </c>
      <c r="H1650" s="7" t="s">
        <v>17</v>
      </c>
      <c r="I1650" s="9">
        <v>0.50000000000000011</v>
      </c>
      <c r="J1650" s="10">
        <v>6750</v>
      </c>
      <c r="K1650" s="11">
        <f t="shared" si="12"/>
        <v>3375.0000000000009</v>
      </c>
      <c r="L1650" s="11">
        <f t="shared" si="13"/>
        <v>1687.5000000000005</v>
      </c>
      <c r="M1650" s="12">
        <v>0.5</v>
      </c>
      <c r="Q1650" s="13"/>
      <c r="R1650" s="14"/>
    </row>
    <row r="1651" spans="1:18" ht="15.75" customHeight="1" x14ac:dyDescent="0.2">
      <c r="A1651" s="2"/>
      <c r="B1651" s="7" t="s">
        <v>14</v>
      </c>
      <c r="C1651" s="7">
        <v>1185732</v>
      </c>
      <c r="D1651" s="8">
        <v>44516</v>
      </c>
      <c r="E1651" s="7" t="s">
        <v>45</v>
      </c>
      <c r="F1651" s="7" t="s">
        <v>68</v>
      </c>
      <c r="G1651" s="7" t="s">
        <v>69</v>
      </c>
      <c r="H1651" s="7" t="s">
        <v>18</v>
      </c>
      <c r="I1651" s="9">
        <v>0.45000000000000012</v>
      </c>
      <c r="J1651" s="10">
        <v>5000</v>
      </c>
      <c r="K1651" s="11">
        <f t="shared" si="12"/>
        <v>2250.0000000000005</v>
      </c>
      <c r="L1651" s="11">
        <f t="shared" si="13"/>
        <v>900.00000000000011</v>
      </c>
      <c r="M1651" s="12">
        <v>0.39999999999999997</v>
      </c>
      <c r="Q1651" s="13"/>
      <c r="R1651" s="14"/>
    </row>
    <row r="1652" spans="1:18" ht="15.75" customHeight="1" x14ac:dyDescent="0.2">
      <c r="A1652" s="2"/>
      <c r="B1652" s="7" t="s">
        <v>14</v>
      </c>
      <c r="C1652" s="7">
        <v>1185732</v>
      </c>
      <c r="D1652" s="8">
        <v>44516</v>
      </c>
      <c r="E1652" s="7" t="s">
        <v>45</v>
      </c>
      <c r="F1652" s="7" t="s">
        <v>68</v>
      </c>
      <c r="G1652" s="7" t="s">
        <v>69</v>
      </c>
      <c r="H1652" s="7" t="s">
        <v>19</v>
      </c>
      <c r="I1652" s="9">
        <v>0.45000000000000012</v>
      </c>
      <c r="J1652" s="10">
        <v>4450</v>
      </c>
      <c r="K1652" s="11">
        <f t="shared" si="12"/>
        <v>2002.5000000000005</v>
      </c>
      <c r="L1652" s="11">
        <f t="shared" si="13"/>
        <v>600.75000000000011</v>
      </c>
      <c r="M1652" s="12">
        <v>0.3</v>
      </c>
      <c r="Q1652" s="13"/>
      <c r="R1652" s="14"/>
    </row>
    <row r="1653" spans="1:18" ht="15.75" customHeight="1" x14ac:dyDescent="0.2">
      <c r="A1653" s="2"/>
      <c r="B1653" s="7" t="s">
        <v>14</v>
      </c>
      <c r="C1653" s="7">
        <v>1185732</v>
      </c>
      <c r="D1653" s="8">
        <v>44516</v>
      </c>
      <c r="E1653" s="7" t="s">
        <v>45</v>
      </c>
      <c r="F1653" s="7" t="s">
        <v>68</v>
      </c>
      <c r="G1653" s="7" t="s">
        <v>69</v>
      </c>
      <c r="H1653" s="7" t="s">
        <v>20</v>
      </c>
      <c r="I1653" s="9">
        <v>0.45000000000000012</v>
      </c>
      <c r="J1653" s="10">
        <v>4750</v>
      </c>
      <c r="K1653" s="11">
        <f t="shared" si="12"/>
        <v>2137.5000000000005</v>
      </c>
      <c r="L1653" s="11">
        <f t="shared" si="13"/>
        <v>748.12500000000011</v>
      </c>
      <c r="M1653" s="12">
        <v>0.35</v>
      </c>
      <c r="Q1653" s="13"/>
      <c r="R1653" s="14"/>
    </row>
    <row r="1654" spans="1:18" ht="15.75" customHeight="1" x14ac:dyDescent="0.2">
      <c r="A1654" s="2"/>
      <c r="B1654" s="7" t="s">
        <v>14</v>
      </c>
      <c r="C1654" s="7">
        <v>1185732</v>
      </c>
      <c r="D1654" s="8">
        <v>44516</v>
      </c>
      <c r="E1654" s="7" t="s">
        <v>45</v>
      </c>
      <c r="F1654" s="7" t="s">
        <v>68</v>
      </c>
      <c r="G1654" s="7" t="s">
        <v>69</v>
      </c>
      <c r="H1654" s="7" t="s">
        <v>21</v>
      </c>
      <c r="I1654" s="9">
        <v>0.6</v>
      </c>
      <c r="J1654" s="10">
        <v>4500</v>
      </c>
      <c r="K1654" s="11">
        <f t="shared" si="12"/>
        <v>2700</v>
      </c>
      <c r="L1654" s="11">
        <f t="shared" si="13"/>
        <v>1080</v>
      </c>
      <c r="M1654" s="12">
        <v>0.39999999999999997</v>
      </c>
      <c r="Q1654" s="13"/>
      <c r="R1654" s="14"/>
    </row>
    <row r="1655" spans="1:18" ht="15.75" customHeight="1" x14ac:dyDescent="0.2">
      <c r="A1655" s="2"/>
      <c r="B1655" s="7" t="s">
        <v>14</v>
      </c>
      <c r="C1655" s="7">
        <v>1185732</v>
      </c>
      <c r="D1655" s="8">
        <v>44516</v>
      </c>
      <c r="E1655" s="7" t="s">
        <v>45</v>
      </c>
      <c r="F1655" s="7" t="s">
        <v>68</v>
      </c>
      <c r="G1655" s="7" t="s">
        <v>69</v>
      </c>
      <c r="H1655" s="7" t="s">
        <v>22</v>
      </c>
      <c r="I1655" s="9">
        <v>0.64999999999999991</v>
      </c>
      <c r="J1655" s="10">
        <v>6250</v>
      </c>
      <c r="K1655" s="11">
        <f t="shared" si="12"/>
        <v>4062.4999999999995</v>
      </c>
      <c r="L1655" s="11">
        <f t="shared" si="13"/>
        <v>2234.375</v>
      </c>
      <c r="M1655" s="12">
        <v>0.55000000000000004</v>
      </c>
      <c r="Q1655" s="13"/>
      <c r="R1655" s="14"/>
    </row>
    <row r="1656" spans="1:18" ht="15.75" customHeight="1" x14ac:dyDescent="0.2">
      <c r="A1656" s="2"/>
      <c r="B1656" s="7" t="s">
        <v>14</v>
      </c>
      <c r="C1656" s="7">
        <v>1185732</v>
      </c>
      <c r="D1656" s="8">
        <v>44545</v>
      </c>
      <c r="E1656" s="7" t="s">
        <v>45</v>
      </c>
      <c r="F1656" s="7" t="s">
        <v>68</v>
      </c>
      <c r="G1656" s="7" t="s">
        <v>69</v>
      </c>
      <c r="H1656" s="7" t="s">
        <v>17</v>
      </c>
      <c r="I1656" s="9">
        <v>0.6</v>
      </c>
      <c r="J1656" s="10">
        <v>8500</v>
      </c>
      <c r="K1656" s="11">
        <f t="shared" si="12"/>
        <v>5100</v>
      </c>
      <c r="L1656" s="11">
        <f t="shared" si="13"/>
        <v>2550</v>
      </c>
      <c r="M1656" s="12">
        <v>0.5</v>
      </c>
      <c r="Q1656" s="13"/>
      <c r="R1656" s="14"/>
    </row>
    <row r="1657" spans="1:18" ht="15.75" customHeight="1" x14ac:dyDescent="0.2">
      <c r="A1657" s="2"/>
      <c r="B1657" s="7" t="s">
        <v>14</v>
      </c>
      <c r="C1657" s="7">
        <v>1185732</v>
      </c>
      <c r="D1657" s="8">
        <v>44545</v>
      </c>
      <c r="E1657" s="7" t="s">
        <v>45</v>
      </c>
      <c r="F1657" s="7" t="s">
        <v>68</v>
      </c>
      <c r="G1657" s="7" t="s">
        <v>69</v>
      </c>
      <c r="H1657" s="7" t="s">
        <v>18</v>
      </c>
      <c r="I1657" s="9">
        <v>0.5</v>
      </c>
      <c r="J1657" s="10">
        <v>6500</v>
      </c>
      <c r="K1657" s="11">
        <f t="shared" si="12"/>
        <v>3250</v>
      </c>
      <c r="L1657" s="11">
        <f t="shared" si="13"/>
        <v>1300</v>
      </c>
      <c r="M1657" s="12">
        <v>0.39999999999999997</v>
      </c>
      <c r="Q1657" s="13"/>
      <c r="R1657" s="14"/>
    </row>
    <row r="1658" spans="1:18" ht="15.75" customHeight="1" x14ac:dyDescent="0.2">
      <c r="A1658" s="2"/>
      <c r="B1658" s="7" t="s">
        <v>14</v>
      </c>
      <c r="C1658" s="7">
        <v>1185732</v>
      </c>
      <c r="D1658" s="8">
        <v>44545</v>
      </c>
      <c r="E1658" s="7" t="s">
        <v>45</v>
      </c>
      <c r="F1658" s="7" t="s">
        <v>68</v>
      </c>
      <c r="G1658" s="7" t="s">
        <v>69</v>
      </c>
      <c r="H1658" s="7" t="s">
        <v>19</v>
      </c>
      <c r="I1658" s="9">
        <v>0.5</v>
      </c>
      <c r="J1658" s="10">
        <v>6000</v>
      </c>
      <c r="K1658" s="11">
        <f t="shared" si="12"/>
        <v>3000</v>
      </c>
      <c r="L1658" s="11">
        <f t="shared" si="13"/>
        <v>900</v>
      </c>
      <c r="M1658" s="12">
        <v>0.3</v>
      </c>
      <c r="Q1658" s="13"/>
      <c r="R1658" s="14"/>
    </row>
    <row r="1659" spans="1:18" ht="15.75" customHeight="1" x14ac:dyDescent="0.2">
      <c r="A1659" s="2"/>
      <c r="B1659" s="7" t="s">
        <v>14</v>
      </c>
      <c r="C1659" s="7">
        <v>1185732</v>
      </c>
      <c r="D1659" s="8">
        <v>44545</v>
      </c>
      <c r="E1659" s="7" t="s">
        <v>45</v>
      </c>
      <c r="F1659" s="7" t="s">
        <v>68</v>
      </c>
      <c r="G1659" s="7" t="s">
        <v>69</v>
      </c>
      <c r="H1659" s="7" t="s">
        <v>20</v>
      </c>
      <c r="I1659" s="9">
        <v>0.5</v>
      </c>
      <c r="J1659" s="10">
        <v>5500</v>
      </c>
      <c r="K1659" s="11">
        <f t="shared" si="12"/>
        <v>2750</v>
      </c>
      <c r="L1659" s="11">
        <f t="shared" si="13"/>
        <v>962.49999999999989</v>
      </c>
      <c r="M1659" s="12">
        <v>0.35</v>
      </c>
      <c r="Q1659" s="13"/>
      <c r="R1659" s="14"/>
    </row>
    <row r="1660" spans="1:18" ht="15.75" customHeight="1" x14ac:dyDescent="0.2">
      <c r="A1660" s="2"/>
      <c r="B1660" s="7" t="s">
        <v>14</v>
      </c>
      <c r="C1660" s="7">
        <v>1185732</v>
      </c>
      <c r="D1660" s="8">
        <v>44545</v>
      </c>
      <c r="E1660" s="7" t="s">
        <v>45</v>
      </c>
      <c r="F1660" s="7" t="s">
        <v>68</v>
      </c>
      <c r="G1660" s="7" t="s">
        <v>69</v>
      </c>
      <c r="H1660" s="7" t="s">
        <v>21</v>
      </c>
      <c r="I1660" s="9">
        <v>0.6</v>
      </c>
      <c r="J1660" s="10">
        <v>5500</v>
      </c>
      <c r="K1660" s="11">
        <f t="shared" si="12"/>
        <v>3300</v>
      </c>
      <c r="L1660" s="11">
        <f t="shared" si="13"/>
        <v>1320</v>
      </c>
      <c r="M1660" s="12">
        <v>0.39999999999999997</v>
      </c>
      <c r="Q1660" s="13"/>
      <c r="R1660" s="14"/>
    </row>
    <row r="1661" spans="1:18" ht="15.75" customHeight="1" x14ac:dyDescent="0.2">
      <c r="A1661" s="2"/>
      <c r="B1661" s="7" t="s">
        <v>14</v>
      </c>
      <c r="C1661" s="7">
        <v>1185732</v>
      </c>
      <c r="D1661" s="8">
        <v>44545</v>
      </c>
      <c r="E1661" s="7" t="s">
        <v>45</v>
      </c>
      <c r="F1661" s="7" t="s">
        <v>68</v>
      </c>
      <c r="G1661" s="7" t="s">
        <v>69</v>
      </c>
      <c r="H1661" s="7" t="s">
        <v>22</v>
      </c>
      <c r="I1661" s="9">
        <v>0.64999999999999991</v>
      </c>
      <c r="J1661" s="10">
        <v>6500</v>
      </c>
      <c r="K1661" s="11">
        <f t="shared" si="12"/>
        <v>4224.9999999999991</v>
      </c>
      <c r="L1661" s="11">
        <f t="shared" si="13"/>
        <v>2323.7499999999995</v>
      </c>
      <c r="M1661" s="12">
        <v>0.55000000000000004</v>
      </c>
      <c r="Q1661" s="13"/>
      <c r="R1661" s="14"/>
    </row>
    <row r="1662" spans="1:18" ht="15.75" customHeight="1" x14ac:dyDescent="0.2">
      <c r="A1662" s="2"/>
      <c r="B1662" s="7" t="s">
        <v>14</v>
      </c>
      <c r="C1662" s="7">
        <v>1185732</v>
      </c>
      <c r="D1662" s="8">
        <v>44214</v>
      </c>
      <c r="E1662" s="7" t="s">
        <v>33</v>
      </c>
      <c r="F1662" s="7" t="s">
        <v>70</v>
      </c>
      <c r="G1662" s="7" t="s">
        <v>71</v>
      </c>
      <c r="H1662" s="7" t="s">
        <v>17</v>
      </c>
      <c r="I1662" s="9">
        <v>0.3</v>
      </c>
      <c r="J1662" s="10">
        <v>6250</v>
      </c>
      <c r="K1662" s="11">
        <f t="shared" si="12"/>
        <v>1875</v>
      </c>
      <c r="L1662" s="11">
        <f t="shared" si="13"/>
        <v>750</v>
      </c>
      <c r="M1662" s="12">
        <v>0.4</v>
      </c>
      <c r="Q1662" s="13"/>
      <c r="R1662" s="14"/>
    </row>
    <row r="1663" spans="1:18" ht="15.75" customHeight="1" x14ac:dyDescent="0.2">
      <c r="A1663" s="2"/>
      <c r="B1663" s="7" t="s">
        <v>14</v>
      </c>
      <c r="C1663" s="7">
        <v>1185732</v>
      </c>
      <c r="D1663" s="8">
        <v>44214</v>
      </c>
      <c r="E1663" s="7" t="s">
        <v>33</v>
      </c>
      <c r="F1663" s="7" t="s">
        <v>70</v>
      </c>
      <c r="G1663" s="7" t="s">
        <v>71</v>
      </c>
      <c r="H1663" s="7" t="s">
        <v>18</v>
      </c>
      <c r="I1663" s="9">
        <v>0.3</v>
      </c>
      <c r="J1663" s="10">
        <v>4250</v>
      </c>
      <c r="K1663" s="11">
        <f t="shared" si="12"/>
        <v>1275</v>
      </c>
      <c r="L1663" s="11">
        <f t="shared" si="13"/>
        <v>446.25</v>
      </c>
      <c r="M1663" s="12">
        <v>0.35</v>
      </c>
      <c r="Q1663" s="13"/>
      <c r="R1663" s="14"/>
    </row>
    <row r="1664" spans="1:18" ht="15.75" customHeight="1" x14ac:dyDescent="0.2">
      <c r="A1664" s="2"/>
      <c r="B1664" s="7" t="s">
        <v>14</v>
      </c>
      <c r="C1664" s="7">
        <v>1185732</v>
      </c>
      <c r="D1664" s="8">
        <v>44214</v>
      </c>
      <c r="E1664" s="7" t="s">
        <v>33</v>
      </c>
      <c r="F1664" s="7" t="s">
        <v>70</v>
      </c>
      <c r="G1664" s="7" t="s">
        <v>71</v>
      </c>
      <c r="H1664" s="7" t="s">
        <v>19</v>
      </c>
      <c r="I1664" s="9">
        <v>0.2</v>
      </c>
      <c r="J1664" s="10">
        <v>4250</v>
      </c>
      <c r="K1664" s="11">
        <f t="shared" si="12"/>
        <v>850</v>
      </c>
      <c r="L1664" s="11">
        <f t="shared" si="13"/>
        <v>297.5</v>
      </c>
      <c r="M1664" s="12">
        <v>0.35</v>
      </c>
      <c r="Q1664" s="13"/>
      <c r="R1664" s="14"/>
    </row>
    <row r="1665" spans="1:18" ht="15.75" customHeight="1" x14ac:dyDescent="0.2">
      <c r="A1665" s="2"/>
      <c r="B1665" s="7" t="s">
        <v>14</v>
      </c>
      <c r="C1665" s="7">
        <v>1185732</v>
      </c>
      <c r="D1665" s="8">
        <v>44214</v>
      </c>
      <c r="E1665" s="7" t="s">
        <v>33</v>
      </c>
      <c r="F1665" s="7" t="s">
        <v>70</v>
      </c>
      <c r="G1665" s="7" t="s">
        <v>71</v>
      </c>
      <c r="H1665" s="7" t="s">
        <v>20</v>
      </c>
      <c r="I1665" s="9">
        <v>0.25000000000000006</v>
      </c>
      <c r="J1665" s="10">
        <v>2750</v>
      </c>
      <c r="K1665" s="11">
        <f t="shared" si="12"/>
        <v>687.50000000000011</v>
      </c>
      <c r="L1665" s="11">
        <f t="shared" si="13"/>
        <v>275.00000000000006</v>
      </c>
      <c r="M1665" s="12">
        <v>0.4</v>
      </c>
      <c r="Q1665" s="13"/>
      <c r="R1665" s="14"/>
    </row>
    <row r="1666" spans="1:18" ht="15.75" customHeight="1" x14ac:dyDescent="0.2">
      <c r="A1666" s="2"/>
      <c r="B1666" s="7" t="s">
        <v>14</v>
      </c>
      <c r="C1666" s="7">
        <v>1185732</v>
      </c>
      <c r="D1666" s="8">
        <v>44214</v>
      </c>
      <c r="E1666" s="7" t="s">
        <v>33</v>
      </c>
      <c r="F1666" s="7" t="s">
        <v>70</v>
      </c>
      <c r="G1666" s="7" t="s">
        <v>71</v>
      </c>
      <c r="H1666" s="7" t="s">
        <v>21</v>
      </c>
      <c r="I1666" s="9">
        <v>0.39999999999999997</v>
      </c>
      <c r="J1666" s="10">
        <v>3250</v>
      </c>
      <c r="K1666" s="11">
        <f t="shared" si="12"/>
        <v>1300</v>
      </c>
      <c r="L1666" s="11">
        <f t="shared" si="13"/>
        <v>454.99999999999994</v>
      </c>
      <c r="M1666" s="12">
        <v>0.35</v>
      </c>
      <c r="Q1666" s="13"/>
      <c r="R1666" s="14"/>
    </row>
    <row r="1667" spans="1:18" ht="15.75" customHeight="1" x14ac:dyDescent="0.2">
      <c r="A1667" s="2"/>
      <c r="B1667" s="7" t="s">
        <v>14</v>
      </c>
      <c r="C1667" s="7">
        <v>1185732</v>
      </c>
      <c r="D1667" s="8">
        <v>44214</v>
      </c>
      <c r="E1667" s="7" t="s">
        <v>33</v>
      </c>
      <c r="F1667" s="7" t="s">
        <v>70</v>
      </c>
      <c r="G1667" s="7" t="s">
        <v>71</v>
      </c>
      <c r="H1667" s="7" t="s">
        <v>22</v>
      </c>
      <c r="I1667" s="9">
        <v>0.3</v>
      </c>
      <c r="J1667" s="10">
        <v>4250</v>
      </c>
      <c r="K1667" s="11">
        <f t="shared" si="12"/>
        <v>1275</v>
      </c>
      <c r="L1667" s="11">
        <f t="shared" si="13"/>
        <v>637.5</v>
      </c>
      <c r="M1667" s="12">
        <v>0.5</v>
      </c>
      <c r="Q1667" s="13"/>
      <c r="R1667" s="14"/>
    </row>
    <row r="1668" spans="1:18" ht="15.75" customHeight="1" x14ac:dyDescent="0.2">
      <c r="A1668" s="2"/>
      <c r="B1668" s="7" t="s">
        <v>14</v>
      </c>
      <c r="C1668" s="7">
        <v>1185732</v>
      </c>
      <c r="D1668" s="8">
        <v>44245</v>
      </c>
      <c r="E1668" s="7" t="s">
        <v>33</v>
      </c>
      <c r="F1668" s="7" t="s">
        <v>70</v>
      </c>
      <c r="G1668" s="7" t="s">
        <v>71</v>
      </c>
      <c r="H1668" s="7" t="s">
        <v>17</v>
      </c>
      <c r="I1668" s="9">
        <v>0.3</v>
      </c>
      <c r="J1668" s="10">
        <v>6750</v>
      </c>
      <c r="K1668" s="11">
        <f t="shared" si="12"/>
        <v>2025</v>
      </c>
      <c r="L1668" s="11">
        <f t="shared" si="13"/>
        <v>810</v>
      </c>
      <c r="M1668" s="12">
        <v>0.4</v>
      </c>
      <c r="Q1668" s="13"/>
      <c r="R1668" s="14"/>
    </row>
    <row r="1669" spans="1:18" ht="15.75" customHeight="1" x14ac:dyDescent="0.2">
      <c r="A1669" s="2"/>
      <c r="B1669" s="7" t="s">
        <v>14</v>
      </c>
      <c r="C1669" s="7">
        <v>1185732</v>
      </c>
      <c r="D1669" s="8">
        <v>44245</v>
      </c>
      <c r="E1669" s="7" t="s">
        <v>33</v>
      </c>
      <c r="F1669" s="7" t="s">
        <v>70</v>
      </c>
      <c r="G1669" s="7" t="s">
        <v>71</v>
      </c>
      <c r="H1669" s="7" t="s">
        <v>18</v>
      </c>
      <c r="I1669" s="9">
        <v>0.3</v>
      </c>
      <c r="J1669" s="10">
        <v>3250</v>
      </c>
      <c r="K1669" s="11">
        <f t="shared" si="12"/>
        <v>975</v>
      </c>
      <c r="L1669" s="11">
        <f t="shared" si="13"/>
        <v>341.25</v>
      </c>
      <c r="M1669" s="12">
        <v>0.35</v>
      </c>
      <c r="Q1669" s="13"/>
      <c r="R1669" s="14"/>
    </row>
    <row r="1670" spans="1:18" ht="15.75" customHeight="1" x14ac:dyDescent="0.2">
      <c r="A1670" s="2"/>
      <c r="B1670" s="7" t="s">
        <v>14</v>
      </c>
      <c r="C1670" s="7">
        <v>1185732</v>
      </c>
      <c r="D1670" s="8">
        <v>44245</v>
      </c>
      <c r="E1670" s="7" t="s">
        <v>33</v>
      </c>
      <c r="F1670" s="7" t="s">
        <v>70</v>
      </c>
      <c r="G1670" s="7" t="s">
        <v>71</v>
      </c>
      <c r="H1670" s="7" t="s">
        <v>19</v>
      </c>
      <c r="I1670" s="9">
        <v>0.2</v>
      </c>
      <c r="J1670" s="10">
        <v>3750</v>
      </c>
      <c r="K1670" s="11">
        <f t="shared" si="12"/>
        <v>750</v>
      </c>
      <c r="L1670" s="11">
        <f t="shared" si="13"/>
        <v>262.5</v>
      </c>
      <c r="M1670" s="12">
        <v>0.35</v>
      </c>
      <c r="Q1670" s="13"/>
      <c r="R1670" s="14"/>
    </row>
    <row r="1671" spans="1:18" ht="15.75" customHeight="1" x14ac:dyDescent="0.2">
      <c r="A1671" s="2"/>
      <c r="B1671" s="7" t="s">
        <v>14</v>
      </c>
      <c r="C1671" s="7">
        <v>1185732</v>
      </c>
      <c r="D1671" s="8">
        <v>44245</v>
      </c>
      <c r="E1671" s="7" t="s">
        <v>33</v>
      </c>
      <c r="F1671" s="7" t="s">
        <v>70</v>
      </c>
      <c r="G1671" s="7" t="s">
        <v>71</v>
      </c>
      <c r="H1671" s="7" t="s">
        <v>20</v>
      </c>
      <c r="I1671" s="9">
        <v>0.25000000000000006</v>
      </c>
      <c r="J1671" s="10">
        <v>2500</v>
      </c>
      <c r="K1671" s="11">
        <f t="shared" si="12"/>
        <v>625.00000000000011</v>
      </c>
      <c r="L1671" s="11">
        <f t="shared" si="13"/>
        <v>250.00000000000006</v>
      </c>
      <c r="M1671" s="12">
        <v>0.4</v>
      </c>
      <c r="Q1671" s="13"/>
      <c r="R1671" s="14"/>
    </row>
    <row r="1672" spans="1:18" ht="15.75" customHeight="1" x14ac:dyDescent="0.2">
      <c r="A1672" s="2"/>
      <c r="B1672" s="7" t="s">
        <v>14</v>
      </c>
      <c r="C1672" s="7">
        <v>1185732</v>
      </c>
      <c r="D1672" s="8">
        <v>44245</v>
      </c>
      <c r="E1672" s="7" t="s">
        <v>33</v>
      </c>
      <c r="F1672" s="7" t="s">
        <v>70</v>
      </c>
      <c r="G1672" s="7" t="s">
        <v>71</v>
      </c>
      <c r="H1672" s="7" t="s">
        <v>21</v>
      </c>
      <c r="I1672" s="9">
        <v>0.39999999999999997</v>
      </c>
      <c r="J1672" s="10">
        <v>3250</v>
      </c>
      <c r="K1672" s="11">
        <f t="shared" si="12"/>
        <v>1300</v>
      </c>
      <c r="L1672" s="11">
        <f t="shared" si="13"/>
        <v>454.99999999999994</v>
      </c>
      <c r="M1672" s="12">
        <v>0.35</v>
      </c>
      <c r="Q1672" s="13"/>
      <c r="R1672" s="14"/>
    </row>
    <row r="1673" spans="1:18" ht="15.75" customHeight="1" x14ac:dyDescent="0.2">
      <c r="A1673" s="2"/>
      <c r="B1673" s="7" t="s">
        <v>14</v>
      </c>
      <c r="C1673" s="7">
        <v>1185732</v>
      </c>
      <c r="D1673" s="8">
        <v>44245</v>
      </c>
      <c r="E1673" s="7" t="s">
        <v>33</v>
      </c>
      <c r="F1673" s="7" t="s">
        <v>70</v>
      </c>
      <c r="G1673" s="7" t="s">
        <v>71</v>
      </c>
      <c r="H1673" s="7" t="s">
        <v>22</v>
      </c>
      <c r="I1673" s="9">
        <v>0.3</v>
      </c>
      <c r="J1673" s="10">
        <v>4000</v>
      </c>
      <c r="K1673" s="11">
        <f t="shared" si="12"/>
        <v>1200</v>
      </c>
      <c r="L1673" s="11">
        <f t="shared" si="13"/>
        <v>600</v>
      </c>
      <c r="M1673" s="12">
        <v>0.5</v>
      </c>
      <c r="Q1673" s="13"/>
      <c r="R1673" s="14"/>
    </row>
    <row r="1674" spans="1:18" ht="15.75" customHeight="1" x14ac:dyDescent="0.2">
      <c r="A1674" s="2"/>
      <c r="B1674" s="7" t="s">
        <v>14</v>
      </c>
      <c r="C1674" s="7">
        <v>1185732</v>
      </c>
      <c r="D1674" s="8">
        <v>44272</v>
      </c>
      <c r="E1674" s="7" t="s">
        <v>33</v>
      </c>
      <c r="F1674" s="7" t="s">
        <v>70</v>
      </c>
      <c r="G1674" s="7" t="s">
        <v>71</v>
      </c>
      <c r="H1674" s="7" t="s">
        <v>17</v>
      </c>
      <c r="I1674" s="9">
        <v>0.35000000000000003</v>
      </c>
      <c r="J1674" s="10">
        <v>6200</v>
      </c>
      <c r="K1674" s="11">
        <f t="shared" si="12"/>
        <v>2170</v>
      </c>
      <c r="L1674" s="11">
        <f t="shared" si="13"/>
        <v>868</v>
      </c>
      <c r="M1674" s="12">
        <v>0.4</v>
      </c>
      <c r="Q1674" s="13"/>
      <c r="R1674" s="14"/>
    </row>
    <row r="1675" spans="1:18" ht="15.75" customHeight="1" x14ac:dyDescent="0.2">
      <c r="A1675" s="2"/>
      <c r="B1675" s="7" t="s">
        <v>14</v>
      </c>
      <c r="C1675" s="7">
        <v>1185732</v>
      </c>
      <c r="D1675" s="8">
        <v>44272</v>
      </c>
      <c r="E1675" s="7" t="s">
        <v>33</v>
      </c>
      <c r="F1675" s="7" t="s">
        <v>70</v>
      </c>
      <c r="G1675" s="7" t="s">
        <v>71</v>
      </c>
      <c r="H1675" s="7" t="s">
        <v>18</v>
      </c>
      <c r="I1675" s="9">
        <v>0.35000000000000003</v>
      </c>
      <c r="J1675" s="10">
        <v>3000</v>
      </c>
      <c r="K1675" s="11">
        <f t="shared" si="12"/>
        <v>1050</v>
      </c>
      <c r="L1675" s="11">
        <f t="shared" si="13"/>
        <v>367.5</v>
      </c>
      <c r="M1675" s="12">
        <v>0.35</v>
      </c>
      <c r="Q1675" s="13"/>
      <c r="R1675" s="14"/>
    </row>
    <row r="1676" spans="1:18" ht="15.75" customHeight="1" x14ac:dyDescent="0.2">
      <c r="A1676" s="2"/>
      <c r="B1676" s="7" t="s">
        <v>14</v>
      </c>
      <c r="C1676" s="7">
        <v>1185732</v>
      </c>
      <c r="D1676" s="8">
        <v>44272</v>
      </c>
      <c r="E1676" s="7" t="s">
        <v>33</v>
      </c>
      <c r="F1676" s="7" t="s">
        <v>70</v>
      </c>
      <c r="G1676" s="7" t="s">
        <v>71</v>
      </c>
      <c r="H1676" s="7" t="s">
        <v>19</v>
      </c>
      <c r="I1676" s="9">
        <v>0.25000000000000006</v>
      </c>
      <c r="J1676" s="10">
        <v>3500</v>
      </c>
      <c r="K1676" s="11">
        <f t="shared" si="12"/>
        <v>875.00000000000023</v>
      </c>
      <c r="L1676" s="11">
        <f t="shared" si="13"/>
        <v>306.25000000000006</v>
      </c>
      <c r="M1676" s="12">
        <v>0.35</v>
      </c>
      <c r="Q1676" s="13"/>
      <c r="R1676" s="14"/>
    </row>
    <row r="1677" spans="1:18" ht="15.75" customHeight="1" x14ac:dyDescent="0.2">
      <c r="A1677" s="2"/>
      <c r="B1677" s="7" t="s">
        <v>14</v>
      </c>
      <c r="C1677" s="7">
        <v>1185732</v>
      </c>
      <c r="D1677" s="8">
        <v>44272</v>
      </c>
      <c r="E1677" s="7" t="s">
        <v>33</v>
      </c>
      <c r="F1677" s="7" t="s">
        <v>70</v>
      </c>
      <c r="G1677" s="7" t="s">
        <v>71</v>
      </c>
      <c r="H1677" s="7" t="s">
        <v>20</v>
      </c>
      <c r="I1677" s="9">
        <v>0.3</v>
      </c>
      <c r="J1677" s="10">
        <v>2000</v>
      </c>
      <c r="K1677" s="11">
        <f t="shared" si="12"/>
        <v>600</v>
      </c>
      <c r="L1677" s="11">
        <f t="shared" si="13"/>
        <v>240</v>
      </c>
      <c r="M1677" s="12">
        <v>0.4</v>
      </c>
      <c r="Q1677" s="13"/>
      <c r="R1677" s="14"/>
    </row>
    <row r="1678" spans="1:18" ht="15.75" customHeight="1" x14ac:dyDescent="0.2">
      <c r="A1678" s="2"/>
      <c r="B1678" s="7" t="s">
        <v>14</v>
      </c>
      <c r="C1678" s="7">
        <v>1185732</v>
      </c>
      <c r="D1678" s="8">
        <v>44272</v>
      </c>
      <c r="E1678" s="7" t="s">
        <v>33</v>
      </c>
      <c r="F1678" s="7" t="s">
        <v>70</v>
      </c>
      <c r="G1678" s="7" t="s">
        <v>71</v>
      </c>
      <c r="H1678" s="7" t="s">
        <v>21</v>
      </c>
      <c r="I1678" s="9">
        <v>0.45</v>
      </c>
      <c r="J1678" s="10">
        <v>2500</v>
      </c>
      <c r="K1678" s="11">
        <f t="shared" si="12"/>
        <v>1125</v>
      </c>
      <c r="L1678" s="11">
        <f t="shared" si="13"/>
        <v>393.75</v>
      </c>
      <c r="M1678" s="12">
        <v>0.35</v>
      </c>
      <c r="Q1678" s="13"/>
      <c r="R1678" s="14"/>
    </row>
    <row r="1679" spans="1:18" ht="15.75" customHeight="1" x14ac:dyDescent="0.2">
      <c r="A1679" s="2"/>
      <c r="B1679" s="7" t="s">
        <v>14</v>
      </c>
      <c r="C1679" s="7">
        <v>1185732</v>
      </c>
      <c r="D1679" s="8">
        <v>44272</v>
      </c>
      <c r="E1679" s="7" t="s">
        <v>33</v>
      </c>
      <c r="F1679" s="7" t="s">
        <v>70</v>
      </c>
      <c r="G1679" s="7" t="s">
        <v>71</v>
      </c>
      <c r="H1679" s="7" t="s">
        <v>22</v>
      </c>
      <c r="I1679" s="9">
        <v>0.35000000000000003</v>
      </c>
      <c r="J1679" s="10">
        <v>3500</v>
      </c>
      <c r="K1679" s="11">
        <f t="shared" si="12"/>
        <v>1225.0000000000002</v>
      </c>
      <c r="L1679" s="11">
        <f t="shared" si="13"/>
        <v>612.50000000000011</v>
      </c>
      <c r="M1679" s="12">
        <v>0.5</v>
      </c>
      <c r="Q1679" s="13"/>
      <c r="R1679" s="14"/>
    </row>
    <row r="1680" spans="1:18" ht="15.75" customHeight="1" x14ac:dyDescent="0.2">
      <c r="A1680" s="2"/>
      <c r="B1680" s="7" t="s">
        <v>14</v>
      </c>
      <c r="C1680" s="7">
        <v>1185732</v>
      </c>
      <c r="D1680" s="8">
        <v>44304</v>
      </c>
      <c r="E1680" s="7" t="s">
        <v>33</v>
      </c>
      <c r="F1680" s="7" t="s">
        <v>70</v>
      </c>
      <c r="G1680" s="7" t="s">
        <v>71</v>
      </c>
      <c r="H1680" s="7" t="s">
        <v>17</v>
      </c>
      <c r="I1680" s="9">
        <v>0.35000000000000003</v>
      </c>
      <c r="J1680" s="10">
        <v>5750</v>
      </c>
      <c r="K1680" s="11">
        <f t="shared" si="12"/>
        <v>2012.5000000000002</v>
      </c>
      <c r="L1680" s="11">
        <f t="shared" si="13"/>
        <v>805.00000000000011</v>
      </c>
      <c r="M1680" s="12">
        <v>0.4</v>
      </c>
      <c r="Q1680" s="13"/>
      <c r="R1680" s="14"/>
    </row>
    <row r="1681" spans="1:18" ht="15.75" customHeight="1" x14ac:dyDescent="0.2">
      <c r="A1681" s="2"/>
      <c r="B1681" s="7" t="s">
        <v>14</v>
      </c>
      <c r="C1681" s="7">
        <v>1185732</v>
      </c>
      <c r="D1681" s="8">
        <v>44304</v>
      </c>
      <c r="E1681" s="7" t="s">
        <v>33</v>
      </c>
      <c r="F1681" s="7" t="s">
        <v>70</v>
      </c>
      <c r="G1681" s="7" t="s">
        <v>71</v>
      </c>
      <c r="H1681" s="7" t="s">
        <v>18</v>
      </c>
      <c r="I1681" s="9">
        <v>0.30000000000000004</v>
      </c>
      <c r="J1681" s="10">
        <v>2750</v>
      </c>
      <c r="K1681" s="11">
        <f t="shared" si="12"/>
        <v>825.00000000000011</v>
      </c>
      <c r="L1681" s="11">
        <f t="shared" si="13"/>
        <v>288.75</v>
      </c>
      <c r="M1681" s="12">
        <v>0.35</v>
      </c>
      <c r="Q1681" s="13"/>
      <c r="R1681" s="14"/>
    </row>
    <row r="1682" spans="1:18" ht="15.75" customHeight="1" x14ac:dyDescent="0.2">
      <c r="A1682" s="2"/>
      <c r="B1682" s="7" t="s">
        <v>14</v>
      </c>
      <c r="C1682" s="7">
        <v>1185732</v>
      </c>
      <c r="D1682" s="8">
        <v>44304</v>
      </c>
      <c r="E1682" s="7" t="s">
        <v>33</v>
      </c>
      <c r="F1682" s="7" t="s">
        <v>70</v>
      </c>
      <c r="G1682" s="7" t="s">
        <v>71</v>
      </c>
      <c r="H1682" s="7" t="s">
        <v>19</v>
      </c>
      <c r="I1682" s="9">
        <v>0.20000000000000007</v>
      </c>
      <c r="J1682" s="10">
        <v>2750</v>
      </c>
      <c r="K1682" s="11">
        <f t="shared" si="12"/>
        <v>550.00000000000023</v>
      </c>
      <c r="L1682" s="11">
        <f t="shared" si="13"/>
        <v>192.50000000000006</v>
      </c>
      <c r="M1682" s="12">
        <v>0.35</v>
      </c>
      <c r="Q1682" s="13"/>
      <c r="R1682" s="14"/>
    </row>
    <row r="1683" spans="1:18" ht="15.75" customHeight="1" x14ac:dyDescent="0.2">
      <c r="A1683" s="2"/>
      <c r="B1683" s="7" t="s">
        <v>14</v>
      </c>
      <c r="C1683" s="7">
        <v>1185732</v>
      </c>
      <c r="D1683" s="8">
        <v>44304</v>
      </c>
      <c r="E1683" s="7" t="s">
        <v>33</v>
      </c>
      <c r="F1683" s="7" t="s">
        <v>70</v>
      </c>
      <c r="G1683" s="7" t="s">
        <v>71</v>
      </c>
      <c r="H1683" s="7" t="s">
        <v>20</v>
      </c>
      <c r="I1683" s="9">
        <v>0.25</v>
      </c>
      <c r="J1683" s="10">
        <v>2000</v>
      </c>
      <c r="K1683" s="11">
        <f t="shared" si="12"/>
        <v>500</v>
      </c>
      <c r="L1683" s="11">
        <f t="shared" si="13"/>
        <v>200</v>
      </c>
      <c r="M1683" s="12">
        <v>0.4</v>
      </c>
      <c r="Q1683" s="13"/>
      <c r="R1683" s="14"/>
    </row>
    <row r="1684" spans="1:18" ht="15.75" customHeight="1" x14ac:dyDescent="0.2">
      <c r="A1684" s="2"/>
      <c r="B1684" s="7" t="s">
        <v>14</v>
      </c>
      <c r="C1684" s="7">
        <v>1185732</v>
      </c>
      <c r="D1684" s="8">
        <v>44304</v>
      </c>
      <c r="E1684" s="7" t="s">
        <v>33</v>
      </c>
      <c r="F1684" s="7" t="s">
        <v>70</v>
      </c>
      <c r="G1684" s="7" t="s">
        <v>71</v>
      </c>
      <c r="H1684" s="7" t="s">
        <v>21</v>
      </c>
      <c r="I1684" s="9">
        <v>0.4</v>
      </c>
      <c r="J1684" s="10">
        <v>2250</v>
      </c>
      <c r="K1684" s="11">
        <f t="shared" si="12"/>
        <v>900</v>
      </c>
      <c r="L1684" s="11">
        <f t="shared" si="13"/>
        <v>315</v>
      </c>
      <c r="M1684" s="12">
        <v>0.35</v>
      </c>
      <c r="Q1684" s="13"/>
      <c r="R1684" s="14"/>
    </row>
    <row r="1685" spans="1:18" ht="15.75" customHeight="1" x14ac:dyDescent="0.2">
      <c r="A1685" s="2"/>
      <c r="B1685" s="7" t="s">
        <v>14</v>
      </c>
      <c r="C1685" s="7">
        <v>1185732</v>
      </c>
      <c r="D1685" s="8">
        <v>44304</v>
      </c>
      <c r="E1685" s="7" t="s">
        <v>33</v>
      </c>
      <c r="F1685" s="7" t="s">
        <v>70</v>
      </c>
      <c r="G1685" s="7" t="s">
        <v>71</v>
      </c>
      <c r="H1685" s="7" t="s">
        <v>22</v>
      </c>
      <c r="I1685" s="9">
        <v>0.30000000000000004</v>
      </c>
      <c r="J1685" s="10">
        <v>3500</v>
      </c>
      <c r="K1685" s="11">
        <f t="shared" si="12"/>
        <v>1050.0000000000002</v>
      </c>
      <c r="L1685" s="11">
        <f t="shared" si="13"/>
        <v>525.00000000000011</v>
      </c>
      <c r="M1685" s="12">
        <v>0.5</v>
      </c>
      <c r="Q1685" s="13"/>
      <c r="R1685" s="14"/>
    </row>
    <row r="1686" spans="1:18" ht="15.75" customHeight="1" x14ac:dyDescent="0.2">
      <c r="A1686" s="2"/>
      <c r="B1686" s="7" t="s">
        <v>14</v>
      </c>
      <c r="C1686" s="7">
        <v>1185732</v>
      </c>
      <c r="D1686" s="8">
        <v>44335</v>
      </c>
      <c r="E1686" s="7" t="s">
        <v>33</v>
      </c>
      <c r="F1686" s="7" t="s">
        <v>70</v>
      </c>
      <c r="G1686" s="7" t="s">
        <v>71</v>
      </c>
      <c r="H1686" s="7" t="s">
        <v>17</v>
      </c>
      <c r="I1686" s="9">
        <v>0.4</v>
      </c>
      <c r="J1686" s="10">
        <v>6200</v>
      </c>
      <c r="K1686" s="11">
        <f t="shared" si="12"/>
        <v>2480</v>
      </c>
      <c r="L1686" s="11">
        <f t="shared" si="13"/>
        <v>992</v>
      </c>
      <c r="M1686" s="12">
        <v>0.4</v>
      </c>
      <c r="Q1686" s="13"/>
      <c r="R1686" s="14"/>
    </row>
    <row r="1687" spans="1:18" ht="15.75" customHeight="1" x14ac:dyDescent="0.2">
      <c r="A1687" s="2"/>
      <c r="B1687" s="7" t="s">
        <v>14</v>
      </c>
      <c r="C1687" s="7">
        <v>1185732</v>
      </c>
      <c r="D1687" s="8">
        <v>44335</v>
      </c>
      <c r="E1687" s="7" t="s">
        <v>33</v>
      </c>
      <c r="F1687" s="7" t="s">
        <v>70</v>
      </c>
      <c r="G1687" s="7" t="s">
        <v>71</v>
      </c>
      <c r="H1687" s="7" t="s">
        <v>18</v>
      </c>
      <c r="I1687" s="9">
        <v>0.35000000000000009</v>
      </c>
      <c r="J1687" s="10">
        <v>3250</v>
      </c>
      <c r="K1687" s="11">
        <f t="shared" si="12"/>
        <v>1137.5000000000002</v>
      </c>
      <c r="L1687" s="11">
        <f t="shared" si="13"/>
        <v>398.12500000000006</v>
      </c>
      <c r="M1687" s="12">
        <v>0.35</v>
      </c>
      <c r="Q1687" s="13"/>
      <c r="R1687" s="14"/>
    </row>
    <row r="1688" spans="1:18" ht="15.75" customHeight="1" x14ac:dyDescent="0.2">
      <c r="A1688" s="2"/>
      <c r="B1688" s="7" t="s">
        <v>14</v>
      </c>
      <c r="C1688" s="7">
        <v>1185732</v>
      </c>
      <c r="D1688" s="8">
        <v>44335</v>
      </c>
      <c r="E1688" s="7" t="s">
        <v>33</v>
      </c>
      <c r="F1688" s="7" t="s">
        <v>70</v>
      </c>
      <c r="G1688" s="7" t="s">
        <v>71</v>
      </c>
      <c r="H1688" s="7" t="s">
        <v>19</v>
      </c>
      <c r="I1688" s="9">
        <v>0.30000000000000004</v>
      </c>
      <c r="J1688" s="10">
        <v>3000</v>
      </c>
      <c r="K1688" s="11">
        <f t="shared" si="12"/>
        <v>900.00000000000011</v>
      </c>
      <c r="L1688" s="11">
        <f t="shared" si="13"/>
        <v>315</v>
      </c>
      <c r="M1688" s="12">
        <v>0.35</v>
      </c>
      <c r="Q1688" s="13"/>
      <c r="R1688" s="14"/>
    </row>
    <row r="1689" spans="1:18" ht="15.75" customHeight="1" x14ac:dyDescent="0.2">
      <c r="A1689" s="2"/>
      <c r="B1689" s="7" t="s">
        <v>14</v>
      </c>
      <c r="C1689" s="7">
        <v>1185732</v>
      </c>
      <c r="D1689" s="8">
        <v>44335</v>
      </c>
      <c r="E1689" s="7" t="s">
        <v>33</v>
      </c>
      <c r="F1689" s="7" t="s">
        <v>70</v>
      </c>
      <c r="G1689" s="7" t="s">
        <v>71</v>
      </c>
      <c r="H1689" s="7" t="s">
        <v>20</v>
      </c>
      <c r="I1689" s="9">
        <v>0.30000000000000004</v>
      </c>
      <c r="J1689" s="10">
        <v>2250</v>
      </c>
      <c r="K1689" s="11">
        <f t="shared" si="12"/>
        <v>675.00000000000011</v>
      </c>
      <c r="L1689" s="11">
        <f t="shared" si="13"/>
        <v>270.00000000000006</v>
      </c>
      <c r="M1689" s="12">
        <v>0.4</v>
      </c>
      <c r="Q1689" s="13"/>
      <c r="R1689" s="14"/>
    </row>
    <row r="1690" spans="1:18" ht="15.75" customHeight="1" x14ac:dyDescent="0.2">
      <c r="A1690" s="2"/>
      <c r="B1690" s="7" t="s">
        <v>14</v>
      </c>
      <c r="C1690" s="7">
        <v>1185732</v>
      </c>
      <c r="D1690" s="8">
        <v>44335</v>
      </c>
      <c r="E1690" s="7" t="s">
        <v>33</v>
      </c>
      <c r="F1690" s="7" t="s">
        <v>70</v>
      </c>
      <c r="G1690" s="7" t="s">
        <v>71</v>
      </c>
      <c r="H1690" s="7" t="s">
        <v>21</v>
      </c>
      <c r="I1690" s="9">
        <v>0.44999999999999996</v>
      </c>
      <c r="J1690" s="10">
        <v>2500</v>
      </c>
      <c r="K1690" s="11">
        <f t="shared" si="12"/>
        <v>1125</v>
      </c>
      <c r="L1690" s="11">
        <f t="shared" si="13"/>
        <v>393.75</v>
      </c>
      <c r="M1690" s="12">
        <v>0.35</v>
      </c>
      <c r="Q1690" s="13"/>
      <c r="R1690" s="14"/>
    </row>
    <row r="1691" spans="1:18" ht="15.75" customHeight="1" x14ac:dyDescent="0.2">
      <c r="A1691" s="2"/>
      <c r="B1691" s="7" t="s">
        <v>14</v>
      </c>
      <c r="C1691" s="7">
        <v>1185732</v>
      </c>
      <c r="D1691" s="8">
        <v>44335</v>
      </c>
      <c r="E1691" s="7" t="s">
        <v>33</v>
      </c>
      <c r="F1691" s="7" t="s">
        <v>70</v>
      </c>
      <c r="G1691" s="7" t="s">
        <v>71</v>
      </c>
      <c r="H1691" s="7" t="s">
        <v>22</v>
      </c>
      <c r="I1691" s="9">
        <v>0.49999999999999994</v>
      </c>
      <c r="J1691" s="10">
        <v>3500</v>
      </c>
      <c r="K1691" s="11">
        <f t="shared" si="12"/>
        <v>1749.9999999999998</v>
      </c>
      <c r="L1691" s="11">
        <f t="shared" si="13"/>
        <v>874.99999999999989</v>
      </c>
      <c r="M1691" s="12">
        <v>0.5</v>
      </c>
      <c r="Q1691" s="13"/>
      <c r="R1691" s="14"/>
    </row>
    <row r="1692" spans="1:18" ht="15.75" customHeight="1" x14ac:dyDescent="0.2">
      <c r="A1692" s="2"/>
      <c r="B1692" s="7" t="s">
        <v>14</v>
      </c>
      <c r="C1692" s="7">
        <v>1185732</v>
      </c>
      <c r="D1692" s="8">
        <v>44365</v>
      </c>
      <c r="E1692" s="7" t="s">
        <v>33</v>
      </c>
      <c r="F1692" s="7" t="s">
        <v>70</v>
      </c>
      <c r="G1692" s="7" t="s">
        <v>71</v>
      </c>
      <c r="H1692" s="7" t="s">
        <v>17</v>
      </c>
      <c r="I1692" s="9">
        <v>0.35000000000000003</v>
      </c>
      <c r="J1692" s="10">
        <v>6000</v>
      </c>
      <c r="K1692" s="11">
        <f t="shared" si="12"/>
        <v>2100</v>
      </c>
      <c r="L1692" s="11">
        <f t="shared" si="13"/>
        <v>840</v>
      </c>
      <c r="M1692" s="12">
        <v>0.4</v>
      </c>
      <c r="Q1692" s="13"/>
      <c r="R1692" s="14"/>
    </row>
    <row r="1693" spans="1:18" ht="15.75" customHeight="1" x14ac:dyDescent="0.2">
      <c r="A1693" s="2"/>
      <c r="B1693" s="7" t="s">
        <v>14</v>
      </c>
      <c r="C1693" s="7">
        <v>1185732</v>
      </c>
      <c r="D1693" s="8">
        <v>44365</v>
      </c>
      <c r="E1693" s="7" t="s">
        <v>33</v>
      </c>
      <c r="F1693" s="7" t="s">
        <v>70</v>
      </c>
      <c r="G1693" s="7" t="s">
        <v>71</v>
      </c>
      <c r="H1693" s="7" t="s">
        <v>18</v>
      </c>
      <c r="I1693" s="9">
        <v>0.3000000000000001</v>
      </c>
      <c r="J1693" s="10">
        <v>3500</v>
      </c>
      <c r="K1693" s="11">
        <f t="shared" si="12"/>
        <v>1050.0000000000005</v>
      </c>
      <c r="L1693" s="11">
        <f t="shared" si="13"/>
        <v>367.50000000000011</v>
      </c>
      <c r="M1693" s="12">
        <v>0.35</v>
      </c>
      <c r="Q1693" s="13"/>
      <c r="R1693" s="14"/>
    </row>
    <row r="1694" spans="1:18" ht="15.75" customHeight="1" x14ac:dyDescent="0.2">
      <c r="A1694" s="2"/>
      <c r="B1694" s="7" t="s">
        <v>14</v>
      </c>
      <c r="C1694" s="7">
        <v>1185732</v>
      </c>
      <c r="D1694" s="8">
        <v>44365</v>
      </c>
      <c r="E1694" s="7" t="s">
        <v>33</v>
      </c>
      <c r="F1694" s="7" t="s">
        <v>70</v>
      </c>
      <c r="G1694" s="7" t="s">
        <v>71</v>
      </c>
      <c r="H1694" s="7" t="s">
        <v>19</v>
      </c>
      <c r="I1694" s="9">
        <v>0.25000000000000006</v>
      </c>
      <c r="J1694" s="10">
        <v>3750</v>
      </c>
      <c r="K1694" s="11">
        <f t="shared" si="12"/>
        <v>937.50000000000023</v>
      </c>
      <c r="L1694" s="11">
        <f t="shared" si="13"/>
        <v>328.12500000000006</v>
      </c>
      <c r="M1694" s="12">
        <v>0.35</v>
      </c>
      <c r="Q1694" s="13"/>
      <c r="R1694" s="14"/>
    </row>
    <row r="1695" spans="1:18" ht="15.75" customHeight="1" x14ac:dyDescent="0.2">
      <c r="A1695" s="2"/>
      <c r="B1695" s="7" t="s">
        <v>14</v>
      </c>
      <c r="C1695" s="7">
        <v>1185732</v>
      </c>
      <c r="D1695" s="8">
        <v>44365</v>
      </c>
      <c r="E1695" s="7" t="s">
        <v>33</v>
      </c>
      <c r="F1695" s="7" t="s">
        <v>70</v>
      </c>
      <c r="G1695" s="7" t="s">
        <v>71</v>
      </c>
      <c r="H1695" s="7" t="s">
        <v>20</v>
      </c>
      <c r="I1695" s="9">
        <v>0.25000000000000006</v>
      </c>
      <c r="J1695" s="10">
        <v>3500</v>
      </c>
      <c r="K1695" s="11">
        <f t="shared" si="12"/>
        <v>875.00000000000023</v>
      </c>
      <c r="L1695" s="11">
        <f t="shared" si="13"/>
        <v>350.00000000000011</v>
      </c>
      <c r="M1695" s="12">
        <v>0.4</v>
      </c>
      <c r="Q1695" s="13"/>
      <c r="R1695" s="14"/>
    </row>
    <row r="1696" spans="1:18" ht="15.75" customHeight="1" x14ac:dyDescent="0.2">
      <c r="A1696" s="2"/>
      <c r="B1696" s="7" t="s">
        <v>14</v>
      </c>
      <c r="C1696" s="7">
        <v>1185732</v>
      </c>
      <c r="D1696" s="8">
        <v>44365</v>
      </c>
      <c r="E1696" s="7" t="s">
        <v>33</v>
      </c>
      <c r="F1696" s="7" t="s">
        <v>70</v>
      </c>
      <c r="G1696" s="7" t="s">
        <v>71</v>
      </c>
      <c r="H1696" s="7" t="s">
        <v>21</v>
      </c>
      <c r="I1696" s="9">
        <v>0.4</v>
      </c>
      <c r="J1696" s="10">
        <v>3500</v>
      </c>
      <c r="K1696" s="11">
        <f t="shared" si="12"/>
        <v>1400</v>
      </c>
      <c r="L1696" s="11">
        <f t="shared" si="13"/>
        <v>489.99999999999994</v>
      </c>
      <c r="M1696" s="12">
        <v>0.35</v>
      </c>
      <c r="Q1696" s="13"/>
      <c r="R1696" s="14"/>
    </row>
    <row r="1697" spans="1:18" ht="15.75" customHeight="1" x14ac:dyDescent="0.2">
      <c r="A1697" s="2"/>
      <c r="B1697" s="7" t="s">
        <v>14</v>
      </c>
      <c r="C1697" s="7">
        <v>1185732</v>
      </c>
      <c r="D1697" s="8">
        <v>44365</v>
      </c>
      <c r="E1697" s="7" t="s">
        <v>33</v>
      </c>
      <c r="F1697" s="7" t="s">
        <v>70</v>
      </c>
      <c r="G1697" s="7" t="s">
        <v>71</v>
      </c>
      <c r="H1697" s="7" t="s">
        <v>22</v>
      </c>
      <c r="I1697" s="9">
        <v>0.45</v>
      </c>
      <c r="J1697" s="10">
        <v>5250</v>
      </c>
      <c r="K1697" s="11">
        <f t="shared" si="12"/>
        <v>2362.5</v>
      </c>
      <c r="L1697" s="11">
        <f t="shared" si="13"/>
        <v>1181.25</v>
      </c>
      <c r="M1697" s="12">
        <v>0.5</v>
      </c>
      <c r="Q1697" s="13"/>
      <c r="R1697" s="14"/>
    </row>
    <row r="1698" spans="1:18" ht="15.75" customHeight="1" x14ac:dyDescent="0.2">
      <c r="A1698" s="2"/>
      <c r="B1698" s="7" t="s">
        <v>14</v>
      </c>
      <c r="C1698" s="7">
        <v>1185732</v>
      </c>
      <c r="D1698" s="8">
        <v>44394</v>
      </c>
      <c r="E1698" s="7" t="s">
        <v>33</v>
      </c>
      <c r="F1698" s="7" t="s">
        <v>70</v>
      </c>
      <c r="G1698" s="7" t="s">
        <v>71</v>
      </c>
      <c r="H1698" s="7" t="s">
        <v>17</v>
      </c>
      <c r="I1698" s="9">
        <v>0.4</v>
      </c>
      <c r="J1698" s="10">
        <v>7500</v>
      </c>
      <c r="K1698" s="11">
        <f t="shared" si="12"/>
        <v>3000</v>
      </c>
      <c r="L1698" s="11">
        <f t="shared" si="13"/>
        <v>1200</v>
      </c>
      <c r="M1698" s="12">
        <v>0.4</v>
      </c>
      <c r="Q1698" s="13"/>
      <c r="R1698" s="14"/>
    </row>
    <row r="1699" spans="1:18" ht="15.75" customHeight="1" x14ac:dyDescent="0.2">
      <c r="A1699" s="2"/>
      <c r="B1699" s="7" t="s">
        <v>14</v>
      </c>
      <c r="C1699" s="7">
        <v>1185732</v>
      </c>
      <c r="D1699" s="8">
        <v>44394</v>
      </c>
      <c r="E1699" s="7" t="s">
        <v>33</v>
      </c>
      <c r="F1699" s="7" t="s">
        <v>70</v>
      </c>
      <c r="G1699" s="7" t="s">
        <v>71</v>
      </c>
      <c r="H1699" s="7" t="s">
        <v>18</v>
      </c>
      <c r="I1699" s="9">
        <v>0.35000000000000009</v>
      </c>
      <c r="J1699" s="10">
        <v>5000</v>
      </c>
      <c r="K1699" s="11">
        <f t="shared" si="12"/>
        <v>1750.0000000000005</v>
      </c>
      <c r="L1699" s="11">
        <f t="shared" si="13"/>
        <v>612.50000000000011</v>
      </c>
      <c r="M1699" s="12">
        <v>0.35</v>
      </c>
      <c r="Q1699" s="13"/>
      <c r="R1699" s="14"/>
    </row>
    <row r="1700" spans="1:18" ht="15.75" customHeight="1" x14ac:dyDescent="0.2">
      <c r="A1700" s="2"/>
      <c r="B1700" s="7" t="s">
        <v>14</v>
      </c>
      <c r="C1700" s="7">
        <v>1185732</v>
      </c>
      <c r="D1700" s="8">
        <v>44394</v>
      </c>
      <c r="E1700" s="7" t="s">
        <v>33</v>
      </c>
      <c r="F1700" s="7" t="s">
        <v>70</v>
      </c>
      <c r="G1700" s="7" t="s">
        <v>71</v>
      </c>
      <c r="H1700" s="7" t="s">
        <v>19</v>
      </c>
      <c r="I1700" s="9">
        <v>0.30000000000000004</v>
      </c>
      <c r="J1700" s="10">
        <v>4250</v>
      </c>
      <c r="K1700" s="11">
        <f t="shared" si="12"/>
        <v>1275.0000000000002</v>
      </c>
      <c r="L1700" s="11">
        <f t="shared" si="13"/>
        <v>446.25000000000006</v>
      </c>
      <c r="M1700" s="12">
        <v>0.35</v>
      </c>
      <c r="Q1700" s="13"/>
      <c r="R1700" s="14"/>
    </row>
    <row r="1701" spans="1:18" ht="15.75" customHeight="1" x14ac:dyDescent="0.2">
      <c r="A1701" s="2"/>
      <c r="B1701" s="7" t="s">
        <v>14</v>
      </c>
      <c r="C1701" s="7">
        <v>1185732</v>
      </c>
      <c r="D1701" s="8">
        <v>44394</v>
      </c>
      <c r="E1701" s="7" t="s">
        <v>33</v>
      </c>
      <c r="F1701" s="7" t="s">
        <v>70</v>
      </c>
      <c r="G1701" s="7" t="s">
        <v>71</v>
      </c>
      <c r="H1701" s="7" t="s">
        <v>20</v>
      </c>
      <c r="I1701" s="9">
        <v>0.30000000000000004</v>
      </c>
      <c r="J1701" s="10">
        <v>3750</v>
      </c>
      <c r="K1701" s="11">
        <f t="shared" si="12"/>
        <v>1125.0000000000002</v>
      </c>
      <c r="L1701" s="11">
        <f t="shared" si="13"/>
        <v>450.00000000000011</v>
      </c>
      <c r="M1701" s="12">
        <v>0.4</v>
      </c>
      <c r="Q1701" s="13"/>
      <c r="R1701" s="14"/>
    </row>
    <row r="1702" spans="1:18" ht="15.75" customHeight="1" x14ac:dyDescent="0.2">
      <c r="A1702" s="2"/>
      <c r="B1702" s="7" t="s">
        <v>14</v>
      </c>
      <c r="C1702" s="7">
        <v>1185732</v>
      </c>
      <c r="D1702" s="8">
        <v>44394</v>
      </c>
      <c r="E1702" s="7" t="s">
        <v>33</v>
      </c>
      <c r="F1702" s="7" t="s">
        <v>70</v>
      </c>
      <c r="G1702" s="7" t="s">
        <v>71</v>
      </c>
      <c r="H1702" s="7" t="s">
        <v>21</v>
      </c>
      <c r="I1702" s="9">
        <v>0.4</v>
      </c>
      <c r="J1702" s="10">
        <v>3750</v>
      </c>
      <c r="K1702" s="11">
        <f t="shared" si="12"/>
        <v>1500</v>
      </c>
      <c r="L1702" s="11">
        <f t="shared" si="13"/>
        <v>525</v>
      </c>
      <c r="M1702" s="12">
        <v>0.35</v>
      </c>
      <c r="Q1702" s="13"/>
      <c r="R1702" s="14"/>
    </row>
    <row r="1703" spans="1:18" ht="15.75" customHeight="1" x14ac:dyDescent="0.2">
      <c r="A1703" s="2"/>
      <c r="B1703" s="7" t="s">
        <v>14</v>
      </c>
      <c r="C1703" s="7">
        <v>1185732</v>
      </c>
      <c r="D1703" s="8">
        <v>44394</v>
      </c>
      <c r="E1703" s="7" t="s">
        <v>33</v>
      </c>
      <c r="F1703" s="7" t="s">
        <v>70</v>
      </c>
      <c r="G1703" s="7" t="s">
        <v>71</v>
      </c>
      <c r="H1703" s="7" t="s">
        <v>22</v>
      </c>
      <c r="I1703" s="9">
        <v>0.45</v>
      </c>
      <c r="J1703" s="10">
        <v>5500</v>
      </c>
      <c r="K1703" s="11">
        <f t="shared" si="12"/>
        <v>2475</v>
      </c>
      <c r="L1703" s="11">
        <f t="shared" si="13"/>
        <v>1237.5</v>
      </c>
      <c r="M1703" s="12">
        <v>0.5</v>
      </c>
      <c r="Q1703" s="13"/>
      <c r="R1703" s="14"/>
    </row>
    <row r="1704" spans="1:18" ht="15.75" customHeight="1" x14ac:dyDescent="0.2">
      <c r="A1704" s="2"/>
      <c r="B1704" s="7" t="s">
        <v>14</v>
      </c>
      <c r="C1704" s="7">
        <v>1185732</v>
      </c>
      <c r="D1704" s="8">
        <v>44426</v>
      </c>
      <c r="E1704" s="7" t="s">
        <v>33</v>
      </c>
      <c r="F1704" s="7" t="s">
        <v>70</v>
      </c>
      <c r="G1704" s="7" t="s">
        <v>71</v>
      </c>
      <c r="H1704" s="7" t="s">
        <v>17</v>
      </c>
      <c r="I1704" s="9">
        <v>0.4</v>
      </c>
      <c r="J1704" s="10">
        <v>7000</v>
      </c>
      <c r="K1704" s="11">
        <f t="shared" si="12"/>
        <v>2800</v>
      </c>
      <c r="L1704" s="11">
        <f t="shared" si="13"/>
        <v>1120</v>
      </c>
      <c r="M1704" s="12">
        <v>0.4</v>
      </c>
      <c r="Q1704" s="13"/>
      <c r="R1704" s="14"/>
    </row>
    <row r="1705" spans="1:18" ht="15.75" customHeight="1" x14ac:dyDescent="0.2">
      <c r="A1705" s="2"/>
      <c r="B1705" s="7" t="s">
        <v>14</v>
      </c>
      <c r="C1705" s="7">
        <v>1185732</v>
      </c>
      <c r="D1705" s="8">
        <v>44426</v>
      </c>
      <c r="E1705" s="7" t="s">
        <v>33</v>
      </c>
      <c r="F1705" s="7" t="s">
        <v>70</v>
      </c>
      <c r="G1705" s="7" t="s">
        <v>71</v>
      </c>
      <c r="H1705" s="7" t="s">
        <v>18</v>
      </c>
      <c r="I1705" s="9">
        <v>0.40000000000000008</v>
      </c>
      <c r="J1705" s="10">
        <v>4750</v>
      </c>
      <c r="K1705" s="11">
        <f t="shared" si="12"/>
        <v>1900.0000000000005</v>
      </c>
      <c r="L1705" s="11">
        <f t="shared" si="13"/>
        <v>665.00000000000011</v>
      </c>
      <c r="M1705" s="12">
        <v>0.35</v>
      </c>
      <c r="Q1705" s="13"/>
      <c r="R1705" s="14"/>
    </row>
    <row r="1706" spans="1:18" ht="15.75" customHeight="1" x14ac:dyDescent="0.2">
      <c r="A1706" s="2"/>
      <c r="B1706" s="7" t="s">
        <v>14</v>
      </c>
      <c r="C1706" s="7">
        <v>1185732</v>
      </c>
      <c r="D1706" s="8">
        <v>44426</v>
      </c>
      <c r="E1706" s="7" t="s">
        <v>33</v>
      </c>
      <c r="F1706" s="7" t="s">
        <v>70</v>
      </c>
      <c r="G1706" s="7" t="s">
        <v>71</v>
      </c>
      <c r="H1706" s="7" t="s">
        <v>19</v>
      </c>
      <c r="I1706" s="9">
        <v>0.35000000000000003</v>
      </c>
      <c r="J1706" s="10">
        <v>4000</v>
      </c>
      <c r="K1706" s="11">
        <f t="shared" si="12"/>
        <v>1400.0000000000002</v>
      </c>
      <c r="L1706" s="11">
        <f t="shared" si="13"/>
        <v>490.00000000000006</v>
      </c>
      <c r="M1706" s="12">
        <v>0.35</v>
      </c>
      <c r="Q1706" s="13"/>
      <c r="R1706" s="14"/>
    </row>
    <row r="1707" spans="1:18" ht="15.75" customHeight="1" x14ac:dyDescent="0.2">
      <c r="A1707" s="2"/>
      <c r="B1707" s="7" t="s">
        <v>14</v>
      </c>
      <c r="C1707" s="7">
        <v>1185732</v>
      </c>
      <c r="D1707" s="8">
        <v>44426</v>
      </c>
      <c r="E1707" s="7" t="s">
        <v>33</v>
      </c>
      <c r="F1707" s="7" t="s">
        <v>70</v>
      </c>
      <c r="G1707" s="7" t="s">
        <v>71</v>
      </c>
      <c r="H1707" s="7" t="s">
        <v>20</v>
      </c>
      <c r="I1707" s="9">
        <v>0.25000000000000006</v>
      </c>
      <c r="J1707" s="10">
        <v>3250</v>
      </c>
      <c r="K1707" s="11">
        <f t="shared" si="12"/>
        <v>812.50000000000023</v>
      </c>
      <c r="L1707" s="11">
        <f t="shared" si="13"/>
        <v>325.00000000000011</v>
      </c>
      <c r="M1707" s="12">
        <v>0.4</v>
      </c>
      <c r="Q1707" s="13"/>
      <c r="R1707" s="14"/>
    </row>
    <row r="1708" spans="1:18" ht="15.75" customHeight="1" x14ac:dyDescent="0.2">
      <c r="A1708" s="2"/>
      <c r="B1708" s="7" t="s">
        <v>14</v>
      </c>
      <c r="C1708" s="7">
        <v>1185732</v>
      </c>
      <c r="D1708" s="8">
        <v>44426</v>
      </c>
      <c r="E1708" s="7" t="s">
        <v>33</v>
      </c>
      <c r="F1708" s="7" t="s">
        <v>70</v>
      </c>
      <c r="G1708" s="7" t="s">
        <v>71</v>
      </c>
      <c r="H1708" s="7" t="s">
        <v>21</v>
      </c>
      <c r="I1708" s="9">
        <v>0.35000000000000003</v>
      </c>
      <c r="J1708" s="10">
        <v>3000</v>
      </c>
      <c r="K1708" s="11">
        <f t="shared" si="12"/>
        <v>1050</v>
      </c>
      <c r="L1708" s="11">
        <f t="shared" si="13"/>
        <v>367.5</v>
      </c>
      <c r="M1708" s="12">
        <v>0.35</v>
      </c>
      <c r="Q1708" s="13"/>
      <c r="R1708" s="14"/>
    </row>
    <row r="1709" spans="1:18" ht="15.75" customHeight="1" x14ac:dyDescent="0.2">
      <c r="A1709" s="2"/>
      <c r="B1709" s="7" t="s">
        <v>14</v>
      </c>
      <c r="C1709" s="7">
        <v>1185732</v>
      </c>
      <c r="D1709" s="8">
        <v>44426</v>
      </c>
      <c r="E1709" s="7" t="s">
        <v>33</v>
      </c>
      <c r="F1709" s="7" t="s">
        <v>70</v>
      </c>
      <c r="G1709" s="7" t="s">
        <v>71</v>
      </c>
      <c r="H1709" s="7" t="s">
        <v>22</v>
      </c>
      <c r="I1709" s="9">
        <v>0.4</v>
      </c>
      <c r="J1709" s="10">
        <v>4750</v>
      </c>
      <c r="K1709" s="11">
        <f t="shared" si="12"/>
        <v>1900</v>
      </c>
      <c r="L1709" s="11">
        <f t="shared" si="13"/>
        <v>950</v>
      </c>
      <c r="M1709" s="12">
        <v>0.5</v>
      </c>
      <c r="Q1709" s="13"/>
      <c r="R1709" s="14"/>
    </row>
    <row r="1710" spans="1:18" ht="15.75" customHeight="1" x14ac:dyDescent="0.2">
      <c r="A1710" s="2"/>
      <c r="B1710" s="7" t="s">
        <v>14</v>
      </c>
      <c r="C1710" s="7">
        <v>1185732</v>
      </c>
      <c r="D1710" s="8">
        <v>44458</v>
      </c>
      <c r="E1710" s="7" t="s">
        <v>33</v>
      </c>
      <c r="F1710" s="7" t="s">
        <v>70</v>
      </c>
      <c r="G1710" s="7" t="s">
        <v>71</v>
      </c>
      <c r="H1710" s="7" t="s">
        <v>17</v>
      </c>
      <c r="I1710" s="9">
        <v>0.35000000000000003</v>
      </c>
      <c r="J1710" s="10">
        <v>6000</v>
      </c>
      <c r="K1710" s="11">
        <f t="shared" si="12"/>
        <v>2100</v>
      </c>
      <c r="L1710" s="11">
        <f t="shared" si="13"/>
        <v>840</v>
      </c>
      <c r="M1710" s="12">
        <v>0.4</v>
      </c>
      <c r="Q1710" s="13"/>
      <c r="R1710" s="14"/>
    </row>
    <row r="1711" spans="1:18" ht="15.75" customHeight="1" x14ac:dyDescent="0.2">
      <c r="A1711" s="2"/>
      <c r="B1711" s="7" t="s">
        <v>14</v>
      </c>
      <c r="C1711" s="7">
        <v>1185732</v>
      </c>
      <c r="D1711" s="8">
        <v>44458</v>
      </c>
      <c r="E1711" s="7" t="s">
        <v>33</v>
      </c>
      <c r="F1711" s="7" t="s">
        <v>70</v>
      </c>
      <c r="G1711" s="7" t="s">
        <v>71</v>
      </c>
      <c r="H1711" s="7" t="s">
        <v>18</v>
      </c>
      <c r="I1711" s="9">
        <v>0.3000000000000001</v>
      </c>
      <c r="J1711" s="10">
        <v>4000</v>
      </c>
      <c r="K1711" s="11">
        <f t="shared" si="12"/>
        <v>1200.0000000000005</v>
      </c>
      <c r="L1711" s="11">
        <f t="shared" si="13"/>
        <v>420.00000000000011</v>
      </c>
      <c r="M1711" s="12">
        <v>0.35</v>
      </c>
      <c r="Q1711" s="13"/>
      <c r="R1711" s="14"/>
    </row>
    <row r="1712" spans="1:18" ht="15.75" customHeight="1" x14ac:dyDescent="0.2">
      <c r="A1712" s="2"/>
      <c r="B1712" s="7" t="s">
        <v>14</v>
      </c>
      <c r="C1712" s="7">
        <v>1185732</v>
      </c>
      <c r="D1712" s="8">
        <v>44458</v>
      </c>
      <c r="E1712" s="7" t="s">
        <v>33</v>
      </c>
      <c r="F1712" s="7" t="s">
        <v>70</v>
      </c>
      <c r="G1712" s="7" t="s">
        <v>71</v>
      </c>
      <c r="H1712" s="7" t="s">
        <v>19</v>
      </c>
      <c r="I1712" s="9">
        <v>0.15000000000000002</v>
      </c>
      <c r="J1712" s="10">
        <v>3000</v>
      </c>
      <c r="K1712" s="11">
        <f t="shared" si="12"/>
        <v>450.00000000000006</v>
      </c>
      <c r="L1712" s="11">
        <f t="shared" si="13"/>
        <v>157.5</v>
      </c>
      <c r="M1712" s="12">
        <v>0.35</v>
      </c>
      <c r="Q1712" s="13"/>
      <c r="R1712" s="14"/>
    </row>
    <row r="1713" spans="1:18" ht="15.75" customHeight="1" x14ac:dyDescent="0.2">
      <c r="A1713" s="2"/>
      <c r="B1713" s="7" t="s">
        <v>14</v>
      </c>
      <c r="C1713" s="7">
        <v>1185732</v>
      </c>
      <c r="D1713" s="8">
        <v>44458</v>
      </c>
      <c r="E1713" s="7" t="s">
        <v>33</v>
      </c>
      <c r="F1713" s="7" t="s">
        <v>70</v>
      </c>
      <c r="G1713" s="7" t="s">
        <v>71</v>
      </c>
      <c r="H1713" s="7" t="s">
        <v>20</v>
      </c>
      <c r="I1713" s="9">
        <v>0.15000000000000002</v>
      </c>
      <c r="J1713" s="10">
        <v>2750</v>
      </c>
      <c r="K1713" s="11">
        <f t="shared" si="12"/>
        <v>412.50000000000006</v>
      </c>
      <c r="L1713" s="11">
        <f t="shared" si="13"/>
        <v>165.00000000000003</v>
      </c>
      <c r="M1713" s="12">
        <v>0.4</v>
      </c>
      <c r="Q1713" s="13"/>
      <c r="R1713" s="14"/>
    </row>
    <row r="1714" spans="1:18" ht="15.75" customHeight="1" x14ac:dyDescent="0.2">
      <c r="A1714" s="2"/>
      <c r="B1714" s="7" t="s">
        <v>14</v>
      </c>
      <c r="C1714" s="7">
        <v>1185732</v>
      </c>
      <c r="D1714" s="8">
        <v>44458</v>
      </c>
      <c r="E1714" s="7" t="s">
        <v>33</v>
      </c>
      <c r="F1714" s="7" t="s">
        <v>70</v>
      </c>
      <c r="G1714" s="7" t="s">
        <v>71</v>
      </c>
      <c r="H1714" s="7" t="s">
        <v>21</v>
      </c>
      <c r="I1714" s="9">
        <v>0.25</v>
      </c>
      <c r="J1714" s="10">
        <v>2750</v>
      </c>
      <c r="K1714" s="11">
        <f t="shared" si="12"/>
        <v>687.5</v>
      </c>
      <c r="L1714" s="11">
        <f t="shared" si="13"/>
        <v>240.62499999999997</v>
      </c>
      <c r="M1714" s="12">
        <v>0.35</v>
      </c>
      <c r="Q1714" s="13"/>
      <c r="R1714" s="14"/>
    </row>
    <row r="1715" spans="1:18" ht="15.75" customHeight="1" x14ac:dyDescent="0.2">
      <c r="A1715" s="2"/>
      <c r="B1715" s="7" t="s">
        <v>14</v>
      </c>
      <c r="C1715" s="7">
        <v>1185732</v>
      </c>
      <c r="D1715" s="8">
        <v>44458</v>
      </c>
      <c r="E1715" s="7" t="s">
        <v>33</v>
      </c>
      <c r="F1715" s="7" t="s">
        <v>70</v>
      </c>
      <c r="G1715" s="7" t="s">
        <v>71</v>
      </c>
      <c r="H1715" s="7" t="s">
        <v>22</v>
      </c>
      <c r="I1715" s="9">
        <v>0.30000000000000004</v>
      </c>
      <c r="J1715" s="10">
        <v>3500</v>
      </c>
      <c r="K1715" s="11">
        <f t="shared" si="12"/>
        <v>1050.0000000000002</v>
      </c>
      <c r="L1715" s="11">
        <f t="shared" si="13"/>
        <v>525.00000000000011</v>
      </c>
      <c r="M1715" s="12">
        <v>0.5</v>
      </c>
      <c r="Q1715" s="13"/>
      <c r="R1715" s="14"/>
    </row>
    <row r="1716" spans="1:18" ht="15.75" customHeight="1" x14ac:dyDescent="0.2">
      <c r="A1716" s="2"/>
      <c r="B1716" s="7" t="s">
        <v>14</v>
      </c>
      <c r="C1716" s="7">
        <v>1185732</v>
      </c>
      <c r="D1716" s="8">
        <v>44487</v>
      </c>
      <c r="E1716" s="7" t="s">
        <v>33</v>
      </c>
      <c r="F1716" s="7" t="s">
        <v>70</v>
      </c>
      <c r="G1716" s="7" t="s">
        <v>71</v>
      </c>
      <c r="H1716" s="7" t="s">
        <v>17</v>
      </c>
      <c r="I1716" s="9">
        <v>0.35</v>
      </c>
      <c r="J1716" s="10">
        <v>5250</v>
      </c>
      <c r="K1716" s="11">
        <f t="shared" si="12"/>
        <v>1837.4999999999998</v>
      </c>
      <c r="L1716" s="11">
        <f t="shared" si="13"/>
        <v>735</v>
      </c>
      <c r="M1716" s="12">
        <v>0.4</v>
      </c>
      <c r="Q1716" s="13"/>
      <c r="R1716" s="14"/>
    </row>
    <row r="1717" spans="1:18" ht="15.75" customHeight="1" x14ac:dyDescent="0.2">
      <c r="A1717" s="2"/>
      <c r="B1717" s="7" t="s">
        <v>14</v>
      </c>
      <c r="C1717" s="7">
        <v>1185732</v>
      </c>
      <c r="D1717" s="8">
        <v>44487</v>
      </c>
      <c r="E1717" s="7" t="s">
        <v>33</v>
      </c>
      <c r="F1717" s="7" t="s">
        <v>70</v>
      </c>
      <c r="G1717" s="7" t="s">
        <v>71</v>
      </c>
      <c r="H1717" s="7" t="s">
        <v>18</v>
      </c>
      <c r="I1717" s="9">
        <v>0.25</v>
      </c>
      <c r="J1717" s="10">
        <v>3500</v>
      </c>
      <c r="K1717" s="11">
        <f t="shared" si="12"/>
        <v>875</v>
      </c>
      <c r="L1717" s="11">
        <f t="shared" si="13"/>
        <v>306.25</v>
      </c>
      <c r="M1717" s="12">
        <v>0.35</v>
      </c>
      <c r="Q1717" s="13"/>
      <c r="R1717" s="14"/>
    </row>
    <row r="1718" spans="1:18" ht="15.75" customHeight="1" x14ac:dyDescent="0.2">
      <c r="A1718" s="2"/>
      <c r="B1718" s="7" t="s">
        <v>14</v>
      </c>
      <c r="C1718" s="7">
        <v>1185732</v>
      </c>
      <c r="D1718" s="8">
        <v>44487</v>
      </c>
      <c r="E1718" s="7" t="s">
        <v>33</v>
      </c>
      <c r="F1718" s="7" t="s">
        <v>70</v>
      </c>
      <c r="G1718" s="7" t="s">
        <v>71</v>
      </c>
      <c r="H1718" s="7" t="s">
        <v>19</v>
      </c>
      <c r="I1718" s="9">
        <v>0.25</v>
      </c>
      <c r="J1718" s="10">
        <v>2500</v>
      </c>
      <c r="K1718" s="11">
        <f t="shared" si="12"/>
        <v>625</v>
      </c>
      <c r="L1718" s="11">
        <f t="shared" si="13"/>
        <v>218.75</v>
      </c>
      <c r="M1718" s="12">
        <v>0.35</v>
      </c>
      <c r="Q1718" s="13"/>
      <c r="R1718" s="14"/>
    </row>
    <row r="1719" spans="1:18" ht="15.75" customHeight="1" x14ac:dyDescent="0.2">
      <c r="A1719" s="2"/>
      <c r="B1719" s="7" t="s">
        <v>14</v>
      </c>
      <c r="C1719" s="7">
        <v>1185732</v>
      </c>
      <c r="D1719" s="8">
        <v>44487</v>
      </c>
      <c r="E1719" s="7" t="s">
        <v>33</v>
      </c>
      <c r="F1719" s="7" t="s">
        <v>70</v>
      </c>
      <c r="G1719" s="7" t="s">
        <v>71</v>
      </c>
      <c r="H1719" s="7" t="s">
        <v>20</v>
      </c>
      <c r="I1719" s="9">
        <v>0.25</v>
      </c>
      <c r="J1719" s="10">
        <v>2250</v>
      </c>
      <c r="K1719" s="11">
        <f t="shared" si="12"/>
        <v>562.5</v>
      </c>
      <c r="L1719" s="11">
        <f t="shared" si="13"/>
        <v>225</v>
      </c>
      <c r="M1719" s="12">
        <v>0.4</v>
      </c>
      <c r="Q1719" s="13"/>
      <c r="R1719" s="14"/>
    </row>
    <row r="1720" spans="1:18" ht="15.75" customHeight="1" x14ac:dyDescent="0.2">
      <c r="A1720" s="2"/>
      <c r="B1720" s="7" t="s">
        <v>14</v>
      </c>
      <c r="C1720" s="7">
        <v>1185732</v>
      </c>
      <c r="D1720" s="8">
        <v>44487</v>
      </c>
      <c r="E1720" s="7" t="s">
        <v>33</v>
      </c>
      <c r="F1720" s="7" t="s">
        <v>70</v>
      </c>
      <c r="G1720" s="7" t="s">
        <v>71</v>
      </c>
      <c r="H1720" s="7" t="s">
        <v>21</v>
      </c>
      <c r="I1720" s="9">
        <v>0.35</v>
      </c>
      <c r="J1720" s="10">
        <v>2250</v>
      </c>
      <c r="K1720" s="11">
        <f t="shared" si="12"/>
        <v>787.5</v>
      </c>
      <c r="L1720" s="11">
        <f t="shared" si="13"/>
        <v>275.625</v>
      </c>
      <c r="M1720" s="12">
        <v>0.35</v>
      </c>
      <c r="Q1720" s="13"/>
      <c r="R1720" s="14"/>
    </row>
    <row r="1721" spans="1:18" ht="15.75" customHeight="1" x14ac:dyDescent="0.2">
      <c r="A1721" s="2"/>
      <c r="B1721" s="7" t="s">
        <v>14</v>
      </c>
      <c r="C1721" s="7">
        <v>1185732</v>
      </c>
      <c r="D1721" s="8">
        <v>44487</v>
      </c>
      <c r="E1721" s="7" t="s">
        <v>33</v>
      </c>
      <c r="F1721" s="7" t="s">
        <v>70</v>
      </c>
      <c r="G1721" s="7" t="s">
        <v>71</v>
      </c>
      <c r="H1721" s="7" t="s">
        <v>22</v>
      </c>
      <c r="I1721" s="9">
        <v>0.39999999999999991</v>
      </c>
      <c r="J1721" s="10">
        <v>3500</v>
      </c>
      <c r="K1721" s="11">
        <f t="shared" si="12"/>
        <v>1399.9999999999998</v>
      </c>
      <c r="L1721" s="11">
        <f t="shared" si="13"/>
        <v>699.99999999999989</v>
      </c>
      <c r="M1721" s="12">
        <v>0.5</v>
      </c>
      <c r="Q1721" s="13"/>
      <c r="R1721" s="14"/>
    </row>
    <row r="1722" spans="1:18" ht="15.75" customHeight="1" x14ac:dyDescent="0.2">
      <c r="A1722" s="2"/>
      <c r="B1722" s="7" t="s">
        <v>14</v>
      </c>
      <c r="C1722" s="7">
        <v>1185732</v>
      </c>
      <c r="D1722" s="8">
        <v>44518</v>
      </c>
      <c r="E1722" s="7" t="s">
        <v>33</v>
      </c>
      <c r="F1722" s="7" t="s">
        <v>70</v>
      </c>
      <c r="G1722" s="7" t="s">
        <v>71</v>
      </c>
      <c r="H1722" s="7" t="s">
        <v>17</v>
      </c>
      <c r="I1722" s="9">
        <v>0.35000000000000003</v>
      </c>
      <c r="J1722" s="10">
        <v>5000</v>
      </c>
      <c r="K1722" s="11">
        <f t="shared" si="12"/>
        <v>1750.0000000000002</v>
      </c>
      <c r="L1722" s="11">
        <f t="shared" si="13"/>
        <v>700.00000000000011</v>
      </c>
      <c r="M1722" s="12">
        <v>0.4</v>
      </c>
      <c r="Q1722" s="13"/>
      <c r="R1722" s="14"/>
    </row>
    <row r="1723" spans="1:18" ht="15.75" customHeight="1" x14ac:dyDescent="0.2">
      <c r="A1723" s="2"/>
      <c r="B1723" s="7" t="s">
        <v>14</v>
      </c>
      <c r="C1723" s="7">
        <v>1185732</v>
      </c>
      <c r="D1723" s="8">
        <v>44518</v>
      </c>
      <c r="E1723" s="7" t="s">
        <v>33</v>
      </c>
      <c r="F1723" s="7" t="s">
        <v>70</v>
      </c>
      <c r="G1723" s="7" t="s">
        <v>71</v>
      </c>
      <c r="H1723" s="7" t="s">
        <v>18</v>
      </c>
      <c r="I1723" s="9">
        <v>0.25000000000000006</v>
      </c>
      <c r="J1723" s="10">
        <v>3500</v>
      </c>
      <c r="K1723" s="11">
        <f t="shared" si="12"/>
        <v>875.00000000000023</v>
      </c>
      <c r="L1723" s="11">
        <f t="shared" si="13"/>
        <v>306.25000000000006</v>
      </c>
      <c r="M1723" s="12">
        <v>0.35</v>
      </c>
      <c r="Q1723" s="13"/>
      <c r="R1723" s="14"/>
    </row>
    <row r="1724" spans="1:18" ht="15.75" customHeight="1" x14ac:dyDescent="0.2">
      <c r="A1724" s="2"/>
      <c r="B1724" s="7" t="s">
        <v>14</v>
      </c>
      <c r="C1724" s="7">
        <v>1185732</v>
      </c>
      <c r="D1724" s="8">
        <v>44518</v>
      </c>
      <c r="E1724" s="7" t="s">
        <v>33</v>
      </c>
      <c r="F1724" s="7" t="s">
        <v>70</v>
      </c>
      <c r="G1724" s="7" t="s">
        <v>71</v>
      </c>
      <c r="H1724" s="7" t="s">
        <v>19</v>
      </c>
      <c r="I1724" s="9">
        <v>0.25000000000000006</v>
      </c>
      <c r="J1724" s="10">
        <v>2950</v>
      </c>
      <c r="K1724" s="11">
        <f t="shared" si="12"/>
        <v>737.50000000000011</v>
      </c>
      <c r="L1724" s="11">
        <f t="shared" si="13"/>
        <v>258.125</v>
      </c>
      <c r="M1724" s="12">
        <v>0.35</v>
      </c>
      <c r="Q1724" s="13"/>
      <c r="R1724" s="14"/>
    </row>
    <row r="1725" spans="1:18" ht="15.75" customHeight="1" x14ac:dyDescent="0.2">
      <c r="A1725" s="2"/>
      <c r="B1725" s="7" t="s">
        <v>14</v>
      </c>
      <c r="C1725" s="7">
        <v>1185732</v>
      </c>
      <c r="D1725" s="8">
        <v>44518</v>
      </c>
      <c r="E1725" s="7" t="s">
        <v>33</v>
      </c>
      <c r="F1725" s="7" t="s">
        <v>70</v>
      </c>
      <c r="G1725" s="7" t="s">
        <v>71</v>
      </c>
      <c r="H1725" s="7" t="s">
        <v>20</v>
      </c>
      <c r="I1725" s="9">
        <v>0.25000000000000006</v>
      </c>
      <c r="J1725" s="10">
        <v>3250</v>
      </c>
      <c r="K1725" s="11">
        <f t="shared" si="12"/>
        <v>812.50000000000023</v>
      </c>
      <c r="L1725" s="11">
        <f t="shared" si="13"/>
        <v>325.00000000000011</v>
      </c>
      <c r="M1725" s="12">
        <v>0.4</v>
      </c>
      <c r="Q1725" s="13"/>
      <c r="R1725" s="14"/>
    </row>
    <row r="1726" spans="1:18" ht="15.75" customHeight="1" x14ac:dyDescent="0.2">
      <c r="A1726" s="2"/>
      <c r="B1726" s="7" t="s">
        <v>14</v>
      </c>
      <c r="C1726" s="7">
        <v>1185732</v>
      </c>
      <c r="D1726" s="8">
        <v>44518</v>
      </c>
      <c r="E1726" s="7" t="s">
        <v>33</v>
      </c>
      <c r="F1726" s="7" t="s">
        <v>70</v>
      </c>
      <c r="G1726" s="7" t="s">
        <v>71</v>
      </c>
      <c r="H1726" s="7" t="s">
        <v>21</v>
      </c>
      <c r="I1726" s="9">
        <v>0.44999999999999996</v>
      </c>
      <c r="J1726" s="10">
        <v>3000</v>
      </c>
      <c r="K1726" s="11">
        <f t="shared" si="12"/>
        <v>1349.9999999999998</v>
      </c>
      <c r="L1726" s="11">
        <f t="shared" si="13"/>
        <v>472.49999999999989</v>
      </c>
      <c r="M1726" s="12">
        <v>0.35</v>
      </c>
      <c r="Q1726" s="13"/>
      <c r="R1726" s="14"/>
    </row>
    <row r="1727" spans="1:18" ht="15.75" customHeight="1" x14ac:dyDescent="0.2">
      <c r="A1727" s="2"/>
      <c r="B1727" s="7" t="s">
        <v>14</v>
      </c>
      <c r="C1727" s="7">
        <v>1185732</v>
      </c>
      <c r="D1727" s="8">
        <v>44518</v>
      </c>
      <c r="E1727" s="7" t="s">
        <v>33</v>
      </c>
      <c r="F1727" s="7" t="s">
        <v>70</v>
      </c>
      <c r="G1727" s="7" t="s">
        <v>71</v>
      </c>
      <c r="H1727" s="7" t="s">
        <v>22</v>
      </c>
      <c r="I1727" s="9">
        <v>0.49999999999999983</v>
      </c>
      <c r="J1727" s="10">
        <v>4000</v>
      </c>
      <c r="K1727" s="11">
        <f t="shared" si="12"/>
        <v>1999.9999999999993</v>
      </c>
      <c r="L1727" s="11">
        <f t="shared" si="13"/>
        <v>999.99999999999966</v>
      </c>
      <c r="M1727" s="12">
        <v>0.5</v>
      </c>
      <c r="Q1727" s="13"/>
      <c r="R1727" s="14"/>
    </row>
    <row r="1728" spans="1:18" ht="15.75" customHeight="1" x14ac:dyDescent="0.2">
      <c r="A1728" s="2"/>
      <c r="B1728" s="7" t="s">
        <v>14</v>
      </c>
      <c r="C1728" s="7">
        <v>1185732</v>
      </c>
      <c r="D1728" s="8">
        <v>44547</v>
      </c>
      <c r="E1728" s="7" t="s">
        <v>33</v>
      </c>
      <c r="F1728" s="7" t="s">
        <v>70</v>
      </c>
      <c r="G1728" s="7" t="s">
        <v>71</v>
      </c>
      <c r="H1728" s="7" t="s">
        <v>17</v>
      </c>
      <c r="I1728" s="9">
        <v>0.44999999999999996</v>
      </c>
      <c r="J1728" s="10">
        <v>6500</v>
      </c>
      <c r="K1728" s="11">
        <f t="shared" si="12"/>
        <v>2924.9999999999995</v>
      </c>
      <c r="L1728" s="11">
        <f t="shared" si="13"/>
        <v>1169.9999999999998</v>
      </c>
      <c r="M1728" s="12">
        <v>0.4</v>
      </c>
      <c r="Q1728" s="13"/>
      <c r="R1728" s="14"/>
    </row>
    <row r="1729" spans="1:18" ht="15.75" customHeight="1" x14ac:dyDescent="0.2">
      <c r="A1729" s="2"/>
      <c r="B1729" s="7" t="s">
        <v>14</v>
      </c>
      <c r="C1729" s="7">
        <v>1185732</v>
      </c>
      <c r="D1729" s="8">
        <v>44547</v>
      </c>
      <c r="E1729" s="7" t="s">
        <v>33</v>
      </c>
      <c r="F1729" s="7" t="s">
        <v>70</v>
      </c>
      <c r="G1729" s="7" t="s">
        <v>71</v>
      </c>
      <c r="H1729" s="7" t="s">
        <v>18</v>
      </c>
      <c r="I1729" s="9">
        <v>0.35000000000000003</v>
      </c>
      <c r="J1729" s="10">
        <v>4500</v>
      </c>
      <c r="K1729" s="11">
        <f t="shared" si="12"/>
        <v>1575.0000000000002</v>
      </c>
      <c r="L1729" s="11">
        <f t="shared" si="13"/>
        <v>551.25</v>
      </c>
      <c r="M1729" s="12">
        <v>0.35</v>
      </c>
      <c r="Q1729" s="13"/>
      <c r="R1729" s="14"/>
    </row>
    <row r="1730" spans="1:18" ht="15.75" customHeight="1" x14ac:dyDescent="0.2">
      <c r="A1730" s="2"/>
      <c r="B1730" s="7" t="s">
        <v>14</v>
      </c>
      <c r="C1730" s="7">
        <v>1185732</v>
      </c>
      <c r="D1730" s="8">
        <v>44547</v>
      </c>
      <c r="E1730" s="7" t="s">
        <v>33</v>
      </c>
      <c r="F1730" s="7" t="s">
        <v>70</v>
      </c>
      <c r="G1730" s="7" t="s">
        <v>71</v>
      </c>
      <c r="H1730" s="7" t="s">
        <v>19</v>
      </c>
      <c r="I1730" s="9">
        <v>0.35000000000000003</v>
      </c>
      <c r="J1730" s="10">
        <v>4000</v>
      </c>
      <c r="K1730" s="11">
        <f t="shared" si="12"/>
        <v>1400.0000000000002</v>
      </c>
      <c r="L1730" s="11">
        <f t="shared" si="13"/>
        <v>490.00000000000006</v>
      </c>
      <c r="M1730" s="12">
        <v>0.35</v>
      </c>
      <c r="Q1730" s="13"/>
      <c r="R1730" s="14"/>
    </row>
    <row r="1731" spans="1:18" ht="15.75" customHeight="1" x14ac:dyDescent="0.2">
      <c r="A1731" s="2"/>
      <c r="B1731" s="7" t="s">
        <v>14</v>
      </c>
      <c r="C1731" s="7">
        <v>1185732</v>
      </c>
      <c r="D1731" s="8">
        <v>44547</v>
      </c>
      <c r="E1731" s="7" t="s">
        <v>33</v>
      </c>
      <c r="F1731" s="7" t="s">
        <v>70</v>
      </c>
      <c r="G1731" s="7" t="s">
        <v>71</v>
      </c>
      <c r="H1731" s="7" t="s">
        <v>20</v>
      </c>
      <c r="I1731" s="9">
        <v>0.35000000000000003</v>
      </c>
      <c r="J1731" s="10">
        <v>3500</v>
      </c>
      <c r="K1731" s="11">
        <f t="shared" si="12"/>
        <v>1225.0000000000002</v>
      </c>
      <c r="L1731" s="11">
        <f t="shared" si="13"/>
        <v>490.00000000000011</v>
      </c>
      <c r="M1731" s="12">
        <v>0.4</v>
      </c>
      <c r="Q1731" s="13"/>
      <c r="R1731" s="14"/>
    </row>
    <row r="1732" spans="1:18" ht="15.75" customHeight="1" x14ac:dyDescent="0.2">
      <c r="A1732" s="2"/>
      <c r="B1732" s="7" t="s">
        <v>14</v>
      </c>
      <c r="C1732" s="7">
        <v>1185732</v>
      </c>
      <c r="D1732" s="8">
        <v>44547</v>
      </c>
      <c r="E1732" s="7" t="s">
        <v>33</v>
      </c>
      <c r="F1732" s="7" t="s">
        <v>70</v>
      </c>
      <c r="G1732" s="7" t="s">
        <v>71</v>
      </c>
      <c r="H1732" s="7" t="s">
        <v>21</v>
      </c>
      <c r="I1732" s="9">
        <v>0.44999999999999996</v>
      </c>
      <c r="J1732" s="10">
        <v>3500</v>
      </c>
      <c r="K1732" s="11">
        <f t="shared" si="12"/>
        <v>1574.9999999999998</v>
      </c>
      <c r="L1732" s="11">
        <f t="shared" si="13"/>
        <v>551.24999999999989</v>
      </c>
      <c r="M1732" s="12">
        <v>0.35</v>
      </c>
      <c r="Q1732" s="13"/>
      <c r="R1732" s="14"/>
    </row>
    <row r="1733" spans="1:18" ht="15.75" customHeight="1" x14ac:dyDescent="0.2">
      <c r="A1733" s="2"/>
      <c r="B1733" s="7" t="s">
        <v>14</v>
      </c>
      <c r="C1733" s="7">
        <v>1185732</v>
      </c>
      <c r="D1733" s="8">
        <v>44547</v>
      </c>
      <c r="E1733" s="7" t="s">
        <v>33</v>
      </c>
      <c r="F1733" s="7" t="s">
        <v>70</v>
      </c>
      <c r="G1733" s="7" t="s">
        <v>71</v>
      </c>
      <c r="H1733" s="7" t="s">
        <v>22</v>
      </c>
      <c r="I1733" s="9">
        <v>0.49999999999999983</v>
      </c>
      <c r="J1733" s="10">
        <v>4500</v>
      </c>
      <c r="K1733" s="11">
        <f t="shared" si="12"/>
        <v>2249.9999999999991</v>
      </c>
      <c r="L1733" s="11">
        <f t="shared" si="13"/>
        <v>1124.9999999999995</v>
      </c>
      <c r="M1733" s="12">
        <v>0.5</v>
      </c>
      <c r="Q1733" s="13"/>
      <c r="R1733" s="14"/>
    </row>
    <row r="1734" spans="1:18" ht="15.75" customHeight="1" x14ac:dyDescent="0.2">
      <c r="A1734" s="2"/>
      <c r="B1734" s="7" t="s">
        <v>14</v>
      </c>
      <c r="C1734" s="7">
        <v>1185732</v>
      </c>
      <c r="D1734" s="8">
        <v>44207</v>
      </c>
      <c r="E1734" s="7" t="s">
        <v>33</v>
      </c>
      <c r="F1734" s="7" t="s">
        <v>72</v>
      </c>
      <c r="G1734" s="7" t="s">
        <v>73</v>
      </c>
      <c r="H1734" s="7" t="s">
        <v>17</v>
      </c>
      <c r="I1734" s="9">
        <v>0.25</v>
      </c>
      <c r="J1734" s="10">
        <v>6750</v>
      </c>
      <c r="K1734" s="11">
        <f t="shared" si="12"/>
        <v>1687.5</v>
      </c>
      <c r="L1734" s="11">
        <f t="shared" si="13"/>
        <v>675</v>
      </c>
      <c r="M1734" s="12">
        <v>0.4</v>
      </c>
      <c r="Q1734" s="13"/>
      <c r="R1734" s="14"/>
    </row>
    <row r="1735" spans="1:18" ht="15.75" customHeight="1" x14ac:dyDescent="0.2">
      <c r="A1735" s="2"/>
      <c r="B1735" s="7" t="s">
        <v>14</v>
      </c>
      <c r="C1735" s="7">
        <v>1185732</v>
      </c>
      <c r="D1735" s="8">
        <v>44207</v>
      </c>
      <c r="E1735" s="7" t="s">
        <v>33</v>
      </c>
      <c r="F1735" s="7" t="s">
        <v>72</v>
      </c>
      <c r="G1735" s="7" t="s">
        <v>73</v>
      </c>
      <c r="H1735" s="7" t="s">
        <v>18</v>
      </c>
      <c r="I1735" s="9">
        <v>0.25</v>
      </c>
      <c r="J1735" s="10">
        <v>4750</v>
      </c>
      <c r="K1735" s="11">
        <f t="shared" si="12"/>
        <v>1187.5</v>
      </c>
      <c r="L1735" s="11">
        <f t="shared" si="13"/>
        <v>415.625</v>
      </c>
      <c r="M1735" s="12">
        <v>0.35</v>
      </c>
      <c r="Q1735" s="13"/>
      <c r="R1735" s="14"/>
    </row>
    <row r="1736" spans="1:18" ht="15.75" customHeight="1" x14ac:dyDescent="0.2">
      <c r="A1736" s="2"/>
      <c r="B1736" s="7" t="s">
        <v>14</v>
      </c>
      <c r="C1736" s="7">
        <v>1185732</v>
      </c>
      <c r="D1736" s="8">
        <v>44207</v>
      </c>
      <c r="E1736" s="7" t="s">
        <v>33</v>
      </c>
      <c r="F1736" s="7" t="s">
        <v>72</v>
      </c>
      <c r="G1736" s="7" t="s">
        <v>73</v>
      </c>
      <c r="H1736" s="7" t="s">
        <v>19</v>
      </c>
      <c r="I1736" s="9">
        <v>0.15000000000000002</v>
      </c>
      <c r="J1736" s="10">
        <v>4750</v>
      </c>
      <c r="K1736" s="11">
        <f t="shared" si="12"/>
        <v>712.50000000000011</v>
      </c>
      <c r="L1736" s="11">
        <f t="shared" si="13"/>
        <v>249.37500000000003</v>
      </c>
      <c r="M1736" s="12">
        <v>0.35</v>
      </c>
      <c r="Q1736" s="13"/>
      <c r="R1736" s="14"/>
    </row>
    <row r="1737" spans="1:18" ht="15.75" customHeight="1" x14ac:dyDescent="0.2">
      <c r="A1737" s="2"/>
      <c r="B1737" s="7" t="s">
        <v>14</v>
      </c>
      <c r="C1737" s="7">
        <v>1185732</v>
      </c>
      <c r="D1737" s="8">
        <v>44207</v>
      </c>
      <c r="E1737" s="7" t="s">
        <v>33</v>
      </c>
      <c r="F1737" s="7" t="s">
        <v>72</v>
      </c>
      <c r="G1737" s="7" t="s">
        <v>73</v>
      </c>
      <c r="H1737" s="7" t="s">
        <v>20</v>
      </c>
      <c r="I1737" s="9">
        <v>0.20000000000000007</v>
      </c>
      <c r="J1737" s="10">
        <v>3250</v>
      </c>
      <c r="K1737" s="11">
        <f t="shared" si="12"/>
        <v>650.00000000000023</v>
      </c>
      <c r="L1737" s="11">
        <f t="shared" si="13"/>
        <v>260.00000000000011</v>
      </c>
      <c r="M1737" s="12">
        <v>0.4</v>
      </c>
      <c r="Q1737" s="13"/>
      <c r="R1737" s="14"/>
    </row>
    <row r="1738" spans="1:18" ht="15.75" customHeight="1" x14ac:dyDescent="0.2">
      <c r="A1738" s="2"/>
      <c r="B1738" s="7" t="s">
        <v>14</v>
      </c>
      <c r="C1738" s="7">
        <v>1185732</v>
      </c>
      <c r="D1738" s="8">
        <v>44207</v>
      </c>
      <c r="E1738" s="7" t="s">
        <v>33</v>
      </c>
      <c r="F1738" s="7" t="s">
        <v>72</v>
      </c>
      <c r="G1738" s="7" t="s">
        <v>73</v>
      </c>
      <c r="H1738" s="7" t="s">
        <v>21</v>
      </c>
      <c r="I1738" s="9">
        <v>0.35</v>
      </c>
      <c r="J1738" s="10">
        <v>3750</v>
      </c>
      <c r="K1738" s="11">
        <f t="shared" si="12"/>
        <v>1312.5</v>
      </c>
      <c r="L1738" s="11">
        <f t="shared" si="13"/>
        <v>459.37499999999994</v>
      </c>
      <c r="M1738" s="12">
        <v>0.35</v>
      </c>
      <c r="Q1738" s="13"/>
      <c r="R1738" s="14"/>
    </row>
    <row r="1739" spans="1:18" ht="15.75" customHeight="1" x14ac:dyDescent="0.2">
      <c r="A1739" s="2"/>
      <c r="B1739" s="7" t="s">
        <v>14</v>
      </c>
      <c r="C1739" s="7">
        <v>1185732</v>
      </c>
      <c r="D1739" s="8">
        <v>44207</v>
      </c>
      <c r="E1739" s="7" t="s">
        <v>33</v>
      </c>
      <c r="F1739" s="7" t="s">
        <v>72</v>
      </c>
      <c r="G1739" s="7" t="s">
        <v>73</v>
      </c>
      <c r="H1739" s="7" t="s">
        <v>22</v>
      </c>
      <c r="I1739" s="9">
        <v>0.25</v>
      </c>
      <c r="J1739" s="10">
        <v>4750</v>
      </c>
      <c r="K1739" s="11">
        <f t="shared" si="12"/>
        <v>1187.5</v>
      </c>
      <c r="L1739" s="11">
        <f t="shared" si="13"/>
        <v>593.75</v>
      </c>
      <c r="M1739" s="12">
        <v>0.5</v>
      </c>
      <c r="Q1739" s="13"/>
      <c r="R1739" s="14"/>
    </row>
    <row r="1740" spans="1:18" ht="15.75" customHeight="1" x14ac:dyDescent="0.2">
      <c r="A1740" s="2"/>
      <c r="B1740" s="7" t="s">
        <v>14</v>
      </c>
      <c r="C1740" s="7">
        <v>1185732</v>
      </c>
      <c r="D1740" s="8">
        <v>44238</v>
      </c>
      <c r="E1740" s="7" t="s">
        <v>33</v>
      </c>
      <c r="F1740" s="7" t="s">
        <v>72</v>
      </c>
      <c r="G1740" s="7" t="s">
        <v>73</v>
      </c>
      <c r="H1740" s="7" t="s">
        <v>17</v>
      </c>
      <c r="I1740" s="9">
        <v>0.25</v>
      </c>
      <c r="J1740" s="10">
        <v>7250</v>
      </c>
      <c r="K1740" s="11">
        <f t="shared" si="12"/>
        <v>1812.5</v>
      </c>
      <c r="L1740" s="11">
        <f t="shared" si="13"/>
        <v>725</v>
      </c>
      <c r="M1740" s="12">
        <v>0.4</v>
      </c>
      <c r="Q1740" s="13"/>
      <c r="R1740" s="14"/>
    </row>
    <row r="1741" spans="1:18" ht="15.75" customHeight="1" x14ac:dyDescent="0.2">
      <c r="A1741" s="2"/>
      <c r="B1741" s="7" t="s">
        <v>14</v>
      </c>
      <c r="C1741" s="7">
        <v>1185732</v>
      </c>
      <c r="D1741" s="8">
        <v>44238</v>
      </c>
      <c r="E1741" s="7" t="s">
        <v>33</v>
      </c>
      <c r="F1741" s="7" t="s">
        <v>72</v>
      </c>
      <c r="G1741" s="7" t="s">
        <v>73</v>
      </c>
      <c r="H1741" s="7" t="s">
        <v>18</v>
      </c>
      <c r="I1741" s="9">
        <v>0.25</v>
      </c>
      <c r="J1741" s="10">
        <v>3750</v>
      </c>
      <c r="K1741" s="11">
        <f t="shared" si="12"/>
        <v>937.5</v>
      </c>
      <c r="L1741" s="11">
        <f t="shared" si="13"/>
        <v>328.125</v>
      </c>
      <c r="M1741" s="12">
        <v>0.35</v>
      </c>
      <c r="Q1741" s="13"/>
      <c r="R1741" s="14"/>
    </row>
    <row r="1742" spans="1:18" ht="15.75" customHeight="1" x14ac:dyDescent="0.2">
      <c r="A1742" s="2"/>
      <c r="B1742" s="7" t="s">
        <v>14</v>
      </c>
      <c r="C1742" s="7">
        <v>1185732</v>
      </c>
      <c r="D1742" s="8">
        <v>44238</v>
      </c>
      <c r="E1742" s="7" t="s">
        <v>33</v>
      </c>
      <c r="F1742" s="7" t="s">
        <v>72</v>
      </c>
      <c r="G1742" s="7" t="s">
        <v>73</v>
      </c>
      <c r="H1742" s="7" t="s">
        <v>19</v>
      </c>
      <c r="I1742" s="9">
        <v>0.15000000000000002</v>
      </c>
      <c r="J1742" s="10">
        <v>4250</v>
      </c>
      <c r="K1742" s="11">
        <f t="shared" si="12"/>
        <v>637.50000000000011</v>
      </c>
      <c r="L1742" s="11">
        <f t="shared" si="13"/>
        <v>223.12500000000003</v>
      </c>
      <c r="M1742" s="12">
        <v>0.35</v>
      </c>
      <c r="Q1742" s="13"/>
      <c r="R1742" s="14"/>
    </row>
    <row r="1743" spans="1:18" ht="15.75" customHeight="1" x14ac:dyDescent="0.2">
      <c r="A1743" s="2"/>
      <c r="B1743" s="7" t="s">
        <v>14</v>
      </c>
      <c r="C1743" s="7">
        <v>1185732</v>
      </c>
      <c r="D1743" s="8">
        <v>44238</v>
      </c>
      <c r="E1743" s="7" t="s">
        <v>33</v>
      </c>
      <c r="F1743" s="7" t="s">
        <v>72</v>
      </c>
      <c r="G1743" s="7" t="s">
        <v>73</v>
      </c>
      <c r="H1743" s="7" t="s">
        <v>20</v>
      </c>
      <c r="I1743" s="9">
        <v>0.20000000000000007</v>
      </c>
      <c r="J1743" s="10">
        <v>3000</v>
      </c>
      <c r="K1743" s="11">
        <f t="shared" si="12"/>
        <v>600.00000000000023</v>
      </c>
      <c r="L1743" s="11">
        <f t="shared" si="13"/>
        <v>240.00000000000011</v>
      </c>
      <c r="M1743" s="12">
        <v>0.4</v>
      </c>
      <c r="Q1743" s="13"/>
      <c r="R1743" s="14"/>
    </row>
    <row r="1744" spans="1:18" ht="15.75" customHeight="1" x14ac:dyDescent="0.2">
      <c r="A1744" s="2"/>
      <c r="B1744" s="7" t="s">
        <v>14</v>
      </c>
      <c r="C1744" s="7">
        <v>1185732</v>
      </c>
      <c r="D1744" s="8">
        <v>44238</v>
      </c>
      <c r="E1744" s="7" t="s">
        <v>33</v>
      </c>
      <c r="F1744" s="7" t="s">
        <v>72</v>
      </c>
      <c r="G1744" s="7" t="s">
        <v>73</v>
      </c>
      <c r="H1744" s="7" t="s">
        <v>21</v>
      </c>
      <c r="I1744" s="9">
        <v>0.35</v>
      </c>
      <c r="J1744" s="10">
        <v>3750</v>
      </c>
      <c r="K1744" s="11">
        <f t="shared" si="12"/>
        <v>1312.5</v>
      </c>
      <c r="L1744" s="11">
        <f t="shared" si="13"/>
        <v>459.37499999999994</v>
      </c>
      <c r="M1744" s="12">
        <v>0.35</v>
      </c>
      <c r="Q1744" s="13"/>
      <c r="R1744" s="14"/>
    </row>
    <row r="1745" spans="1:18" ht="15.75" customHeight="1" x14ac:dyDescent="0.2">
      <c r="A1745" s="2"/>
      <c r="B1745" s="7" t="s">
        <v>14</v>
      </c>
      <c r="C1745" s="7">
        <v>1185732</v>
      </c>
      <c r="D1745" s="8">
        <v>44238</v>
      </c>
      <c r="E1745" s="7" t="s">
        <v>33</v>
      </c>
      <c r="F1745" s="7" t="s">
        <v>72</v>
      </c>
      <c r="G1745" s="7" t="s">
        <v>73</v>
      </c>
      <c r="H1745" s="7" t="s">
        <v>22</v>
      </c>
      <c r="I1745" s="9">
        <v>0.25</v>
      </c>
      <c r="J1745" s="10">
        <v>4500</v>
      </c>
      <c r="K1745" s="11">
        <f t="shared" si="12"/>
        <v>1125</v>
      </c>
      <c r="L1745" s="11">
        <f t="shared" si="13"/>
        <v>562.5</v>
      </c>
      <c r="M1745" s="12">
        <v>0.5</v>
      </c>
      <c r="Q1745" s="13"/>
      <c r="R1745" s="14"/>
    </row>
    <row r="1746" spans="1:18" ht="15.75" customHeight="1" x14ac:dyDescent="0.2">
      <c r="A1746" s="2"/>
      <c r="B1746" s="7" t="s">
        <v>14</v>
      </c>
      <c r="C1746" s="7">
        <v>1185732</v>
      </c>
      <c r="D1746" s="8">
        <v>44265</v>
      </c>
      <c r="E1746" s="7" t="s">
        <v>33</v>
      </c>
      <c r="F1746" s="7" t="s">
        <v>72</v>
      </c>
      <c r="G1746" s="7" t="s">
        <v>73</v>
      </c>
      <c r="H1746" s="7" t="s">
        <v>17</v>
      </c>
      <c r="I1746" s="9">
        <v>0.30000000000000004</v>
      </c>
      <c r="J1746" s="10">
        <v>6700</v>
      </c>
      <c r="K1746" s="11">
        <f t="shared" si="12"/>
        <v>2010.0000000000002</v>
      </c>
      <c r="L1746" s="11">
        <f t="shared" si="13"/>
        <v>804.00000000000011</v>
      </c>
      <c r="M1746" s="12">
        <v>0.4</v>
      </c>
      <c r="Q1746" s="13"/>
      <c r="R1746" s="14"/>
    </row>
    <row r="1747" spans="1:18" ht="15.75" customHeight="1" x14ac:dyDescent="0.2">
      <c r="A1747" s="2"/>
      <c r="B1747" s="7" t="s">
        <v>14</v>
      </c>
      <c r="C1747" s="7">
        <v>1185732</v>
      </c>
      <c r="D1747" s="8">
        <v>44265</v>
      </c>
      <c r="E1747" s="7" t="s">
        <v>33</v>
      </c>
      <c r="F1747" s="7" t="s">
        <v>72</v>
      </c>
      <c r="G1747" s="7" t="s">
        <v>73</v>
      </c>
      <c r="H1747" s="7" t="s">
        <v>18</v>
      </c>
      <c r="I1747" s="9">
        <v>0.30000000000000004</v>
      </c>
      <c r="J1747" s="10">
        <v>3500</v>
      </c>
      <c r="K1747" s="11">
        <f t="shared" si="12"/>
        <v>1050.0000000000002</v>
      </c>
      <c r="L1747" s="11">
        <f t="shared" si="13"/>
        <v>367.50000000000006</v>
      </c>
      <c r="M1747" s="12">
        <v>0.35</v>
      </c>
      <c r="Q1747" s="13"/>
      <c r="R1747" s="14"/>
    </row>
    <row r="1748" spans="1:18" ht="15.75" customHeight="1" x14ac:dyDescent="0.2">
      <c r="A1748" s="2"/>
      <c r="B1748" s="7" t="s">
        <v>14</v>
      </c>
      <c r="C1748" s="7">
        <v>1185732</v>
      </c>
      <c r="D1748" s="8">
        <v>44265</v>
      </c>
      <c r="E1748" s="7" t="s">
        <v>33</v>
      </c>
      <c r="F1748" s="7" t="s">
        <v>72</v>
      </c>
      <c r="G1748" s="7" t="s">
        <v>73</v>
      </c>
      <c r="H1748" s="7" t="s">
        <v>19</v>
      </c>
      <c r="I1748" s="9">
        <v>0.20000000000000007</v>
      </c>
      <c r="J1748" s="10">
        <v>4000</v>
      </c>
      <c r="K1748" s="11">
        <f t="shared" si="12"/>
        <v>800.00000000000023</v>
      </c>
      <c r="L1748" s="11">
        <f t="shared" si="13"/>
        <v>280.00000000000006</v>
      </c>
      <c r="M1748" s="12">
        <v>0.35</v>
      </c>
      <c r="Q1748" s="13"/>
      <c r="R1748" s="14"/>
    </row>
    <row r="1749" spans="1:18" ht="15.75" customHeight="1" x14ac:dyDescent="0.2">
      <c r="A1749" s="2"/>
      <c r="B1749" s="7" t="s">
        <v>14</v>
      </c>
      <c r="C1749" s="7">
        <v>1185732</v>
      </c>
      <c r="D1749" s="8">
        <v>44265</v>
      </c>
      <c r="E1749" s="7" t="s">
        <v>33</v>
      </c>
      <c r="F1749" s="7" t="s">
        <v>72</v>
      </c>
      <c r="G1749" s="7" t="s">
        <v>73</v>
      </c>
      <c r="H1749" s="7" t="s">
        <v>20</v>
      </c>
      <c r="I1749" s="9">
        <v>0.25</v>
      </c>
      <c r="J1749" s="10">
        <v>2500</v>
      </c>
      <c r="K1749" s="11">
        <f t="shared" si="12"/>
        <v>625</v>
      </c>
      <c r="L1749" s="11">
        <f t="shared" si="13"/>
        <v>250</v>
      </c>
      <c r="M1749" s="12">
        <v>0.4</v>
      </c>
      <c r="Q1749" s="13"/>
      <c r="R1749" s="14"/>
    </row>
    <row r="1750" spans="1:18" ht="15.75" customHeight="1" x14ac:dyDescent="0.2">
      <c r="A1750" s="2"/>
      <c r="B1750" s="7" t="s">
        <v>14</v>
      </c>
      <c r="C1750" s="7">
        <v>1185732</v>
      </c>
      <c r="D1750" s="8">
        <v>44265</v>
      </c>
      <c r="E1750" s="7" t="s">
        <v>33</v>
      </c>
      <c r="F1750" s="7" t="s">
        <v>72</v>
      </c>
      <c r="G1750" s="7" t="s">
        <v>73</v>
      </c>
      <c r="H1750" s="7" t="s">
        <v>21</v>
      </c>
      <c r="I1750" s="9">
        <v>0.4</v>
      </c>
      <c r="J1750" s="10">
        <v>3000</v>
      </c>
      <c r="K1750" s="11">
        <f t="shared" si="12"/>
        <v>1200</v>
      </c>
      <c r="L1750" s="11">
        <f t="shared" si="13"/>
        <v>420</v>
      </c>
      <c r="M1750" s="12">
        <v>0.35</v>
      </c>
      <c r="Q1750" s="13"/>
      <c r="R1750" s="14"/>
    </row>
    <row r="1751" spans="1:18" ht="15.75" customHeight="1" x14ac:dyDescent="0.2">
      <c r="A1751" s="2"/>
      <c r="B1751" s="7" t="s">
        <v>14</v>
      </c>
      <c r="C1751" s="7">
        <v>1185732</v>
      </c>
      <c r="D1751" s="8">
        <v>44265</v>
      </c>
      <c r="E1751" s="7" t="s">
        <v>33</v>
      </c>
      <c r="F1751" s="7" t="s">
        <v>72</v>
      </c>
      <c r="G1751" s="7" t="s">
        <v>73</v>
      </c>
      <c r="H1751" s="7" t="s">
        <v>22</v>
      </c>
      <c r="I1751" s="9">
        <v>0.30000000000000004</v>
      </c>
      <c r="J1751" s="10">
        <v>4000</v>
      </c>
      <c r="K1751" s="11">
        <f t="shared" si="12"/>
        <v>1200.0000000000002</v>
      </c>
      <c r="L1751" s="11">
        <f t="shared" si="13"/>
        <v>600.00000000000011</v>
      </c>
      <c r="M1751" s="12">
        <v>0.5</v>
      </c>
      <c r="Q1751" s="13"/>
      <c r="R1751" s="14"/>
    </row>
    <row r="1752" spans="1:18" ht="15.75" customHeight="1" x14ac:dyDescent="0.2">
      <c r="A1752" s="2"/>
      <c r="B1752" s="7" t="s">
        <v>14</v>
      </c>
      <c r="C1752" s="7">
        <v>1185732</v>
      </c>
      <c r="D1752" s="8">
        <v>44297</v>
      </c>
      <c r="E1752" s="7" t="s">
        <v>33</v>
      </c>
      <c r="F1752" s="7" t="s">
        <v>72</v>
      </c>
      <c r="G1752" s="7" t="s">
        <v>73</v>
      </c>
      <c r="H1752" s="7" t="s">
        <v>17</v>
      </c>
      <c r="I1752" s="9">
        <v>0.30000000000000004</v>
      </c>
      <c r="J1752" s="10">
        <v>6250</v>
      </c>
      <c r="K1752" s="11">
        <f t="shared" si="12"/>
        <v>1875.0000000000002</v>
      </c>
      <c r="L1752" s="11">
        <f t="shared" si="13"/>
        <v>750.00000000000011</v>
      </c>
      <c r="M1752" s="12">
        <v>0.4</v>
      </c>
      <c r="Q1752" s="13"/>
      <c r="R1752" s="14"/>
    </row>
    <row r="1753" spans="1:18" ht="15.75" customHeight="1" x14ac:dyDescent="0.2">
      <c r="A1753" s="2"/>
      <c r="B1753" s="7" t="s">
        <v>14</v>
      </c>
      <c r="C1753" s="7">
        <v>1185732</v>
      </c>
      <c r="D1753" s="8">
        <v>44297</v>
      </c>
      <c r="E1753" s="7" t="s">
        <v>33</v>
      </c>
      <c r="F1753" s="7" t="s">
        <v>72</v>
      </c>
      <c r="G1753" s="7" t="s">
        <v>73</v>
      </c>
      <c r="H1753" s="7" t="s">
        <v>18</v>
      </c>
      <c r="I1753" s="9">
        <v>0.25000000000000006</v>
      </c>
      <c r="J1753" s="10">
        <v>3250</v>
      </c>
      <c r="K1753" s="11">
        <f t="shared" si="12"/>
        <v>812.50000000000023</v>
      </c>
      <c r="L1753" s="11">
        <f t="shared" si="13"/>
        <v>284.37500000000006</v>
      </c>
      <c r="M1753" s="12">
        <v>0.35</v>
      </c>
      <c r="Q1753" s="13"/>
      <c r="R1753" s="14"/>
    </row>
    <row r="1754" spans="1:18" ht="15.75" customHeight="1" x14ac:dyDescent="0.2">
      <c r="A1754" s="2"/>
      <c r="B1754" s="7" t="s">
        <v>14</v>
      </c>
      <c r="C1754" s="7">
        <v>1185732</v>
      </c>
      <c r="D1754" s="8">
        <v>44297</v>
      </c>
      <c r="E1754" s="7" t="s">
        <v>33</v>
      </c>
      <c r="F1754" s="7" t="s">
        <v>72</v>
      </c>
      <c r="G1754" s="7" t="s">
        <v>73</v>
      </c>
      <c r="H1754" s="7" t="s">
        <v>19</v>
      </c>
      <c r="I1754" s="9">
        <v>0.15000000000000008</v>
      </c>
      <c r="J1754" s="10">
        <v>3250</v>
      </c>
      <c r="K1754" s="11">
        <f t="shared" si="12"/>
        <v>487.50000000000023</v>
      </c>
      <c r="L1754" s="11">
        <f t="shared" si="13"/>
        <v>170.62500000000006</v>
      </c>
      <c r="M1754" s="12">
        <v>0.35</v>
      </c>
      <c r="Q1754" s="13"/>
      <c r="R1754" s="14"/>
    </row>
    <row r="1755" spans="1:18" ht="15.75" customHeight="1" x14ac:dyDescent="0.2">
      <c r="A1755" s="2"/>
      <c r="B1755" s="7" t="s">
        <v>14</v>
      </c>
      <c r="C1755" s="7">
        <v>1185732</v>
      </c>
      <c r="D1755" s="8">
        <v>44297</v>
      </c>
      <c r="E1755" s="7" t="s">
        <v>33</v>
      </c>
      <c r="F1755" s="7" t="s">
        <v>72</v>
      </c>
      <c r="G1755" s="7" t="s">
        <v>73</v>
      </c>
      <c r="H1755" s="7" t="s">
        <v>20</v>
      </c>
      <c r="I1755" s="9">
        <v>0.2</v>
      </c>
      <c r="J1755" s="10">
        <v>2500</v>
      </c>
      <c r="K1755" s="11">
        <f t="shared" si="12"/>
        <v>500</v>
      </c>
      <c r="L1755" s="11">
        <f t="shared" si="13"/>
        <v>200</v>
      </c>
      <c r="M1755" s="12">
        <v>0.4</v>
      </c>
      <c r="Q1755" s="13"/>
      <c r="R1755" s="14"/>
    </row>
    <row r="1756" spans="1:18" ht="15.75" customHeight="1" x14ac:dyDescent="0.2">
      <c r="A1756" s="2"/>
      <c r="B1756" s="7" t="s">
        <v>14</v>
      </c>
      <c r="C1756" s="7">
        <v>1185732</v>
      </c>
      <c r="D1756" s="8">
        <v>44297</v>
      </c>
      <c r="E1756" s="7" t="s">
        <v>33</v>
      </c>
      <c r="F1756" s="7" t="s">
        <v>72</v>
      </c>
      <c r="G1756" s="7" t="s">
        <v>73</v>
      </c>
      <c r="H1756" s="7" t="s">
        <v>21</v>
      </c>
      <c r="I1756" s="9">
        <v>0.35000000000000003</v>
      </c>
      <c r="J1756" s="10">
        <v>2750</v>
      </c>
      <c r="K1756" s="11">
        <f t="shared" si="12"/>
        <v>962.50000000000011</v>
      </c>
      <c r="L1756" s="11">
        <f t="shared" si="13"/>
        <v>336.875</v>
      </c>
      <c r="M1756" s="12">
        <v>0.35</v>
      </c>
      <c r="Q1756" s="13"/>
      <c r="R1756" s="14"/>
    </row>
    <row r="1757" spans="1:18" ht="15.75" customHeight="1" x14ac:dyDescent="0.2">
      <c r="A1757" s="2"/>
      <c r="B1757" s="7" t="s">
        <v>14</v>
      </c>
      <c r="C1757" s="7">
        <v>1185732</v>
      </c>
      <c r="D1757" s="8">
        <v>44297</v>
      </c>
      <c r="E1757" s="7" t="s">
        <v>33</v>
      </c>
      <c r="F1757" s="7" t="s">
        <v>72</v>
      </c>
      <c r="G1757" s="7" t="s">
        <v>73</v>
      </c>
      <c r="H1757" s="7" t="s">
        <v>22</v>
      </c>
      <c r="I1757" s="9">
        <v>0.25000000000000006</v>
      </c>
      <c r="J1757" s="10">
        <v>4000</v>
      </c>
      <c r="K1757" s="11">
        <f t="shared" si="12"/>
        <v>1000.0000000000002</v>
      </c>
      <c r="L1757" s="11">
        <f t="shared" si="13"/>
        <v>500.00000000000011</v>
      </c>
      <c r="M1757" s="12">
        <v>0.5</v>
      </c>
      <c r="Q1757" s="13"/>
      <c r="R1757" s="14"/>
    </row>
    <row r="1758" spans="1:18" ht="15.75" customHeight="1" x14ac:dyDescent="0.2">
      <c r="A1758" s="2"/>
      <c r="B1758" s="7" t="s">
        <v>14</v>
      </c>
      <c r="C1758" s="7">
        <v>1185732</v>
      </c>
      <c r="D1758" s="8">
        <v>44328</v>
      </c>
      <c r="E1758" s="7" t="s">
        <v>33</v>
      </c>
      <c r="F1758" s="7" t="s">
        <v>72</v>
      </c>
      <c r="G1758" s="7" t="s">
        <v>73</v>
      </c>
      <c r="H1758" s="7" t="s">
        <v>17</v>
      </c>
      <c r="I1758" s="9">
        <v>0.35000000000000003</v>
      </c>
      <c r="J1758" s="10">
        <v>6700</v>
      </c>
      <c r="K1758" s="11">
        <f t="shared" si="12"/>
        <v>2345</v>
      </c>
      <c r="L1758" s="11">
        <f t="shared" si="13"/>
        <v>938</v>
      </c>
      <c r="M1758" s="12">
        <v>0.4</v>
      </c>
      <c r="Q1758" s="13"/>
      <c r="R1758" s="14"/>
    </row>
    <row r="1759" spans="1:18" ht="15.75" customHeight="1" x14ac:dyDescent="0.2">
      <c r="A1759" s="2"/>
      <c r="B1759" s="7" t="s">
        <v>14</v>
      </c>
      <c r="C1759" s="7">
        <v>1185732</v>
      </c>
      <c r="D1759" s="8">
        <v>44328</v>
      </c>
      <c r="E1759" s="7" t="s">
        <v>33</v>
      </c>
      <c r="F1759" s="7" t="s">
        <v>72</v>
      </c>
      <c r="G1759" s="7" t="s">
        <v>73</v>
      </c>
      <c r="H1759" s="7" t="s">
        <v>18</v>
      </c>
      <c r="I1759" s="9">
        <v>0.3000000000000001</v>
      </c>
      <c r="J1759" s="10">
        <v>3750</v>
      </c>
      <c r="K1759" s="11">
        <f t="shared" si="12"/>
        <v>1125.0000000000005</v>
      </c>
      <c r="L1759" s="11">
        <f t="shared" si="13"/>
        <v>393.75000000000011</v>
      </c>
      <c r="M1759" s="12">
        <v>0.35</v>
      </c>
      <c r="Q1759" s="13"/>
      <c r="R1759" s="14"/>
    </row>
    <row r="1760" spans="1:18" ht="15.75" customHeight="1" x14ac:dyDescent="0.2">
      <c r="A1760" s="2"/>
      <c r="B1760" s="7" t="s">
        <v>14</v>
      </c>
      <c r="C1760" s="7">
        <v>1185732</v>
      </c>
      <c r="D1760" s="8">
        <v>44328</v>
      </c>
      <c r="E1760" s="7" t="s">
        <v>33</v>
      </c>
      <c r="F1760" s="7" t="s">
        <v>72</v>
      </c>
      <c r="G1760" s="7" t="s">
        <v>73</v>
      </c>
      <c r="H1760" s="7" t="s">
        <v>19</v>
      </c>
      <c r="I1760" s="9">
        <v>0.25000000000000006</v>
      </c>
      <c r="J1760" s="10">
        <v>3500</v>
      </c>
      <c r="K1760" s="11">
        <f t="shared" si="12"/>
        <v>875.00000000000023</v>
      </c>
      <c r="L1760" s="11">
        <f t="shared" si="13"/>
        <v>306.25000000000006</v>
      </c>
      <c r="M1760" s="12">
        <v>0.35</v>
      </c>
      <c r="Q1760" s="13"/>
      <c r="R1760" s="14"/>
    </row>
    <row r="1761" spans="1:18" ht="15.75" customHeight="1" x14ac:dyDescent="0.2">
      <c r="A1761" s="2"/>
      <c r="B1761" s="7" t="s">
        <v>14</v>
      </c>
      <c r="C1761" s="7">
        <v>1185732</v>
      </c>
      <c r="D1761" s="8">
        <v>44328</v>
      </c>
      <c r="E1761" s="7" t="s">
        <v>33</v>
      </c>
      <c r="F1761" s="7" t="s">
        <v>72</v>
      </c>
      <c r="G1761" s="7" t="s">
        <v>73</v>
      </c>
      <c r="H1761" s="7" t="s">
        <v>20</v>
      </c>
      <c r="I1761" s="9">
        <v>0.25000000000000006</v>
      </c>
      <c r="J1761" s="10">
        <v>2750</v>
      </c>
      <c r="K1761" s="11">
        <f t="shared" si="12"/>
        <v>687.50000000000011</v>
      </c>
      <c r="L1761" s="11">
        <f t="shared" si="13"/>
        <v>275.00000000000006</v>
      </c>
      <c r="M1761" s="12">
        <v>0.4</v>
      </c>
      <c r="Q1761" s="13"/>
      <c r="R1761" s="14"/>
    </row>
    <row r="1762" spans="1:18" ht="15.75" customHeight="1" x14ac:dyDescent="0.2">
      <c r="A1762" s="2"/>
      <c r="B1762" s="7" t="s">
        <v>14</v>
      </c>
      <c r="C1762" s="7">
        <v>1185732</v>
      </c>
      <c r="D1762" s="8">
        <v>44328</v>
      </c>
      <c r="E1762" s="7" t="s">
        <v>33</v>
      </c>
      <c r="F1762" s="7" t="s">
        <v>72</v>
      </c>
      <c r="G1762" s="7" t="s">
        <v>73</v>
      </c>
      <c r="H1762" s="7" t="s">
        <v>21</v>
      </c>
      <c r="I1762" s="9">
        <v>0.39999999999999997</v>
      </c>
      <c r="J1762" s="10">
        <v>3000</v>
      </c>
      <c r="K1762" s="11">
        <f t="shared" si="12"/>
        <v>1200</v>
      </c>
      <c r="L1762" s="11">
        <f t="shared" si="13"/>
        <v>420</v>
      </c>
      <c r="M1762" s="12">
        <v>0.35</v>
      </c>
      <c r="Q1762" s="13"/>
      <c r="R1762" s="14"/>
    </row>
    <row r="1763" spans="1:18" ht="15.75" customHeight="1" x14ac:dyDescent="0.2">
      <c r="A1763" s="2"/>
      <c r="B1763" s="7" t="s">
        <v>14</v>
      </c>
      <c r="C1763" s="7">
        <v>1185732</v>
      </c>
      <c r="D1763" s="8">
        <v>44328</v>
      </c>
      <c r="E1763" s="7" t="s">
        <v>33</v>
      </c>
      <c r="F1763" s="7" t="s">
        <v>72</v>
      </c>
      <c r="G1763" s="7" t="s">
        <v>73</v>
      </c>
      <c r="H1763" s="7" t="s">
        <v>22</v>
      </c>
      <c r="I1763" s="9">
        <v>0.44999999999999996</v>
      </c>
      <c r="J1763" s="10">
        <v>4000</v>
      </c>
      <c r="K1763" s="11">
        <f t="shared" si="12"/>
        <v>1799.9999999999998</v>
      </c>
      <c r="L1763" s="11">
        <f t="shared" si="13"/>
        <v>899.99999999999989</v>
      </c>
      <c r="M1763" s="12">
        <v>0.5</v>
      </c>
      <c r="Q1763" s="13"/>
      <c r="R1763" s="14"/>
    </row>
    <row r="1764" spans="1:18" ht="15.75" customHeight="1" x14ac:dyDescent="0.2">
      <c r="A1764" s="2"/>
      <c r="B1764" s="7" t="s">
        <v>14</v>
      </c>
      <c r="C1764" s="7">
        <v>1185732</v>
      </c>
      <c r="D1764" s="8">
        <v>44358</v>
      </c>
      <c r="E1764" s="7" t="s">
        <v>33</v>
      </c>
      <c r="F1764" s="7" t="s">
        <v>72</v>
      </c>
      <c r="G1764" s="7" t="s">
        <v>73</v>
      </c>
      <c r="H1764" s="7" t="s">
        <v>17</v>
      </c>
      <c r="I1764" s="9">
        <v>0.30000000000000004</v>
      </c>
      <c r="J1764" s="10">
        <v>6500</v>
      </c>
      <c r="K1764" s="11">
        <f t="shared" si="12"/>
        <v>1950.0000000000002</v>
      </c>
      <c r="L1764" s="11">
        <f t="shared" si="13"/>
        <v>780.00000000000011</v>
      </c>
      <c r="M1764" s="12">
        <v>0.4</v>
      </c>
      <c r="Q1764" s="13"/>
      <c r="R1764" s="14"/>
    </row>
    <row r="1765" spans="1:18" ht="15.75" customHeight="1" x14ac:dyDescent="0.2">
      <c r="A1765" s="2"/>
      <c r="B1765" s="7" t="s">
        <v>14</v>
      </c>
      <c r="C1765" s="7">
        <v>1185732</v>
      </c>
      <c r="D1765" s="8">
        <v>44358</v>
      </c>
      <c r="E1765" s="7" t="s">
        <v>33</v>
      </c>
      <c r="F1765" s="7" t="s">
        <v>72</v>
      </c>
      <c r="G1765" s="7" t="s">
        <v>73</v>
      </c>
      <c r="H1765" s="7" t="s">
        <v>18</v>
      </c>
      <c r="I1765" s="9">
        <v>0.25000000000000011</v>
      </c>
      <c r="J1765" s="10">
        <v>4000</v>
      </c>
      <c r="K1765" s="11">
        <f t="shared" si="12"/>
        <v>1000.0000000000005</v>
      </c>
      <c r="L1765" s="11">
        <f t="shared" si="13"/>
        <v>350.00000000000011</v>
      </c>
      <c r="M1765" s="12">
        <v>0.35</v>
      </c>
      <c r="Q1765" s="13"/>
      <c r="R1765" s="14"/>
    </row>
    <row r="1766" spans="1:18" ht="15.75" customHeight="1" x14ac:dyDescent="0.2">
      <c r="A1766" s="2"/>
      <c r="B1766" s="7" t="s">
        <v>14</v>
      </c>
      <c r="C1766" s="7">
        <v>1185732</v>
      </c>
      <c r="D1766" s="8">
        <v>44358</v>
      </c>
      <c r="E1766" s="7" t="s">
        <v>33</v>
      </c>
      <c r="F1766" s="7" t="s">
        <v>72</v>
      </c>
      <c r="G1766" s="7" t="s">
        <v>73</v>
      </c>
      <c r="H1766" s="7" t="s">
        <v>19</v>
      </c>
      <c r="I1766" s="9">
        <v>0.20000000000000007</v>
      </c>
      <c r="J1766" s="10">
        <v>4250</v>
      </c>
      <c r="K1766" s="11">
        <f t="shared" si="12"/>
        <v>850.00000000000023</v>
      </c>
      <c r="L1766" s="11">
        <f t="shared" si="13"/>
        <v>297.50000000000006</v>
      </c>
      <c r="M1766" s="12">
        <v>0.35</v>
      </c>
      <c r="Q1766" s="13"/>
      <c r="R1766" s="14"/>
    </row>
    <row r="1767" spans="1:18" ht="15.75" customHeight="1" x14ac:dyDescent="0.2">
      <c r="A1767" s="2"/>
      <c r="B1767" s="7" t="s">
        <v>14</v>
      </c>
      <c r="C1767" s="7">
        <v>1185732</v>
      </c>
      <c r="D1767" s="8">
        <v>44358</v>
      </c>
      <c r="E1767" s="7" t="s">
        <v>33</v>
      </c>
      <c r="F1767" s="7" t="s">
        <v>72</v>
      </c>
      <c r="G1767" s="7" t="s">
        <v>73</v>
      </c>
      <c r="H1767" s="7" t="s">
        <v>20</v>
      </c>
      <c r="I1767" s="9">
        <v>0.20000000000000007</v>
      </c>
      <c r="J1767" s="10">
        <v>4000</v>
      </c>
      <c r="K1767" s="11">
        <f t="shared" si="12"/>
        <v>800.00000000000023</v>
      </c>
      <c r="L1767" s="11">
        <f t="shared" si="13"/>
        <v>320.00000000000011</v>
      </c>
      <c r="M1767" s="12">
        <v>0.4</v>
      </c>
      <c r="Q1767" s="13"/>
      <c r="R1767" s="14"/>
    </row>
    <row r="1768" spans="1:18" ht="15.75" customHeight="1" x14ac:dyDescent="0.2">
      <c r="A1768" s="2"/>
      <c r="B1768" s="7" t="s">
        <v>14</v>
      </c>
      <c r="C1768" s="7">
        <v>1185732</v>
      </c>
      <c r="D1768" s="8">
        <v>44358</v>
      </c>
      <c r="E1768" s="7" t="s">
        <v>33</v>
      </c>
      <c r="F1768" s="7" t="s">
        <v>72</v>
      </c>
      <c r="G1768" s="7" t="s">
        <v>73</v>
      </c>
      <c r="H1768" s="7" t="s">
        <v>21</v>
      </c>
      <c r="I1768" s="9">
        <v>0.35000000000000003</v>
      </c>
      <c r="J1768" s="10">
        <v>4000</v>
      </c>
      <c r="K1768" s="11">
        <f t="shared" si="12"/>
        <v>1400.0000000000002</v>
      </c>
      <c r="L1768" s="11">
        <f t="shared" si="13"/>
        <v>490.00000000000006</v>
      </c>
      <c r="M1768" s="12">
        <v>0.35</v>
      </c>
      <c r="Q1768" s="13"/>
      <c r="R1768" s="14"/>
    </row>
    <row r="1769" spans="1:18" ht="15.75" customHeight="1" x14ac:dyDescent="0.2">
      <c r="A1769" s="2"/>
      <c r="B1769" s="7" t="s">
        <v>14</v>
      </c>
      <c r="C1769" s="7">
        <v>1185732</v>
      </c>
      <c r="D1769" s="8">
        <v>44358</v>
      </c>
      <c r="E1769" s="7" t="s">
        <v>33</v>
      </c>
      <c r="F1769" s="7" t="s">
        <v>72</v>
      </c>
      <c r="G1769" s="7" t="s">
        <v>73</v>
      </c>
      <c r="H1769" s="7" t="s">
        <v>22</v>
      </c>
      <c r="I1769" s="9">
        <v>0.4</v>
      </c>
      <c r="J1769" s="10">
        <v>5750</v>
      </c>
      <c r="K1769" s="11">
        <f t="shared" si="12"/>
        <v>2300</v>
      </c>
      <c r="L1769" s="11">
        <f t="shared" si="13"/>
        <v>1150</v>
      </c>
      <c r="M1769" s="12">
        <v>0.5</v>
      </c>
      <c r="Q1769" s="13"/>
      <c r="R1769" s="14"/>
    </row>
    <row r="1770" spans="1:18" ht="15.75" customHeight="1" x14ac:dyDescent="0.2">
      <c r="A1770" s="2"/>
      <c r="B1770" s="7" t="s">
        <v>14</v>
      </c>
      <c r="C1770" s="7">
        <v>1185732</v>
      </c>
      <c r="D1770" s="8">
        <v>44387</v>
      </c>
      <c r="E1770" s="7" t="s">
        <v>33</v>
      </c>
      <c r="F1770" s="7" t="s">
        <v>72</v>
      </c>
      <c r="G1770" s="7" t="s">
        <v>73</v>
      </c>
      <c r="H1770" s="7" t="s">
        <v>17</v>
      </c>
      <c r="I1770" s="9">
        <v>0.35000000000000003</v>
      </c>
      <c r="J1770" s="10">
        <v>8000</v>
      </c>
      <c r="K1770" s="11">
        <f t="shared" si="12"/>
        <v>2800.0000000000005</v>
      </c>
      <c r="L1770" s="11">
        <f t="shared" si="13"/>
        <v>1120.0000000000002</v>
      </c>
      <c r="M1770" s="12">
        <v>0.4</v>
      </c>
      <c r="Q1770" s="13"/>
      <c r="R1770" s="14"/>
    </row>
    <row r="1771" spans="1:18" ht="15.75" customHeight="1" x14ac:dyDescent="0.2">
      <c r="A1771" s="2"/>
      <c r="B1771" s="7" t="s">
        <v>14</v>
      </c>
      <c r="C1771" s="7">
        <v>1185732</v>
      </c>
      <c r="D1771" s="8">
        <v>44387</v>
      </c>
      <c r="E1771" s="7" t="s">
        <v>33</v>
      </c>
      <c r="F1771" s="7" t="s">
        <v>72</v>
      </c>
      <c r="G1771" s="7" t="s">
        <v>73</v>
      </c>
      <c r="H1771" s="7" t="s">
        <v>18</v>
      </c>
      <c r="I1771" s="9">
        <v>0.3000000000000001</v>
      </c>
      <c r="J1771" s="10">
        <v>5500</v>
      </c>
      <c r="K1771" s="11">
        <f t="shared" si="12"/>
        <v>1650.0000000000005</v>
      </c>
      <c r="L1771" s="11">
        <f t="shared" si="13"/>
        <v>577.50000000000011</v>
      </c>
      <c r="M1771" s="12">
        <v>0.35</v>
      </c>
      <c r="Q1771" s="13"/>
      <c r="R1771" s="14"/>
    </row>
    <row r="1772" spans="1:18" ht="15.75" customHeight="1" x14ac:dyDescent="0.2">
      <c r="A1772" s="2"/>
      <c r="B1772" s="7" t="s">
        <v>14</v>
      </c>
      <c r="C1772" s="7">
        <v>1185732</v>
      </c>
      <c r="D1772" s="8">
        <v>44387</v>
      </c>
      <c r="E1772" s="7" t="s">
        <v>33</v>
      </c>
      <c r="F1772" s="7" t="s">
        <v>72</v>
      </c>
      <c r="G1772" s="7" t="s">
        <v>73</v>
      </c>
      <c r="H1772" s="7" t="s">
        <v>19</v>
      </c>
      <c r="I1772" s="9">
        <v>0.25000000000000006</v>
      </c>
      <c r="J1772" s="10">
        <v>4750</v>
      </c>
      <c r="K1772" s="11">
        <f t="shared" si="12"/>
        <v>1187.5000000000002</v>
      </c>
      <c r="L1772" s="11">
        <f t="shared" si="13"/>
        <v>415.62500000000006</v>
      </c>
      <c r="M1772" s="12">
        <v>0.35</v>
      </c>
      <c r="Q1772" s="13"/>
      <c r="R1772" s="14"/>
    </row>
    <row r="1773" spans="1:18" ht="15.75" customHeight="1" x14ac:dyDescent="0.2">
      <c r="A1773" s="2"/>
      <c r="B1773" s="7" t="s">
        <v>14</v>
      </c>
      <c r="C1773" s="7">
        <v>1185732</v>
      </c>
      <c r="D1773" s="8">
        <v>44387</v>
      </c>
      <c r="E1773" s="7" t="s">
        <v>33</v>
      </c>
      <c r="F1773" s="7" t="s">
        <v>72</v>
      </c>
      <c r="G1773" s="7" t="s">
        <v>73</v>
      </c>
      <c r="H1773" s="7" t="s">
        <v>20</v>
      </c>
      <c r="I1773" s="9">
        <v>0.25000000000000006</v>
      </c>
      <c r="J1773" s="10">
        <v>4250</v>
      </c>
      <c r="K1773" s="11">
        <f t="shared" si="12"/>
        <v>1062.5000000000002</v>
      </c>
      <c r="L1773" s="11">
        <f t="shared" si="13"/>
        <v>425.00000000000011</v>
      </c>
      <c r="M1773" s="12">
        <v>0.4</v>
      </c>
      <c r="Q1773" s="13"/>
      <c r="R1773" s="14"/>
    </row>
    <row r="1774" spans="1:18" ht="15.75" customHeight="1" x14ac:dyDescent="0.2">
      <c r="A1774" s="2"/>
      <c r="B1774" s="7" t="s">
        <v>14</v>
      </c>
      <c r="C1774" s="7">
        <v>1185732</v>
      </c>
      <c r="D1774" s="8">
        <v>44387</v>
      </c>
      <c r="E1774" s="7" t="s">
        <v>33</v>
      </c>
      <c r="F1774" s="7" t="s">
        <v>72</v>
      </c>
      <c r="G1774" s="7" t="s">
        <v>73</v>
      </c>
      <c r="H1774" s="7" t="s">
        <v>21</v>
      </c>
      <c r="I1774" s="9">
        <v>0.35000000000000003</v>
      </c>
      <c r="J1774" s="10">
        <v>4250</v>
      </c>
      <c r="K1774" s="11">
        <f t="shared" si="12"/>
        <v>1487.5000000000002</v>
      </c>
      <c r="L1774" s="11">
        <f t="shared" si="13"/>
        <v>520.625</v>
      </c>
      <c r="M1774" s="12">
        <v>0.35</v>
      </c>
      <c r="Q1774" s="13"/>
      <c r="R1774" s="14"/>
    </row>
    <row r="1775" spans="1:18" ht="15.75" customHeight="1" x14ac:dyDescent="0.2">
      <c r="A1775" s="2"/>
      <c r="B1775" s="7" t="s">
        <v>14</v>
      </c>
      <c r="C1775" s="7">
        <v>1185732</v>
      </c>
      <c r="D1775" s="8">
        <v>44387</v>
      </c>
      <c r="E1775" s="7" t="s">
        <v>33</v>
      </c>
      <c r="F1775" s="7" t="s">
        <v>72</v>
      </c>
      <c r="G1775" s="7" t="s">
        <v>73</v>
      </c>
      <c r="H1775" s="7" t="s">
        <v>22</v>
      </c>
      <c r="I1775" s="9">
        <v>0.4</v>
      </c>
      <c r="J1775" s="10">
        <v>6000</v>
      </c>
      <c r="K1775" s="11">
        <f t="shared" si="12"/>
        <v>2400</v>
      </c>
      <c r="L1775" s="11">
        <f t="shared" si="13"/>
        <v>1200</v>
      </c>
      <c r="M1775" s="12">
        <v>0.5</v>
      </c>
      <c r="Q1775" s="13"/>
      <c r="R1775" s="14"/>
    </row>
    <row r="1776" spans="1:18" ht="15.75" customHeight="1" x14ac:dyDescent="0.2">
      <c r="A1776" s="2"/>
      <c r="B1776" s="7" t="s">
        <v>14</v>
      </c>
      <c r="C1776" s="7">
        <v>1185732</v>
      </c>
      <c r="D1776" s="8">
        <v>44419</v>
      </c>
      <c r="E1776" s="7" t="s">
        <v>33</v>
      </c>
      <c r="F1776" s="7" t="s">
        <v>72</v>
      </c>
      <c r="G1776" s="7" t="s">
        <v>73</v>
      </c>
      <c r="H1776" s="7" t="s">
        <v>17</v>
      </c>
      <c r="I1776" s="9">
        <v>0.35000000000000003</v>
      </c>
      <c r="J1776" s="10">
        <v>7500</v>
      </c>
      <c r="K1776" s="11">
        <f t="shared" si="12"/>
        <v>2625.0000000000005</v>
      </c>
      <c r="L1776" s="11">
        <f t="shared" si="13"/>
        <v>1050.0000000000002</v>
      </c>
      <c r="M1776" s="12">
        <v>0.4</v>
      </c>
      <c r="Q1776" s="13"/>
      <c r="R1776" s="14"/>
    </row>
    <row r="1777" spans="1:18" ht="15.75" customHeight="1" x14ac:dyDescent="0.2">
      <c r="A1777" s="2"/>
      <c r="B1777" s="7" t="s">
        <v>14</v>
      </c>
      <c r="C1777" s="7">
        <v>1185732</v>
      </c>
      <c r="D1777" s="8">
        <v>44419</v>
      </c>
      <c r="E1777" s="7" t="s">
        <v>33</v>
      </c>
      <c r="F1777" s="7" t="s">
        <v>72</v>
      </c>
      <c r="G1777" s="7" t="s">
        <v>73</v>
      </c>
      <c r="H1777" s="7" t="s">
        <v>18</v>
      </c>
      <c r="I1777" s="9">
        <v>0.35000000000000009</v>
      </c>
      <c r="J1777" s="10">
        <v>5250</v>
      </c>
      <c r="K1777" s="11">
        <f t="shared" si="12"/>
        <v>1837.5000000000005</v>
      </c>
      <c r="L1777" s="11">
        <f t="shared" si="13"/>
        <v>643.12500000000011</v>
      </c>
      <c r="M1777" s="12">
        <v>0.35</v>
      </c>
      <c r="Q1777" s="13"/>
      <c r="R1777" s="14"/>
    </row>
    <row r="1778" spans="1:18" ht="15.75" customHeight="1" x14ac:dyDescent="0.2">
      <c r="A1778" s="2"/>
      <c r="B1778" s="7" t="s">
        <v>14</v>
      </c>
      <c r="C1778" s="7">
        <v>1185732</v>
      </c>
      <c r="D1778" s="8">
        <v>44419</v>
      </c>
      <c r="E1778" s="7" t="s">
        <v>33</v>
      </c>
      <c r="F1778" s="7" t="s">
        <v>72</v>
      </c>
      <c r="G1778" s="7" t="s">
        <v>73</v>
      </c>
      <c r="H1778" s="7" t="s">
        <v>19</v>
      </c>
      <c r="I1778" s="9">
        <v>0.30000000000000004</v>
      </c>
      <c r="J1778" s="10">
        <v>4500</v>
      </c>
      <c r="K1778" s="11">
        <f t="shared" si="12"/>
        <v>1350.0000000000002</v>
      </c>
      <c r="L1778" s="11">
        <f t="shared" si="13"/>
        <v>472.50000000000006</v>
      </c>
      <c r="M1778" s="12">
        <v>0.35</v>
      </c>
      <c r="Q1778" s="13"/>
      <c r="R1778" s="14"/>
    </row>
    <row r="1779" spans="1:18" ht="15.75" customHeight="1" x14ac:dyDescent="0.2">
      <c r="A1779" s="2"/>
      <c r="B1779" s="7" t="s">
        <v>14</v>
      </c>
      <c r="C1779" s="7">
        <v>1185732</v>
      </c>
      <c r="D1779" s="8">
        <v>44419</v>
      </c>
      <c r="E1779" s="7" t="s">
        <v>33</v>
      </c>
      <c r="F1779" s="7" t="s">
        <v>72</v>
      </c>
      <c r="G1779" s="7" t="s">
        <v>73</v>
      </c>
      <c r="H1779" s="7" t="s">
        <v>20</v>
      </c>
      <c r="I1779" s="9">
        <v>0.20000000000000007</v>
      </c>
      <c r="J1779" s="10">
        <v>3750</v>
      </c>
      <c r="K1779" s="11">
        <f t="shared" si="12"/>
        <v>750.00000000000023</v>
      </c>
      <c r="L1779" s="11">
        <f t="shared" si="13"/>
        <v>300.00000000000011</v>
      </c>
      <c r="M1779" s="12">
        <v>0.4</v>
      </c>
      <c r="Q1779" s="13"/>
      <c r="R1779" s="14"/>
    </row>
    <row r="1780" spans="1:18" ht="15.75" customHeight="1" x14ac:dyDescent="0.2">
      <c r="A1780" s="2"/>
      <c r="B1780" s="7" t="s">
        <v>14</v>
      </c>
      <c r="C1780" s="7">
        <v>1185732</v>
      </c>
      <c r="D1780" s="8">
        <v>44419</v>
      </c>
      <c r="E1780" s="7" t="s">
        <v>33</v>
      </c>
      <c r="F1780" s="7" t="s">
        <v>72</v>
      </c>
      <c r="G1780" s="7" t="s">
        <v>73</v>
      </c>
      <c r="H1780" s="7" t="s">
        <v>21</v>
      </c>
      <c r="I1780" s="9">
        <v>0.30000000000000004</v>
      </c>
      <c r="J1780" s="10">
        <v>3500</v>
      </c>
      <c r="K1780" s="11">
        <f t="shared" si="12"/>
        <v>1050.0000000000002</v>
      </c>
      <c r="L1780" s="11">
        <f t="shared" si="13"/>
        <v>367.50000000000006</v>
      </c>
      <c r="M1780" s="12">
        <v>0.35</v>
      </c>
      <c r="Q1780" s="13"/>
      <c r="R1780" s="14"/>
    </row>
    <row r="1781" spans="1:18" ht="15.75" customHeight="1" x14ac:dyDescent="0.2">
      <c r="A1781" s="2"/>
      <c r="B1781" s="7" t="s">
        <v>14</v>
      </c>
      <c r="C1781" s="7">
        <v>1185732</v>
      </c>
      <c r="D1781" s="8">
        <v>44419</v>
      </c>
      <c r="E1781" s="7" t="s">
        <v>33</v>
      </c>
      <c r="F1781" s="7" t="s">
        <v>72</v>
      </c>
      <c r="G1781" s="7" t="s">
        <v>73</v>
      </c>
      <c r="H1781" s="7" t="s">
        <v>22</v>
      </c>
      <c r="I1781" s="9">
        <v>0.35000000000000003</v>
      </c>
      <c r="J1781" s="10">
        <v>5250</v>
      </c>
      <c r="K1781" s="11">
        <f t="shared" si="12"/>
        <v>1837.5000000000002</v>
      </c>
      <c r="L1781" s="11">
        <f t="shared" si="13"/>
        <v>918.75000000000011</v>
      </c>
      <c r="M1781" s="12">
        <v>0.5</v>
      </c>
      <c r="Q1781" s="13"/>
      <c r="R1781" s="14"/>
    </row>
    <row r="1782" spans="1:18" ht="15.75" customHeight="1" x14ac:dyDescent="0.2">
      <c r="A1782" s="2"/>
      <c r="B1782" s="7" t="s">
        <v>14</v>
      </c>
      <c r="C1782" s="7">
        <v>1185732</v>
      </c>
      <c r="D1782" s="8">
        <v>44451</v>
      </c>
      <c r="E1782" s="7" t="s">
        <v>33</v>
      </c>
      <c r="F1782" s="7" t="s">
        <v>72</v>
      </c>
      <c r="G1782" s="7" t="s">
        <v>73</v>
      </c>
      <c r="H1782" s="7" t="s">
        <v>17</v>
      </c>
      <c r="I1782" s="9">
        <v>0.30000000000000004</v>
      </c>
      <c r="J1782" s="10">
        <v>6500</v>
      </c>
      <c r="K1782" s="11">
        <f t="shared" si="12"/>
        <v>1950.0000000000002</v>
      </c>
      <c r="L1782" s="11">
        <f t="shared" si="13"/>
        <v>780.00000000000011</v>
      </c>
      <c r="M1782" s="12">
        <v>0.4</v>
      </c>
      <c r="Q1782" s="13"/>
      <c r="R1782" s="14"/>
    </row>
    <row r="1783" spans="1:18" ht="15.75" customHeight="1" x14ac:dyDescent="0.2">
      <c r="A1783" s="2"/>
      <c r="B1783" s="7" t="s">
        <v>14</v>
      </c>
      <c r="C1783" s="7">
        <v>1185732</v>
      </c>
      <c r="D1783" s="8">
        <v>44451</v>
      </c>
      <c r="E1783" s="7" t="s">
        <v>33</v>
      </c>
      <c r="F1783" s="7" t="s">
        <v>72</v>
      </c>
      <c r="G1783" s="7" t="s">
        <v>73</v>
      </c>
      <c r="H1783" s="7" t="s">
        <v>18</v>
      </c>
      <c r="I1783" s="9">
        <v>0.25000000000000011</v>
      </c>
      <c r="J1783" s="10">
        <v>4500</v>
      </c>
      <c r="K1783" s="11">
        <f t="shared" si="12"/>
        <v>1125.0000000000005</v>
      </c>
      <c r="L1783" s="11">
        <f t="shared" si="13"/>
        <v>393.75000000000011</v>
      </c>
      <c r="M1783" s="12">
        <v>0.35</v>
      </c>
      <c r="Q1783" s="13"/>
      <c r="R1783" s="14"/>
    </row>
    <row r="1784" spans="1:18" ht="15.75" customHeight="1" x14ac:dyDescent="0.2">
      <c r="A1784" s="2"/>
      <c r="B1784" s="7" t="s">
        <v>14</v>
      </c>
      <c r="C1784" s="7">
        <v>1185732</v>
      </c>
      <c r="D1784" s="8">
        <v>44451</v>
      </c>
      <c r="E1784" s="7" t="s">
        <v>33</v>
      </c>
      <c r="F1784" s="7" t="s">
        <v>72</v>
      </c>
      <c r="G1784" s="7" t="s">
        <v>73</v>
      </c>
      <c r="H1784" s="7" t="s">
        <v>19</v>
      </c>
      <c r="I1784" s="9">
        <v>0.10000000000000002</v>
      </c>
      <c r="J1784" s="10">
        <v>3500</v>
      </c>
      <c r="K1784" s="11">
        <f t="shared" si="12"/>
        <v>350.00000000000006</v>
      </c>
      <c r="L1784" s="11">
        <f t="shared" si="13"/>
        <v>122.50000000000001</v>
      </c>
      <c r="M1784" s="12">
        <v>0.35</v>
      </c>
      <c r="Q1784" s="13"/>
      <c r="R1784" s="14"/>
    </row>
    <row r="1785" spans="1:18" ht="15.75" customHeight="1" x14ac:dyDescent="0.2">
      <c r="A1785" s="2"/>
      <c r="B1785" s="7" t="s">
        <v>14</v>
      </c>
      <c r="C1785" s="7">
        <v>1185732</v>
      </c>
      <c r="D1785" s="8">
        <v>44451</v>
      </c>
      <c r="E1785" s="7" t="s">
        <v>33</v>
      </c>
      <c r="F1785" s="7" t="s">
        <v>72</v>
      </c>
      <c r="G1785" s="7" t="s">
        <v>73</v>
      </c>
      <c r="H1785" s="7" t="s">
        <v>20</v>
      </c>
      <c r="I1785" s="9">
        <v>0.10000000000000002</v>
      </c>
      <c r="J1785" s="10">
        <v>3250</v>
      </c>
      <c r="K1785" s="11">
        <f t="shared" si="12"/>
        <v>325.00000000000006</v>
      </c>
      <c r="L1785" s="11">
        <f t="shared" si="13"/>
        <v>130.00000000000003</v>
      </c>
      <c r="M1785" s="12">
        <v>0.4</v>
      </c>
      <c r="Q1785" s="13"/>
      <c r="R1785" s="14"/>
    </row>
    <row r="1786" spans="1:18" ht="15.75" customHeight="1" x14ac:dyDescent="0.2">
      <c r="A1786" s="2"/>
      <c r="B1786" s="7" t="s">
        <v>14</v>
      </c>
      <c r="C1786" s="7">
        <v>1185732</v>
      </c>
      <c r="D1786" s="8">
        <v>44451</v>
      </c>
      <c r="E1786" s="7" t="s">
        <v>33</v>
      </c>
      <c r="F1786" s="7" t="s">
        <v>72</v>
      </c>
      <c r="G1786" s="7" t="s">
        <v>73</v>
      </c>
      <c r="H1786" s="7" t="s">
        <v>21</v>
      </c>
      <c r="I1786" s="9">
        <v>0.2</v>
      </c>
      <c r="J1786" s="10">
        <v>3250</v>
      </c>
      <c r="K1786" s="11">
        <f t="shared" si="12"/>
        <v>650</v>
      </c>
      <c r="L1786" s="11">
        <f t="shared" si="13"/>
        <v>227.49999999999997</v>
      </c>
      <c r="M1786" s="12">
        <v>0.35</v>
      </c>
      <c r="Q1786" s="13"/>
      <c r="R1786" s="14"/>
    </row>
    <row r="1787" spans="1:18" ht="15.75" customHeight="1" x14ac:dyDescent="0.2">
      <c r="A1787" s="2"/>
      <c r="B1787" s="7" t="s">
        <v>14</v>
      </c>
      <c r="C1787" s="7">
        <v>1185732</v>
      </c>
      <c r="D1787" s="8">
        <v>44451</v>
      </c>
      <c r="E1787" s="7" t="s">
        <v>33</v>
      </c>
      <c r="F1787" s="7" t="s">
        <v>72</v>
      </c>
      <c r="G1787" s="7" t="s">
        <v>73</v>
      </c>
      <c r="H1787" s="7" t="s">
        <v>22</v>
      </c>
      <c r="I1787" s="9">
        <v>0.25000000000000006</v>
      </c>
      <c r="J1787" s="10">
        <v>4000</v>
      </c>
      <c r="K1787" s="11">
        <f t="shared" si="12"/>
        <v>1000.0000000000002</v>
      </c>
      <c r="L1787" s="11">
        <f t="shared" si="13"/>
        <v>500.00000000000011</v>
      </c>
      <c r="M1787" s="12">
        <v>0.5</v>
      </c>
      <c r="Q1787" s="13"/>
      <c r="R1787" s="14"/>
    </row>
    <row r="1788" spans="1:18" ht="15.75" customHeight="1" x14ac:dyDescent="0.2">
      <c r="A1788" s="2"/>
      <c r="B1788" s="7" t="s">
        <v>14</v>
      </c>
      <c r="C1788" s="7">
        <v>1185732</v>
      </c>
      <c r="D1788" s="8">
        <v>44480</v>
      </c>
      <c r="E1788" s="7" t="s">
        <v>33</v>
      </c>
      <c r="F1788" s="7" t="s">
        <v>72</v>
      </c>
      <c r="G1788" s="7" t="s">
        <v>73</v>
      </c>
      <c r="H1788" s="7" t="s">
        <v>17</v>
      </c>
      <c r="I1788" s="9">
        <v>0.3</v>
      </c>
      <c r="J1788" s="10">
        <v>5750</v>
      </c>
      <c r="K1788" s="11">
        <f t="shared" si="12"/>
        <v>1725</v>
      </c>
      <c r="L1788" s="11">
        <f t="shared" si="13"/>
        <v>690</v>
      </c>
      <c r="M1788" s="12">
        <v>0.4</v>
      </c>
      <c r="Q1788" s="13"/>
      <c r="R1788" s="14"/>
    </row>
    <row r="1789" spans="1:18" ht="15.75" customHeight="1" x14ac:dyDescent="0.2">
      <c r="A1789" s="2"/>
      <c r="B1789" s="7" t="s">
        <v>14</v>
      </c>
      <c r="C1789" s="7">
        <v>1185732</v>
      </c>
      <c r="D1789" s="8">
        <v>44480</v>
      </c>
      <c r="E1789" s="7" t="s">
        <v>33</v>
      </c>
      <c r="F1789" s="7" t="s">
        <v>72</v>
      </c>
      <c r="G1789" s="7" t="s">
        <v>73</v>
      </c>
      <c r="H1789" s="7" t="s">
        <v>18</v>
      </c>
      <c r="I1789" s="9">
        <v>0.2</v>
      </c>
      <c r="J1789" s="10">
        <v>4000</v>
      </c>
      <c r="K1789" s="11">
        <f t="shared" si="12"/>
        <v>800</v>
      </c>
      <c r="L1789" s="11">
        <f t="shared" si="13"/>
        <v>280</v>
      </c>
      <c r="M1789" s="12">
        <v>0.35</v>
      </c>
      <c r="Q1789" s="13"/>
      <c r="R1789" s="14"/>
    </row>
    <row r="1790" spans="1:18" ht="15.75" customHeight="1" x14ac:dyDescent="0.2">
      <c r="A1790" s="2"/>
      <c r="B1790" s="7" t="s">
        <v>14</v>
      </c>
      <c r="C1790" s="7">
        <v>1185732</v>
      </c>
      <c r="D1790" s="8">
        <v>44480</v>
      </c>
      <c r="E1790" s="7" t="s">
        <v>33</v>
      </c>
      <c r="F1790" s="7" t="s">
        <v>72</v>
      </c>
      <c r="G1790" s="7" t="s">
        <v>73</v>
      </c>
      <c r="H1790" s="7" t="s">
        <v>19</v>
      </c>
      <c r="I1790" s="9">
        <v>0.2</v>
      </c>
      <c r="J1790" s="10">
        <v>3000</v>
      </c>
      <c r="K1790" s="11">
        <f t="shared" si="12"/>
        <v>600</v>
      </c>
      <c r="L1790" s="11">
        <f t="shared" si="13"/>
        <v>210</v>
      </c>
      <c r="M1790" s="12">
        <v>0.35</v>
      </c>
      <c r="Q1790" s="13"/>
      <c r="R1790" s="14"/>
    </row>
    <row r="1791" spans="1:18" ht="15.75" customHeight="1" x14ac:dyDescent="0.2">
      <c r="A1791" s="2"/>
      <c r="B1791" s="7" t="s">
        <v>14</v>
      </c>
      <c r="C1791" s="7">
        <v>1185732</v>
      </c>
      <c r="D1791" s="8">
        <v>44480</v>
      </c>
      <c r="E1791" s="7" t="s">
        <v>33</v>
      </c>
      <c r="F1791" s="7" t="s">
        <v>72</v>
      </c>
      <c r="G1791" s="7" t="s">
        <v>73</v>
      </c>
      <c r="H1791" s="7" t="s">
        <v>20</v>
      </c>
      <c r="I1791" s="9">
        <v>0.2</v>
      </c>
      <c r="J1791" s="10">
        <v>2750</v>
      </c>
      <c r="K1791" s="11">
        <f t="shared" ref="K1791:K2045" si="14">I1791*J1791</f>
        <v>550</v>
      </c>
      <c r="L1791" s="11">
        <f t="shared" ref="L1791:L2045" si="15">K1791*M1791</f>
        <v>220</v>
      </c>
      <c r="M1791" s="12">
        <v>0.4</v>
      </c>
      <c r="Q1791" s="13"/>
      <c r="R1791" s="14"/>
    </row>
    <row r="1792" spans="1:18" ht="15.75" customHeight="1" x14ac:dyDescent="0.2">
      <c r="A1792" s="2"/>
      <c r="B1792" s="7" t="s">
        <v>14</v>
      </c>
      <c r="C1792" s="7">
        <v>1185732</v>
      </c>
      <c r="D1792" s="8">
        <v>44480</v>
      </c>
      <c r="E1792" s="7" t="s">
        <v>33</v>
      </c>
      <c r="F1792" s="7" t="s">
        <v>72</v>
      </c>
      <c r="G1792" s="7" t="s">
        <v>73</v>
      </c>
      <c r="H1792" s="7" t="s">
        <v>21</v>
      </c>
      <c r="I1792" s="9">
        <v>0.3</v>
      </c>
      <c r="J1792" s="10">
        <v>2750</v>
      </c>
      <c r="K1792" s="11">
        <f t="shared" si="14"/>
        <v>825</v>
      </c>
      <c r="L1792" s="11">
        <f t="shared" si="15"/>
        <v>288.75</v>
      </c>
      <c r="M1792" s="12">
        <v>0.35</v>
      </c>
      <c r="Q1792" s="13"/>
      <c r="R1792" s="14"/>
    </row>
    <row r="1793" spans="1:18" ht="15.75" customHeight="1" x14ac:dyDescent="0.2">
      <c r="A1793" s="2"/>
      <c r="B1793" s="7" t="s">
        <v>14</v>
      </c>
      <c r="C1793" s="7">
        <v>1185732</v>
      </c>
      <c r="D1793" s="8">
        <v>44480</v>
      </c>
      <c r="E1793" s="7" t="s">
        <v>33</v>
      </c>
      <c r="F1793" s="7" t="s">
        <v>72</v>
      </c>
      <c r="G1793" s="7" t="s">
        <v>73</v>
      </c>
      <c r="H1793" s="7" t="s">
        <v>22</v>
      </c>
      <c r="I1793" s="9">
        <v>0.34999999999999992</v>
      </c>
      <c r="J1793" s="10">
        <v>4000</v>
      </c>
      <c r="K1793" s="11">
        <f t="shared" si="14"/>
        <v>1399.9999999999998</v>
      </c>
      <c r="L1793" s="11">
        <f t="shared" si="15"/>
        <v>699.99999999999989</v>
      </c>
      <c r="M1793" s="12">
        <v>0.5</v>
      </c>
      <c r="Q1793" s="13"/>
      <c r="R1793" s="14"/>
    </row>
    <row r="1794" spans="1:18" ht="15.75" customHeight="1" x14ac:dyDescent="0.2">
      <c r="A1794" s="2"/>
      <c r="B1794" s="7" t="s">
        <v>14</v>
      </c>
      <c r="C1794" s="7">
        <v>1185732</v>
      </c>
      <c r="D1794" s="8">
        <v>44511</v>
      </c>
      <c r="E1794" s="7" t="s">
        <v>33</v>
      </c>
      <c r="F1794" s="7" t="s">
        <v>72</v>
      </c>
      <c r="G1794" s="7" t="s">
        <v>73</v>
      </c>
      <c r="H1794" s="7" t="s">
        <v>17</v>
      </c>
      <c r="I1794" s="9">
        <v>0.30000000000000004</v>
      </c>
      <c r="J1794" s="10">
        <v>5500</v>
      </c>
      <c r="K1794" s="11">
        <f t="shared" si="14"/>
        <v>1650.0000000000002</v>
      </c>
      <c r="L1794" s="11">
        <f t="shared" si="15"/>
        <v>660.00000000000011</v>
      </c>
      <c r="M1794" s="12">
        <v>0.4</v>
      </c>
      <c r="Q1794" s="13"/>
      <c r="R1794" s="14"/>
    </row>
    <row r="1795" spans="1:18" ht="15.75" customHeight="1" x14ac:dyDescent="0.2">
      <c r="A1795" s="2"/>
      <c r="B1795" s="7" t="s">
        <v>14</v>
      </c>
      <c r="C1795" s="7">
        <v>1185732</v>
      </c>
      <c r="D1795" s="8">
        <v>44511</v>
      </c>
      <c r="E1795" s="7" t="s">
        <v>33</v>
      </c>
      <c r="F1795" s="7" t="s">
        <v>72</v>
      </c>
      <c r="G1795" s="7" t="s">
        <v>73</v>
      </c>
      <c r="H1795" s="7" t="s">
        <v>18</v>
      </c>
      <c r="I1795" s="9">
        <v>0.20000000000000007</v>
      </c>
      <c r="J1795" s="10">
        <v>4000</v>
      </c>
      <c r="K1795" s="11">
        <f t="shared" si="14"/>
        <v>800.00000000000023</v>
      </c>
      <c r="L1795" s="11">
        <f t="shared" si="15"/>
        <v>280.00000000000006</v>
      </c>
      <c r="M1795" s="12">
        <v>0.35</v>
      </c>
      <c r="Q1795" s="13"/>
      <c r="R1795" s="14"/>
    </row>
    <row r="1796" spans="1:18" ht="15.75" customHeight="1" x14ac:dyDescent="0.2">
      <c r="A1796" s="2"/>
      <c r="B1796" s="7" t="s">
        <v>14</v>
      </c>
      <c r="C1796" s="7">
        <v>1185732</v>
      </c>
      <c r="D1796" s="8">
        <v>44511</v>
      </c>
      <c r="E1796" s="7" t="s">
        <v>33</v>
      </c>
      <c r="F1796" s="7" t="s">
        <v>72</v>
      </c>
      <c r="G1796" s="7" t="s">
        <v>73</v>
      </c>
      <c r="H1796" s="7" t="s">
        <v>19</v>
      </c>
      <c r="I1796" s="9">
        <v>0.20000000000000007</v>
      </c>
      <c r="J1796" s="10">
        <v>3450</v>
      </c>
      <c r="K1796" s="11">
        <f t="shared" si="14"/>
        <v>690.00000000000023</v>
      </c>
      <c r="L1796" s="11">
        <f t="shared" si="15"/>
        <v>241.50000000000006</v>
      </c>
      <c r="M1796" s="12">
        <v>0.35</v>
      </c>
      <c r="Q1796" s="13"/>
      <c r="R1796" s="14"/>
    </row>
    <row r="1797" spans="1:18" ht="15.75" customHeight="1" x14ac:dyDescent="0.2">
      <c r="A1797" s="2"/>
      <c r="B1797" s="7" t="s">
        <v>14</v>
      </c>
      <c r="C1797" s="7">
        <v>1185732</v>
      </c>
      <c r="D1797" s="8">
        <v>44511</v>
      </c>
      <c r="E1797" s="7" t="s">
        <v>33</v>
      </c>
      <c r="F1797" s="7" t="s">
        <v>72</v>
      </c>
      <c r="G1797" s="7" t="s">
        <v>73</v>
      </c>
      <c r="H1797" s="7" t="s">
        <v>20</v>
      </c>
      <c r="I1797" s="9">
        <v>0.20000000000000007</v>
      </c>
      <c r="J1797" s="10">
        <v>3750</v>
      </c>
      <c r="K1797" s="11">
        <f t="shared" si="14"/>
        <v>750.00000000000023</v>
      </c>
      <c r="L1797" s="11">
        <f t="shared" si="15"/>
        <v>300.00000000000011</v>
      </c>
      <c r="M1797" s="12">
        <v>0.4</v>
      </c>
      <c r="Q1797" s="13"/>
      <c r="R1797" s="14"/>
    </row>
    <row r="1798" spans="1:18" ht="15.75" customHeight="1" x14ac:dyDescent="0.2">
      <c r="A1798" s="2"/>
      <c r="B1798" s="7" t="s">
        <v>14</v>
      </c>
      <c r="C1798" s="7">
        <v>1185732</v>
      </c>
      <c r="D1798" s="8">
        <v>44511</v>
      </c>
      <c r="E1798" s="7" t="s">
        <v>33</v>
      </c>
      <c r="F1798" s="7" t="s">
        <v>72</v>
      </c>
      <c r="G1798" s="7" t="s">
        <v>73</v>
      </c>
      <c r="H1798" s="7" t="s">
        <v>21</v>
      </c>
      <c r="I1798" s="9">
        <v>0.39999999999999997</v>
      </c>
      <c r="J1798" s="10">
        <v>3500</v>
      </c>
      <c r="K1798" s="11">
        <f t="shared" si="14"/>
        <v>1399.9999999999998</v>
      </c>
      <c r="L1798" s="11">
        <f t="shared" si="15"/>
        <v>489.99999999999989</v>
      </c>
      <c r="M1798" s="12">
        <v>0.35</v>
      </c>
      <c r="Q1798" s="13"/>
      <c r="R1798" s="14"/>
    </row>
    <row r="1799" spans="1:18" ht="15.75" customHeight="1" x14ac:dyDescent="0.2">
      <c r="A1799" s="2"/>
      <c r="B1799" s="7" t="s">
        <v>14</v>
      </c>
      <c r="C1799" s="7">
        <v>1185732</v>
      </c>
      <c r="D1799" s="8">
        <v>44511</v>
      </c>
      <c r="E1799" s="7" t="s">
        <v>33</v>
      </c>
      <c r="F1799" s="7" t="s">
        <v>72</v>
      </c>
      <c r="G1799" s="7" t="s">
        <v>73</v>
      </c>
      <c r="H1799" s="7" t="s">
        <v>22</v>
      </c>
      <c r="I1799" s="9">
        <v>0.44999999999999984</v>
      </c>
      <c r="J1799" s="10">
        <v>4500</v>
      </c>
      <c r="K1799" s="11">
        <f t="shared" si="14"/>
        <v>2024.9999999999993</v>
      </c>
      <c r="L1799" s="11">
        <f t="shared" si="15"/>
        <v>1012.4999999999997</v>
      </c>
      <c r="M1799" s="12">
        <v>0.5</v>
      </c>
      <c r="Q1799" s="13"/>
      <c r="R1799" s="14"/>
    </row>
    <row r="1800" spans="1:18" ht="15.75" customHeight="1" x14ac:dyDescent="0.2">
      <c r="A1800" s="2"/>
      <c r="B1800" s="7" t="s">
        <v>14</v>
      </c>
      <c r="C1800" s="7">
        <v>1185732</v>
      </c>
      <c r="D1800" s="8">
        <v>44540</v>
      </c>
      <c r="E1800" s="7" t="s">
        <v>33</v>
      </c>
      <c r="F1800" s="7" t="s">
        <v>72</v>
      </c>
      <c r="G1800" s="7" t="s">
        <v>73</v>
      </c>
      <c r="H1800" s="7" t="s">
        <v>17</v>
      </c>
      <c r="I1800" s="9">
        <v>0.39999999999999997</v>
      </c>
      <c r="J1800" s="10">
        <v>7000</v>
      </c>
      <c r="K1800" s="11">
        <f t="shared" si="14"/>
        <v>2799.9999999999995</v>
      </c>
      <c r="L1800" s="11">
        <f t="shared" si="15"/>
        <v>1119.9999999999998</v>
      </c>
      <c r="M1800" s="12">
        <v>0.4</v>
      </c>
      <c r="Q1800" s="13"/>
      <c r="R1800" s="14"/>
    </row>
    <row r="1801" spans="1:18" ht="15.75" customHeight="1" x14ac:dyDescent="0.2">
      <c r="A1801" s="2"/>
      <c r="B1801" s="7" t="s">
        <v>14</v>
      </c>
      <c r="C1801" s="7">
        <v>1185732</v>
      </c>
      <c r="D1801" s="8">
        <v>44540</v>
      </c>
      <c r="E1801" s="7" t="s">
        <v>33</v>
      </c>
      <c r="F1801" s="7" t="s">
        <v>72</v>
      </c>
      <c r="G1801" s="7" t="s">
        <v>73</v>
      </c>
      <c r="H1801" s="7" t="s">
        <v>18</v>
      </c>
      <c r="I1801" s="9">
        <v>0.30000000000000004</v>
      </c>
      <c r="J1801" s="10">
        <v>5000</v>
      </c>
      <c r="K1801" s="11">
        <f t="shared" si="14"/>
        <v>1500.0000000000002</v>
      </c>
      <c r="L1801" s="11">
        <f t="shared" si="15"/>
        <v>525</v>
      </c>
      <c r="M1801" s="12">
        <v>0.35</v>
      </c>
      <c r="Q1801" s="13"/>
      <c r="R1801" s="14"/>
    </row>
    <row r="1802" spans="1:18" ht="15.75" customHeight="1" x14ac:dyDescent="0.2">
      <c r="A1802" s="2"/>
      <c r="B1802" s="7" t="s">
        <v>14</v>
      </c>
      <c r="C1802" s="7">
        <v>1185732</v>
      </c>
      <c r="D1802" s="8">
        <v>44540</v>
      </c>
      <c r="E1802" s="7" t="s">
        <v>33</v>
      </c>
      <c r="F1802" s="7" t="s">
        <v>72</v>
      </c>
      <c r="G1802" s="7" t="s">
        <v>73</v>
      </c>
      <c r="H1802" s="7" t="s">
        <v>19</v>
      </c>
      <c r="I1802" s="9">
        <v>0.30000000000000004</v>
      </c>
      <c r="J1802" s="10">
        <v>4500</v>
      </c>
      <c r="K1802" s="11">
        <f t="shared" si="14"/>
        <v>1350.0000000000002</v>
      </c>
      <c r="L1802" s="11">
        <f t="shared" si="15"/>
        <v>472.50000000000006</v>
      </c>
      <c r="M1802" s="12">
        <v>0.35</v>
      </c>
      <c r="Q1802" s="13"/>
      <c r="R1802" s="14"/>
    </row>
    <row r="1803" spans="1:18" ht="15.75" customHeight="1" x14ac:dyDescent="0.2">
      <c r="A1803" s="2"/>
      <c r="B1803" s="7" t="s">
        <v>14</v>
      </c>
      <c r="C1803" s="7">
        <v>1185732</v>
      </c>
      <c r="D1803" s="8">
        <v>44540</v>
      </c>
      <c r="E1803" s="7" t="s">
        <v>33</v>
      </c>
      <c r="F1803" s="7" t="s">
        <v>72</v>
      </c>
      <c r="G1803" s="7" t="s">
        <v>73</v>
      </c>
      <c r="H1803" s="7" t="s">
        <v>20</v>
      </c>
      <c r="I1803" s="9">
        <v>0.30000000000000004</v>
      </c>
      <c r="J1803" s="10">
        <v>4000</v>
      </c>
      <c r="K1803" s="11">
        <f t="shared" si="14"/>
        <v>1200.0000000000002</v>
      </c>
      <c r="L1803" s="11">
        <f t="shared" si="15"/>
        <v>480.00000000000011</v>
      </c>
      <c r="M1803" s="12">
        <v>0.4</v>
      </c>
      <c r="Q1803" s="13"/>
      <c r="R1803" s="14"/>
    </row>
    <row r="1804" spans="1:18" ht="15.75" customHeight="1" x14ac:dyDescent="0.2">
      <c r="A1804" s="2"/>
      <c r="B1804" s="7" t="s">
        <v>14</v>
      </c>
      <c r="C1804" s="7">
        <v>1185732</v>
      </c>
      <c r="D1804" s="8">
        <v>44540</v>
      </c>
      <c r="E1804" s="7" t="s">
        <v>33</v>
      </c>
      <c r="F1804" s="7" t="s">
        <v>72</v>
      </c>
      <c r="G1804" s="7" t="s">
        <v>73</v>
      </c>
      <c r="H1804" s="7" t="s">
        <v>21</v>
      </c>
      <c r="I1804" s="9">
        <v>0.39999999999999997</v>
      </c>
      <c r="J1804" s="10">
        <v>4000</v>
      </c>
      <c r="K1804" s="11">
        <f t="shared" si="14"/>
        <v>1599.9999999999998</v>
      </c>
      <c r="L1804" s="11">
        <f t="shared" si="15"/>
        <v>559.99999999999989</v>
      </c>
      <c r="M1804" s="12">
        <v>0.35</v>
      </c>
      <c r="Q1804" s="13"/>
      <c r="R1804" s="14"/>
    </row>
    <row r="1805" spans="1:18" ht="15.75" customHeight="1" x14ac:dyDescent="0.2">
      <c r="A1805" s="2"/>
      <c r="B1805" s="7" t="s">
        <v>14</v>
      </c>
      <c r="C1805" s="7">
        <v>1185732</v>
      </c>
      <c r="D1805" s="8">
        <v>44540</v>
      </c>
      <c r="E1805" s="7" t="s">
        <v>33</v>
      </c>
      <c r="F1805" s="7" t="s">
        <v>72</v>
      </c>
      <c r="G1805" s="7" t="s">
        <v>73</v>
      </c>
      <c r="H1805" s="7" t="s">
        <v>22</v>
      </c>
      <c r="I1805" s="9">
        <v>0.44999999999999984</v>
      </c>
      <c r="J1805" s="10">
        <v>5000</v>
      </c>
      <c r="K1805" s="11">
        <f t="shared" si="14"/>
        <v>2249.9999999999991</v>
      </c>
      <c r="L1805" s="11">
        <f t="shared" si="15"/>
        <v>1124.9999999999995</v>
      </c>
      <c r="M1805" s="12">
        <v>0.5</v>
      </c>
      <c r="Q1805" s="13"/>
      <c r="R1805" s="14"/>
    </row>
    <row r="1806" spans="1:18" ht="15.75" customHeight="1" x14ac:dyDescent="0.2">
      <c r="A1806" s="2"/>
      <c r="B1806" s="7" t="s">
        <v>27</v>
      </c>
      <c r="C1806" s="7">
        <v>1128299</v>
      </c>
      <c r="D1806" s="8">
        <v>44220</v>
      </c>
      <c r="E1806" s="7" t="s">
        <v>28</v>
      </c>
      <c r="F1806" s="7" t="s">
        <v>74</v>
      </c>
      <c r="G1806" s="7" t="s">
        <v>75</v>
      </c>
      <c r="H1806" s="7" t="s">
        <v>17</v>
      </c>
      <c r="I1806" s="9">
        <v>0.30000000000000004</v>
      </c>
      <c r="J1806" s="10">
        <v>3500</v>
      </c>
      <c r="K1806" s="11">
        <f t="shared" si="14"/>
        <v>1050.0000000000002</v>
      </c>
      <c r="L1806" s="11">
        <f t="shared" si="15"/>
        <v>367.50000000000006</v>
      </c>
      <c r="M1806" s="12">
        <v>0.35</v>
      </c>
      <c r="Q1806" s="13"/>
      <c r="R1806" s="14"/>
    </row>
    <row r="1807" spans="1:18" ht="15.75" customHeight="1" x14ac:dyDescent="0.2">
      <c r="A1807" s="2"/>
      <c r="B1807" s="7" t="s">
        <v>27</v>
      </c>
      <c r="C1807" s="7">
        <v>1128299</v>
      </c>
      <c r="D1807" s="8">
        <v>44220</v>
      </c>
      <c r="E1807" s="7" t="s">
        <v>28</v>
      </c>
      <c r="F1807" s="7" t="s">
        <v>74</v>
      </c>
      <c r="G1807" s="7" t="s">
        <v>75</v>
      </c>
      <c r="H1807" s="7" t="s">
        <v>18</v>
      </c>
      <c r="I1807" s="9">
        <v>0.4</v>
      </c>
      <c r="J1807" s="10">
        <v>3500</v>
      </c>
      <c r="K1807" s="11">
        <f t="shared" si="14"/>
        <v>1400</v>
      </c>
      <c r="L1807" s="11">
        <f t="shared" si="15"/>
        <v>489.99999999999994</v>
      </c>
      <c r="M1807" s="12">
        <v>0.35</v>
      </c>
      <c r="Q1807" s="13"/>
      <c r="R1807" s="14"/>
    </row>
    <row r="1808" spans="1:18" ht="15.75" customHeight="1" x14ac:dyDescent="0.2">
      <c r="A1808" s="2"/>
      <c r="B1808" s="7" t="s">
        <v>27</v>
      </c>
      <c r="C1808" s="7">
        <v>1128299</v>
      </c>
      <c r="D1808" s="8">
        <v>44220</v>
      </c>
      <c r="E1808" s="7" t="s">
        <v>28</v>
      </c>
      <c r="F1808" s="7" t="s">
        <v>74</v>
      </c>
      <c r="G1808" s="7" t="s">
        <v>75</v>
      </c>
      <c r="H1808" s="7" t="s">
        <v>19</v>
      </c>
      <c r="I1808" s="9">
        <v>0.4</v>
      </c>
      <c r="J1808" s="10">
        <v>3500</v>
      </c>
      <c r="K1808" s="11">
        <f t="shared" si="14"/>
        <v>1400</v>
      </c>
      <c r="L1808" s="11">
        <f t="shared" si="15"/>
        <v>489.99999999999994</v>
      </c>
      <c r="M1808" s="12">
        <v>0.35</v>
      </c>
      <c r="Q1808" s="13"/>
      <c r="R1808" s="14"/>
    </row>
    <row r="1809" spans="1:18" ht="15.75" customHeight="1" x14ac:dyDescent="0.2">
      <c r="A1809" s="2"/>
      <c r="B1809" s="7" t="s">
        <v>27</v>
      </c>
      <c r="C1809" s="7">
        <v>1128299</v>
      </c>
      <c r="D1809" s="8">
        <v>44220</v>
      </c>
      <c r="E1809" s="7" t="s">
        <v>28</v>
      </c>
      <c r="F1809" s="7" t="s">
        <v>74</v>
      </c>
      <c r="G1809" s="7" t="s">
        <v>75</v>
      </c>
      <c r="H1809" s="7" t="s">
        <v>20</v>
      </c>
      <c r="I1809" s="9">
        <v>0.4</v>
      </c>
      <c r="J1809" s="10">
        <v>2000</v>
      </c>
      <c r="K1809" s="11">
        <f t="shared" si="14"/>
        <v>800</v>
      </c>
      <c r="L1809" s="11">
        <f t="shared" si="15"/>
        <v>280</v>
      </c>
      <c r="M1809" s="12">
        <v>0.35</v>
      </c>
      <c r="Q1809" s="13"/>
      <c r="R1809" s="14"/>
    </row>
    <row r="1810" spans="1:18" ht="15.75" customHeight="1" x14ac:dyDescent="0.2">
      <c r="A1810" s="2"/>
      <c r="B1810" s="7" t="s">
        <v>27</v>
      </c>
      <c r="C1810" s="7">
        <v>1128299</v>
      </c>
      <c r="D1810" s="8">
        <v>44220</v>
      </c>
      <c r="E1810" s="7" t="s">
        <v>28</v>
      </c>
      <c r="F1810" s="7" t="s">
        <v>74</v>
      </c>
      <c r="G1810" s="7" t="s">
        <v>75</v>
      </c>
      <c r="H1810" s="7" t="s">
        <v>21</v>
      </c>
      <c r="I1810" s="9">
        <v>0.45000000000000007</v>
      </c>
      <c r="J1810" s="10">
        <v>1500</v>
      </c>
      <c r="K1810" s="11">
        <f t="shared" si="14"/>
        <v>675.00000000000011</v>
      </c>
      <c r="L1810" s="11">
        <f t="shared" si="15"/>
        <v>270.00000000000006</v>
      </c>
      <c r="M1810" s="12">
        <v>0.4</v>
      </c>
      <c r="Q1810" s="13"/>
      <c r="R1810" s="14"/>
    </row>
    <row r="1811" spans="1:18" ht="15.75" customHeight="1" x14ac:dyDescent="0.2">
      <c r="A1811" s="2"/>
      <c r="B1811" s="7" t="s">
        <v>27</v>
      </c>
      <c r="C1811" s="7">
        <v>1128299</v>
      </c>
      <c r="D1811" s="8">
        <v>44220</v>
      </c>
      <c r="E1811" s="7" t="s">
        <v>28</v>
      </c>
      <c r="F1811" s="7" t="s">
        <v>74</v>
      </c>
      <c r="G1811" s="7" t="s">
        <v>75</v>
      </c>
      <c r="H1811" s="7" t="s">
        <v>22</v>
      </c>
      <c r="I1811" s="9">
        <v>0.4</v>
      </c>
      <c r="J1811" s="10">
        <v>4000</v>
      </c>
      <c r="K1811" s="11">
        <f t="shared" si="14"/>
        <v>1600</v>
      </c>
      <c r="L1811" s="11">
        <f t="shared" si="15"/>
        <v>480</v>
      </c>
      <c r="M1811" s="12">
        <v>0.3</v>
      </c>
      <c r="Q1811" s="13"/>
      <c r="R1811" s="14"/>
    </row>
    <row r="1812" spans="1:18" ht="15.75" customHeight="1" x14ac:dyDescent="0.2">
      <c r="A1812" s="2"/>
      <c r="B1812" s="7" t="s">
        <v>27</v>
      </c>
      <c r="C1812" s="7">
        <v>1128299</v>
      </c>
      <c r="D1812" s="8">
        <v>44251</v>
      </c>
      <c r="E1812" s="7" t="s">
        <v>28</v>
      </c>
      <c r="F1812" s="7" t="s">
        <v>74</v>
      </c>
      <c r="G1812" s="7" t="s">
        <v>75</v>
      </c>
      <c r="H1812" s="7" t="s">
        <v>17</v>
      </c>
      <c r="I1812" s="9">
        <v>0.30000000000000004</v>
      </c>
      <c r="J1812" s="10">
        <v>4500</v>
      </c>
      <c r="K1812" s="11">
        <f t="shared" si="14"/>
        <v>1350.0000000000002</v>
      </c>
      <c r="L1812" s="11">
        <f t="shared" si="15"/>
        <v>472.50000000000006</v>
      </c>
      <c r="M1812" s="12">
        <v>0.35</v>
      </c>
      <c r="Q1812" s="13"/>
      <c r="R1812" s="14"/>
    </row>
    <row r="1813" spans="1:18" ht="15.75" customHeight="1" x14ac:dyDescent="0.2">
      <c r="A1813" s="2"/>
      <c r="B1813" s="7" t="s">
        <v>27</v>
      </c>
      <c r="C1813" s="7">
        <v>1128299</v>
      </c>
      <c r="D1813" s="8">
        <v>44251</v>
      </c>
      <c r="E1813" s="7" t="s">
        <v>28</v>
      </c>
      <c r="F1813" s="7" t="s">
        <v>74</v>
      </c>
      <c r="G1813" s="7" t="s">
        <v>75</v>
      </c>
      <c r="H1813" s="7" t="s">
        <v>18</v>
      </c>
      <c r="I1813" s="9">
        <v>0.4</v>
      </c>
      <c r="J1813" s="10">
        <v>3500</v>
      </c>
      <c r="K1813" s="11">
        <f t="shared" si="14"/>
        <v>1400</v>
      </c>
      <c r="L1813" s="11">
        <f t="shared" si="15"/>
        <v>489.99999999999994</v>
      </c>
      <c r="M1813" s="12">
        <v>0.35</v>
      </c>
      <c r="Q1813" s="13"/>
      <c r="R1813" s="14"/>
    </row>
    <row r="1814" spans="1:18" ht="15.75" customHeight="1" x14ac:dyDescent="0.2">
      <c r="A1814" s="2"/>
      <c r="B1814" s="7" t="s">
        <v>27</v>
      </c>
      <c r="C1814" s="7">
        <v>1128299</v>
      </c>
      <c r="D1814" s="8">
        <v>44251</v>
      </c>
      <c r="E1814" s="7" t="s">
        <v>28</v>
      </c>
      <c r="F1814" s="7" t="s">
        <v>74</v>
      </c>
      <c r="G1814" s="7" t="s">
        <v>75</v>
      </c>
      <c r="H1814" s="7" t="s">
        <v>19</v>
      </c>
      <c r="I1814" s="9">
        <v>0.4</v>
      </c>
      <c r="J1814" s="10">
        <v>3500</v>
      </c>
      <c r="K1814" s="11">
        <f t="shared" si="14"/>
        <v>1400</v>
      </c>
      <c r="L1814" s="11">
        <f t="shared" si="15"/>
        <v>489.99999999999994</v>
      </c>
      <c r="M1814" s="12">
        <v>0.35</v>
      </c>
      <c r="Q1814" s="13"/>
      <c r="R1814" s="14"/>
    </row>
    <row r="1815" spans="1:18" ht="15.75" customHeight="1" x14ac:dyDescent="0.2">
      <c r="A1815" s="2"/>
      <c r="B1815" s="7" t="s">
        <v>27</v>
      </c>
      <c r="C1815" s="7">
        <v>1128299</v>
      </c>
      <c r="D1815" s="8">
        <v>44251</v>
      </c>
      <c r="E1815" s="7" t="s">
        <v>28</v>
      </c>
      <c r="F1815" s="7" t="s">
        <v>74</v>
      </c>
      <c r="G1815" s="7" t="s">
        <v>75</v>
      </c>
      <c r="H1815" s="7" t="s">
        <v>20</v>
      </c>
      <c r="I1815" s="9">
        <v>0.4</v>
      </c>
      <c r="J1815" s="10">
        <v>2000</v>
      </c>
      <c r="K1815" s="11">
        <f t="shared" si="14"/>
        <v>800</v>
      </c>
      <c r="L1815" s="11">
        <f t="shared" si="15"/>
        <v>280</v>
      </c>
      <c r="M1815" s="12">
        <v>0.35</v>
      </c>
      <c r="Q1815" s="13"/>
      <c r="R1815" s="14"/>
    </row>
    <row r="1816" spans="1:18" ht="15.75" customHeight="1" x14ac:dyDescent="0.2">
      <c r="A1816" s="2"/>
      <c r="B1816" s="7" t="s">
        <v>27</v>
      </c>
      <c r="C1816" s="7">
        <v>1128299</v>
      </c>
      <c r="D1816" s="8">
        <v>44251</v>
      </c>
      <c r="E1816" s="7" t="s">
        <v>28</v>
      </c>
      <c r="F1816" s="7" t="s">
        <v>74</v>
      </c>
      <c r="G1816" s="7" t="s">
        <v>75</v>
      </c>
      <c r="H1816" s="7" t="s">
        <v>21</v>
      </c>
      <c r="I1816" s="9">
        <v>0.45000000000000007</v>
      </c>
      <c r="J1816" s="10">
        <v>1250</v>
      </c>
      <c r="K1816" s="11">
        <f t="shared" si="14"/>
        <v>562.50000000000011</v>
      </c>
      <c r="L1816" s="11">
        <f t="shared" si="15"/>
        <v>225.00000000000006</v>
      </c>
      <c r="M1816" s="12">
        <v>0.4</v>
      </c>
      <c r="Q1816" s="13"/>
      <c r="R1816" s="14"/>
    </row>
    <row r="1817" spans="1:18" ht="15.75" customHeight="1" x14ac:dyDescent="0.2">
      <c r="A1817" s="2"/>
      <c r="B1817" s="7" t="s">
        <v>27</v>
      </c>
      <c r="C1817" s="7">
        <v>1128299</v>
      </c>
      <c r="D1817" s="8">
        <v>44251</v>
      </c>
      <c r="E1817" s="7" t="s">
        <v>28</v>
      </c>
      <c r="F1817" s="7" t="s">
        <v>74</v>
      </c>
      <c r="G1817" s="7" t="s">
        <v>75</v>
      </c>
      <c r="H1817" s="7" t="s">
        <v>22</v>
      </c>
      <c r="I1817" s="9">
        <v>0.4</v>
      </c>
      <c r="J1817" s="10">
        <v>3250</v>
      </c>
      <c r="K1817" s="11">
        <f t="shared" si="14"/>
        <v>1300</v>
      </c>
      <c r="L1817" s="11">
        <f t="shared" si="15"/>
        <v>390</v>
      </c>
      <c r="M1817" s="12">
        <v>0.3</v>
      </c>
      <c r="Q1817" s="13"/>
      <c r="R1817" s="14"/>
    </row>
    <row r="1818" spans="1:18" ht="15.75" customHeight="1" x14ac:dyDescent="0.2">
      <c r="A1818" s="2"/>
      <c r="B1818" s="7" t="s">
        <v>27</v>
      </c>
      <c r="C1818" s="7">
        <v>1128299</v>
      </c>
      <c r="D1818" s="8">
        <v>44278</v>
      </c>
      <c r="E1818" s="7" t="s">
        <v>28</v>
      </c>
      <c r="F1818" s="7" t="s">
        <v>74</v>
      </c>
      <c r="G1818" s="7" t="s">
        <v>75</v>
      </c>
      <c r="H1818" s="7" t="s">
        <v>17</v>
      </c>
      <c r="I1818" s="9">
        <v>0.4</v>
      </c>
      <c r="J1818" s="10">
        <v>4750</v>
      </c>
      <c r="K1818" s="11">
        <f t="shared" si="14"/>
        <v>1900</v>
      </c>
      <c r="L1818" s="11">
        <f t="shared" si="15"/>
        <v>665</v>
      </c>
      <c r="M1818" s="12">
        <v>0.35</v>
      </c>
      <c r="Q1818" s="13"/>
      <c r="R1818" s="14"/>
    </row>
    <row r="1819" spans="1:18" ht="15.75" customHeight="1" x14ac:dyDescent="0.2">
      <c r="A1819" s="2"/>
      <c r="B1819" s="7" t="s">
        <v>27</v>
      </c>
      <c r="C1819" s="7">
        <v>1128299</v>
      </c>
      <c r="D1819" s="8">
        <v>44278</v>
      </c>
      <c r="E1819" s="7" t="s">
        <v>28</v>
      </c>
      <c r="F1819" s="7" t="s">
        <v>74</v>
      </c>
      <c r="G1819" s="7" t="s">
        <v>75</v>
      </c>
      <c r="H1819" s="7" t="s">
        <v>18</v>
      </c>
      <c r="I1819" s="9">
        <v>0.5</v>
      </c>
      <c r="J1819" s="10">
        <v>3250</v>
      </c>
      <c r="K1819" s="11">
        <f t="shared" si="14"/>
        <v>1625</v>
      </c>
      <c r="L1819" s="11">
        <f t="shared" si="15"/>
        <v>568.75</v>
      </c>
      <c r="M1819" s="12">
        <v>0.35</v>
      </c>
      <c r="Q1819" s="13"/>
      <c r="R1819" s="14"/>
    </row>
    <row r="1820" spans="1:18" ht="15.75" customHeight="1" x14ac:dyDescent="0.2">
      <c r="A1820" s="2"/>
      <c r="B1820" s="7" t="s">
        <v>27</v>
      </c>
      <c r="C1820" s="7">
        <v>1128299</v>
      </c>
      <c r="D1820" s="8">
        <v>44278</v>
      </c>
      <c r="E1820" s="7" t="s">
        <v>28</v>
      </c>
      <c r="F1820" s="7" t="s">
        <v>74</v>
      </c>
      <c r="G1820" s="7" t="s">
        <v>75</v>
      </c>
      <c r="H1820" s="7" t="s">
        <v>19</v>
      </c>
      <c r="I1820" s="9">
        <v>0.54999999999999993</v>
      </c>
      <c r="J1820" s="10">
        <v>3500</v>
      </c>
      <c r="K1820" s="11">
        <f t="shared" si="14"/>
        <v>1924.9999999999998</v>
      </c>
      <c r="L1820" s="11">
        <f t="shared" si="15"/>
        <v>673.74999999999989</v>
      </c>
      <c r="M1820" s="12">
        <v>0.35</v>
      </c>
      <c r="Q1820" s="13"/>
      <c r="R1820" s="14"/>
    </row>
    <row r="1821" spans="1:18" ht="15.75" customHeight="1" x14ac:dyDescent="0.2">
      <c r="A1821" s="2"/>
      <c r="B1821" s="7" t="s">
        <v>27</v>
      </c>
      <c r="C1821" s="7">
        <v>1128299</v>
      </c>
      <c r="D1821" s="8">
        <v>44278</v>
      </c>
      <c r="E1821" s="7" t="s">
        <v>28</v>
      </c>
      <c r="F1821" s="7" t="s">
        <v>74</v>
      </c>
      <c r="G1821" s="7" t="s">
        <v>75</v>
      </c>
      <c r="H1821" s="7" t="s">
        <v>20</v>
      </c>
      <c r="I1821" s="9">
        <v>0.5</v>
      </c>
      <c r="J1821" s="10">
        <v>2500</v>
      </c>
      <c r="K1821" s="11">
        <f t="shared" si="14"/>
        <v>1250</v>
      </c>
      <c r="L1821" s="11">
        <f t="shared" si="15"/>
        <v>437.5</v>
      </c>
      <c r="M1821" s="12">
        <v>0.35</v>
      </c>
      <c r="Q1821" s="13"/>
      <c r="R1821" s="14"/>
    </row>
    <row r="1822" spans="1:18" ht="15.75" customHeight="1" x14ac:dyDescent="0.2">
      <c r="A1822" s="2"/>
      <c r="B1822" s="7" t="s">
        <v>27</v>
      </c>
      <c r="C1822" s="7">
        <v>1128299</v>
      </c>
      <c r="D1822" s="8">
        <v>44278</v>
      </c>
      <c r="E1822" s="7" t="s">
        <v>28</v>
      </c>
      <c r="F1822" s="7" t="s">
        <v>74</v>
      </c>
      <c r="G1822" s="7" t="s">
        <v>75</v>
      </c>
      <c r="H1822" s="7" t="s">
        <v>21</v>
      </c>
      <c r="I1822" s="9">
        <v>0.55000000000000004</v>
      </c>
      <c r="J1822" s="10">
        <v>1000</v>
      </c>
      <c r="K1822" s="11">
        <f t="shared" si="14"/>
        <v>550</v>
      </c>
      <c r="L1822" s="11">
        <f t="shared" si="15"/>
        <v>220</v>
      </c>
      <c r="M1822" s="12">
        <v>0.4</v>
      </c>
      <c r="Q1822" s="13"/>
      <c r="R1822" s="14"/>
    </row>
    <row r="1823" spans="1:18" ht="15.75" customHeight="1" x14ac:dyDescent="0.2">
      <c r="A1823" s="2"/>
      <c r="B1823" s="7" t="s">
        <v>27</v>
      </c>
      <c r="C1823" s="7">
        <v>1128299</v>
      </c>
      <c r="D1823" s="8">
        <v>44278</v>
      </c>
      <c r="E1823" s="7" t="s">
        <v>28</v>
      </c>
      <c r="F1823" s="7" t="s">
        <v>74</v>
      </c>
      <c r="G1823" s="7" t="s">
        <v>75</v>
      </c>
      <c r="H1823" s="7" t="s">
        <v>22</v>
      </c>
      <c r="I1823" s="9">
        <v>0.5</v>
      </c>
      <c r="J1823" s="10">
        <v>3000</v>
      </c>
      <c r="K1823" s="11">
        <f t="shared" si="14"/>
        <v>1500</v>
      </c>
      <c r="L1823" s="11">
        <f t="shared" si="15"/>
        <v>450</v>
      </c>
      <c r="M1823" s="12">
        <v>0.3</v>
      </c>
      <c r="Q1823" s="13"/>
      <c r="R1823" s="14"/>
    </row>
    <row r="1824" spans="1:18" ht="15.75" customHeight="1" x14ac:dyDescent="0.2">
      <c r="A1824" s="2"/>
      <c r="B1824" s="7" t="s">
        <v>27</v>
      </c>
      <c r="C1824" s="7">
        <v>1128299</v>
      </c>
      <c r="D1824" s="8">
        <v>44310</v>
      </c>
      <c r="E1824" s="7" t="s">
        <v>28</v>
      </c>
      <c r="F1824" s="7" t="s">
        <v>74</v>
      </c>
      <c r="G1824" s="7" t="s">
        <v>75</v>
      </c>
      <c r="H1824" s="7" t="s">
        <v>17</v>
      </c>
      <c r="I1824" s="9">
        <v>0.55000000000000004</v>
      </c>
      <c r="J1824" s="10">
        <v>4750</v>
      </c>
      <c r="K1824" s="11">
        <f t="shared" si="14"/>
        <v>2612.5</v>
      </c>
      <c r="L1824" s="11">
        <f t="shared" si="15"/>
        <v>914.37499999999989</v>
      </c>
      <c r="M1824" s="12">
        <v>0.35</v>
      </c>
      <c r="Q1824" s="13"/>
      <c r="R1824" s="14"/>
    </row>
    <row r="1825" spans="1:18" ht="15.75" customHeight="1" x14ac:dyDescent="0.2">
      <c r="A1825" s="2"/>
      <c r="B1825" s="7" t="s">
        <v>27</v>
      </c>
      <c r="C1825" s="7">
        <v>1128299</v>
      </c>
      <c r="D1825" s="8">
        <v>44310</v>
      </c>
      <c r="E1825" s="7" t="s">
        <v>28</v>
      </c>
      <c r="F1825" s="7" t="s">
        <v>74</v>
      </c>
      <c r="G1825" s="7" t="s">
        <v>75</v>
      </c>
      <c r="H1825" s="7" t="s">
        <v>18</v>
      </c>
      <c r="I1825" s="9">
        <v>0.60000000000000009</v>
      </c>
      <c r="J1825" s="10">
        <v>2750</v>
      </c>
      <c r="K1825" s="11">
        <f t="shared" si="14"/>
        <v>1650.0000000000002</v>
      </c>
      <c r="L1825" s="11">
        <f t="shared" si="15"/>
        <v>577.5</v>
      </c>
      <c r="M1825" s="12">
        <v>0.35</v>
      </c>
      <c r="Q1825" s="13"/>
      <c r="R1825" s="14"/>
    </row>
    <row r="1826" spans="1:18" ht="15.75" customHeight="1" x14ac:dyDescent="0.2">
      <c r="A1826" s="2"/>
      <c r="B1826" s="7" t="s">
        <v>27</v>
      </c>
      <c r="C1826" s="7">
        <v>1128299</v>
      </c>
      <c r="D1826" s="8">
        <v>44310</v>
      </c>
      <c r="E1826" s="7" t="s">
        <v>28</v>
      </c>
      <c r="F1826" s="7" t="s">
        <v>74</v>
      </c>
      <c r="G1826" s="7" t="s">
        <v>75</v>
      </c>
      <c r="H1826" s="7" t="s">
        <v>19</v>
      </c>
      <c r="I1826" s="9">
        <v>0.60000000000000009</v>
      </c>
      <c r="J1826" s="10">
        <v>3250</v>
      </c>
      <c r="K1826" s="11">
        <f t="shared" si="14"/>
        <v>1950.0000000000002</v>
      </c>
      <c r="L1826" s="11">
        <f t="shared" si="15"/>
        <v>682.5</v>
      </c>
      <c r="M1826" s="12">
        <v>0.35</v>
      </c>
      <c r="Q1826" s="13"/>
      <c r="R1826" s="14"/>
    </row>
    <row r="1827" spans="1:18" ht="15.75" customHeight="1" x14ac:dyDescent="0.2">
      <c r="A1827" s="2"/>
      <c r="B1827" s="7" t="s">
        <v>27</v>
      </c>
      <c r="C1827" s="7">
        <v>1128299</v>
      </c>
      <c r="D1827" s="8">
        <v>44310</v>
      </c>
      <c r="E1827" s="7" t="s">
        <v>28</v>
      </c>
      <c r="F1827" s="7" t="s">
        <v>74</v>
      </c>
      <c r="G1827" s="7" t="s">
        <v>75</v>
      </c>
      <c r="H1827" s="7" t="s">
        <v>20</v>
      </c>
      <c r="I1827" s="9">
        <v>0.45000000000000007</v>
      </c>
      <c r="J1827" s="10">
        <v>2250</v>
      </c>
      <c r="K1827" s="11">
        <f t="shared" si="14"/>
        <v>1012.5000000000001</v>
      </c>
      <c r="L1827" s="11">
        <f t="shared" si="15"/>
        <v>354.375</v>
      </c>
      <c r="M1827" s="12">
        <v>0.35</v>
      </c>
      <c r="Q1827" s="13"/>
      <c r="R1827" s="14"/>
    </row>
    <row r="1828" spans="1:18" ht="15.75" customHeight="1" x14ac:dyDescent="0.2">
      <c r="A1828" s="2"/>
      <c r="B1828" s="7" t="s">
        <v>27</v>
      </c>
      <c r="C1828" s="7">
        <v>1128299</v>
      </c>
      <c r="D1828" s="8">
        <v>44310</v>
      </c>
      <c r="E1828" s="7" t="s">
        <v>28</v>
      </c>
      <c r="F1828" s="7" t="s">
        <v>74</v>
      </c>
      <c r="G1828" s="7" t="s">
        <v>75</v>
      </c>
      <c r="H1828" s="7" t="s">
        <v>21</v>
      </c>
      <c r="I1828" s="9">
        <v>0.50000000000000011</v>
      </c>
      <c r="J1828" s="10">
        <v>1250</v>
      </c>
      <c r="K1828" s="11">
        <f t="shared" si="14"/>
        <v>625.00000000000011</v>
      </c>
      <c r="L1828" s="11">
        <f t="shared" si="15"/>
        <v>250.00000000000006</v>
      </c>
      <c r="M1828" s="12">
        <v>0.4</v>
      </c>
      <c r="Q1828" s="13"/>
      <c r="R1828" s="14"/>
    </row>
    <row r="1829" spans="1:18" ht="15.75" customHeight="1" x14ac:dyDescent="0.2">
      <c r="A1829" s="2"/>
      <c r="B1829" s="7" t="s">
        <v>27</v>
      </c>
      <c r="C1829" s="7">
        <v>1128299</v>
      </c>
      <c r="D1829" s="8">
        <v>44310</v>
      </c>
      <c r="E1829" s="7" t="s">
        <v>28</v>
      </c>
      <c r="F1829" s="7" t="s">
        <v>74</v>
      </c>
      <c r="G1829" s="7" t="s">
        <v>75</v>
      </c>
      <c r="H1829" s="7" t="s">
        <v>22</v>
      </c>
      <c r="I1829" s="9">
        <v>0.65000000000000013</v>
      </c>
      <c r="J1829" s="10">
        <v>3000</v>
      </c>
      <c r="K1829" s="11">
        <f t="shared" si="14"/>
        <v>1950.0000000000005</v>
      </c>
      <c r="L1829" s="11">
        <f t="shared" si="15"/>
        <v>585.00000000000011</v>
      </c>
      <c r="M1829" s="12">
        <v>0.3</v>
      </c>
      <c r="Q1829" s="13"/>
      <c r="R1829" s="14"/>
    </row>
    <row r="1830" spans="1:18" ht="15.75" customHeight="1" x14ac:dyDescent="0.2">
      <c r="A1830" s="2"/>
      <c r="B1830" s="7" t="s">
        <v>27</v>
      </c>
      <c r="C1830" s="7">
        <v>1128299</v>
      </c>
      <c r="D1830" s="8">
        <v>44341</v>
      </c>
      <c r="E1830" s="7" t="s">
        <v>28</v>
      </c>
      <c r="F1830" s="7" t="s">
        <v>74</v>
      </c>
      <c r="G1830" s="7" t="s">
        <v>75</v>
      </c>
      <c r="H1830" s="7" t="s">
        <v>17</v>
      </c>
      <c r="I1830" s="9">
        <v>0.5</v>
      </c>
      <c r="J1830" s="10">
        <v>5000</v>
      </c>
      <c r="K1830" s="11">
        <f t="shared" si="14"/>
        <v>2500</v>
      </c>
      <c r="L1830" s="11">
        <f t="shared" si="15"/>
        <v>875</v>
      </c>
      <c r="M1830" s="12">
        <v>0.35</v>
      </c>
      <c r="Q1830" s="13"/>
      <c r="R1830" s="14"/>
    </row>
    <row r="1831" spans="1:18" ht="15.75" customHeight="1" x14ac:dyDescent="0.2">
      <c r="A1831" s="2"/>
      <c r="B1831" s="7" t="s">
        <v>27</v>
      </c>
      <c r="C1831" s="7">
        <v>1128299</v>
      </c>
      <c r="D1831" s="8">
        <v>44341</v>
      </c>
      <c r="E1831" s="7" t="s">
        <v>28</v>
      </c>
      <c r="F1831" s="7" t="s">
        <v>74</v>
      </c>
      <c r="G1831" s="7" t="s">
        <v>75</v>
      </c>
      <c r="H1831" s="7" t="s">
        <v>18</v>
      </c>
      <c r="I1831" s="9">
        <v>0.55000000000000004</v>
      </c>
      <c r="J1831" s="10">
        <v>3500</v>
      </c>
      <c r="K1831" s="11">
        <f t="shared" si="14"/>
        <v>1925.0000000000002</v>
      </c>
      <c r="L1831" s="11">
        <f t="shared" si="15"/>
        <v>673.75</v>
      </c>
      <c r="M1831" s="12">
        <v>0.35</v>
      </c>
      <c r="Q1831" s="13"/>
      <c r="R1831" s="14"/>
    </row>
    <row r="1832" spans="1:18" ht="15.75" customHeight="1" x14ac:dyDescent="0.2">
      <c r="A1832" s="2"/>
      <c r="B1832" s="7" t="s">
        <v>27</v>
      </c>
      <c r="C1832" s="7">
        <v>1128299</v>
      </c>
      <c r="D1832" s="8">
        <v>44341</v>
      </c>
      <c r="E1832" s="7" t="s">
        <v>28</v>
      </c>
      <c r="F1832" s="7" t="s">
        <v>74</v>
      </c>
      <c r="G1832" s="7" t="s">
        <v>75</v>
      </c>
      <c r="H1832" s="7" t="s">
        <v>19</v>
      </c>
      <c r="I1832" s="9">
        <v>0.55000000000000004</v>
      </c>
      <c r="J1832" s="10">
        <v>3500</v>
      </c>
      <c r="K1832" s="11">
        <f t="shared" si="14"/>
        <v>1925.0000000000002</v>
      </c>
      <c r="L1832" s="11">
        <f t="shared" si="15"/>
        <v>673.75</v>
      </c>
      <c r="M1832" s="12">
        <v>0.35</v>
      </c>
      <c r="Q1832" s="13"/>
      <c r="R1832" s="14"/>
    </row>
    <row r="1833" spans="1:18" ht="15.75" customHeight="1" x14ac:dyDescent="0.2">
      <c r="A1833" s="2"/>
      <c r="B1833" s="7" t="s">
        <v>27</v>
      </c>
      <c r="C1833" s="7">
        <v>1128299</v>
      </c>
      <c r="D1833" s="8">
        <v>44341</v>
      </c>
      <c r="E1833" s="7" t="s">
        <v>28</v>
      </c>
      <c r="F1833" s="7" t="s">
        <v>74</v>
      </c>
      <c r="G1833" s="7" t="s">
        <v>75</v>
      </c>
      <c r="H1833" s="7" t="s">
        <v>20</v>
      </c>
      <c r="I1833" s="9">
        <v>0.5</v>
      </c>
      <c r="J1833" s="10">
        <v>2750</v>
      </c>
      <c r="K1833" s="11">
        <f t="shared" si="14"/>
        <v>1375</v>
      </c>
      <c r="L1833" s="11">
        <f t="shared" si="15"/>
        <v>481.24999999999994</v>
      </c>
      <c r="M1833" s="12">
        <v>0.35</v>
      </c>
      <c r="Q1833" s="13"/>
      <c r="R1833" s="14"/>
    </row>
    <row r="1834" spans="1:18" ht="15.75" customHeight="1" x14ac:dyDescent="0.2">
      <c r="A1834" s="2"/>
      <c r="B1834" s="7" t="s">
        <v>27</v>
      </c>
      <c r="C1834" s="7">
        <v>1128299</v>
      </c>
      <c r="D1834" s="8">
        <v>44341</v>
      </c>
      <c r="E1834" s="7" t="s">
        <v>28</v>
      </c>
      <c r="F1834" s="7" t="s">
        <v>74</v>
      </c>
      <c r="G1834" s="7" t="s">
        <v>75</v>
      </c>
      <c r="H1834" s="7" t="s">
        <v>21</v>
      </c>
      <c r="I1834" s="9">
        <v>0.44999999999999996</v>
      </c>
      <c r="J1834" s="10">
        <v>1750</v>
      </c>
      <c r="K1834" s="11">
        <f t="shared" si="14"/>
        <v>787.49999999999989</v>
      </c>
      <c r="L1834" s="11">
        <f t="shared" si="15"/>
        <v>315</v>
      </c>
      <c r="M1834" s="12">
        <v>0.4</v>
      </c>
      <c r="Q1834" s="13"/>
      <c r="R1834" s="14"/>
    </row>
    <row r="1835" spans="1:18" ht="15.75" customHeight="1" x14ac:dyDescent="0.2">
      <c r="A1835" s="2"/>
      <c r="B1835" s="7" t="s">
        <v>27</v>
      </c>
      <c r="C1835" s="7">
        <v>1128299</v>
      </c>
      <c r="D1835" s="8">
        <v>44341</v>
      </c>
      <c r="E1835" s="7" t="s">
        <v>28</v>
      </c>
      <c r="F1835" s="7" t="s">
        <v>74</v>
      </c>
      <c r="G1835" s="7" t="s">
        <v>75</v>
      </c>
      <c r="H1835" s="7" t="s">
        <v>22</v>
      </c>
      <c r="I1835" s="9">
        <v>0.6</v>
      </c>
      <c r="J1835" s="10">
        <v>5250</v>
      </c>
      <c r="K1835" s="11">
        <f t="shared" si="14"/>
        <v>3150</v>
      </c>
      <c r="L1835" s="11">
        <f t="shared" si="15"/>
        <v>945</v>
      </c>
      <c r="M1835" s="12">
        <v>0.3</v>
      </c>
      <c r="Q1835" s="13"/>
      <c r="R1835" s="14"/>
    </row>
    <row r="1836" spans="1:18" ht="15.75" customHeight="1" x14ac:dyDescent="0.2">
      <c r="A1836" s="2"/>
      <c r="B1836" s="7" t="s">
        <v>27</v>
      </c>
      <c r="C1836" s="7">
        <v>1128299</v>
      </c>
      <c r="D1836" s="8">
        <v>44371</v>
      </c>
      <c r="E1836" s="7" t="s">
        <v>28</v>
      </c>
      <c r="F1836" s="7" t="s">
        <v>74</v>
      </c>
      <c r="G1836" s="7" t="s">
        <v>75</v>
      </c>
      <c r="H1836" s="7" t="s">
        <v>17</v>
      </c>
      <c r="I1836" s="9">
        <v>0.54999999999999993</v>
      </c>
      <c r="J1836" s="10">
        <v>7750</v>
      </c>
      <c r="K1836" s="11">
        <f t="shared" si="14"/>
        <v>4262.4999999999991</v>
      </c>
      <c r="L1836" s="11">
        <f t="shared" si="15"/>
        <v>1491.8749999999995</v>
      </c>
      <c r="M1836" s="12">
        <v>0.35</v>
      </c>
      <c r="Q1836" s="13"/>
      <c r="R1836" s="14"/>
    </row>
    <row r="1837" spans="1:18" ht="15.75" customHeight="1" x14ac:dyDescent="0.2">
      <c r="A1837" s="2"/>
      <c r="B1837" s="7" t="s">
        <v>27</v>
      </c>
      <c r="C1837" s="7">
        <v>1128299</v>
      </c>
      <c r="D1837" s="8">
        <v>44371</v>
      </c>
      <c r="E1837" s="7" t="s">
        <v>28</v>
      </c>
      <c r="F1837" s="7" t="s">
        <v>74</v>
      </c>
      <c r="G1837" s="7" t="s">
        <v>75</v>
      </c>
      <c r="H1837" s="7" t="s">
        <v>18</v>
      </c>
      <c r="I1837" s="9">
        <v>0.64999999999999991</v>
      </c>
      <c r="J1837" s="10">
        <v>6500</v>
      </c>
      <c r="K1837" s="11">
        <f t="shared" si="14"/>
        <v>4224.9999999999991</v>
      </c>
      <c r="L1837" s="11">
        <f t="shared" si="15"/>
        <v>1478.7499999999995</v>
      </c>
      <c r="M1837" s="12">
        <v>0.35</v>
      </c>
      <c r="Q1837" s="13"/>
      <c r="R1837" s="14"/>
    </row>
    <row r="1838" spans="1:18" ht="15.75" customHeight="1" x14ac:dyDescent="0.2">
      <c r="A1838" s="2"/>
      <c r="B1838" s="7" t="s">
        <v>27</v>
      </c>
      <c r="C1838" s="7">
        <v>1128299</v>
      </c>
      <c r="D1838" s="8">
        <v>44371</v>
      </c>
      <c r="E1838" s="7" t="s">
        <v>28</v>
      </c>
      <c r="F1838" s="7" t="s">
        <v>74</v>
      </c>
      <c r="G1838" s="7" t="s">
        <v>75</v>
      </c>
      <c r="H1838" s="7" t="s">
        <v>19</v>
      </c>
      <c r="I1838" s="9">
        <v>0.79999999999999993</v>
      </c>
      <c r="J1838" s="10">
        <v>6500</v>
      </c>
      <c r="K1838" s="11">
        <f t="shared" si="14"/>
        <v>5200</v>
      </c>
      <c r="L1838" s="11">
        <f t="shared" si="15"/>
        <v>1819.9999999999998</v>
      </c>
      <c r="M1838" s="12">
        <v>0.35</v>
      </c>
      <c r="Q1838" s="13"/>
      <c r="R1838" s="14"/>
    </row>
    <row r="1839" spans="1:18" ht="15.75" customHeight="1" x14ac:dyDescent="0.2">
      <c r="A1839" s="2"/>
      <c r="B1839" s="7" t="s">
        <v>27</v>
      </c>
      <c r="C1839" s="7">
        <v>1128299</v>
      </c>
      <c r="D1839" s="8">
        <v>44371</v>
      </c>
      <c r="E1839" s="7" t="s">
        <v>28</v>
      </c>
      <c r="F1839" s="7" t="s">
        <v>74</v>
      </c>
      <c r="G1839" s="7" t="s">
        <v>75</v>
      </c>
      <c r="H1839" s="7" t="s">
        <v>20</v>
      </c>
      <c r="I1839" s="9">
        <v>0.79999999999999993</v>
      </c>
      <c r="J1839" s="10">
        <v>5250</v>
      </c>
      <c r="K1839" s="11">
        <f t="shared" si="14"/>
        <v>4200</v>
      </c>
      <c r="L1839" s="11">
        <f t="shared" si="15"/>
        <v>1470</v>
      </c>
      <c r="M1839" s="12">
        <v>0.35</v>
      </c>
      <c r="Q1839" s="13"/>
      <c r="R1839" s="14"/>
    </row>
    <row r="1840" spans="1:18" ht="15.75" customHeight="1" x14ac:dyDescent="0.2">
      <c r="A1840" s="2"/>
      <c r="B1840" s="7" t="s">
        <v>27</v>
      </c>
      <c r="C1840" s="7">
        <v>1128299</v>
      </c>
      <c r="D1840" s="8">
        <v>44371</v>
      </c>
      <c r="E1840" s="7" t="s">
        <v>28</v>
      </c>
      <c r="F1840" s="7" t="s">
        <v>74</v>
      </c>
      <c r="G1840" s="7" t="s">
        <v>75</v>
      </c>
      <c r="H1840" s="7" t="s">
        <v>21</v>
      </c>
      <c r="I1840" s="9">
        <v>0.9</v>
      </c>
      <c r="J1840" s="10">
        <v>4000</v>
      </c>
      <c r="K1840" s="11">
        <f t="shared" si="14"/>
        <v>3600</v>
      </c>
      <c r="L1840" s="11">
        <f t="shared" si="15"/>
        <v>1440</v>
      </c>
      <c r="M1840" s="12">
        <v>0.4</v>
      </c>
      <c r="Q1840" s="13"/>
      <c r="R1840" s="14"/>
    </row>
    <row r="1841" spans="1:18" ht="15.75" customHeight="1" x14ac:dyDescent="0.2">
      <c r="A1841" s="2"/>
      <c r="B1841" s="7" t="s">
        <v>27</v>
      </c>
      <c r="C1841" s="7">
        <v>1128299</v>
      </c>
      <c r="D1841" s="8">
        <v>44371</v>
      </c>
      <c r="E1841" s="7" t="s">
        <v>28</v>
      </c>
      <c r="F1841" s="7" t="s">
        <v>74</v>
      </c>
      <c r="G1841" s="7" t="s">
        <v>75</v>
      </c>
      <c r="H1841" s="7" t="s">
        <v>22</v>
      </c>
      <c r="I1841" s="9">
        <v>1.05</v>
      </c>
      <c r="J1841" s="10">
        <v>7000</v>
      </c>
      <c r="K1841" s="11">
        <f t="shared" si="14"/>
        <v>7350</v>
      </c>
      <c r="L1841" s="11">
        <f t="shared" si="15"/>
        <v>2205</v>
      </c>
      <c r="M1841" s="12">
        <v>0.3</v>
      </c>
      <c r="Q1841" s="13"/>
      <c r="R1841" s="14"/>
    </row>
    <row r="1842" spans="1:18" ht="15.75" customHeight="1" x14ac:dyDescent="0.2">
      <c r="A1842" s="2"/>
      <c r="B1842" s="7" t="s">
        <v>27</v>
      </c>
      <c r="C1842" s="7">
        <v>1128299</v>
      </c>
      <c r="D1842" s="8">
        <v>44400</v>
      </c>
      <c r="E1842" s="7" t="s">
        <v>28</v>
      </c>
      <c r="F1842" s="7" t="s">
        <v>74</v>
      </c>
      <c r="G1842" s="7" t="s">
        <v>75</v>
      </c>
      <c r="H1842" s="7" t="s">
        <v>17</v>
      </c>
      <c r="I1842" s="9">
        <v>0.85</v>
      </c>
      <c r="J1842" s="10">
        <v>8500</v>
      </c>
      <c r="K1842" s="11">
        <f t="shared" si="14"/>
        <v>7225</v>
      </c>
      <c r="L1842" s="11">
        <f t="shared" si="15"/>
        <v>2528.75</v>
      </c>
      <c r="M1842" s="12">
        <v>0.35</v>
      </c>
      <c r="Q1842" s="13"/>
      <c r="R1842" s="14"/>
    </row>
    <row r="1843" spans="1:18" ht="15.75" customHeight="1" x14ac:dyDescent="0.2">
      <c r="A1843" s="2"/>
      <c r="B1843" s="7" t="s">
        <v>27</v>
      </c>
      <c r="C1843" s="7">
        <v>1128299</v>
      </c>
      <c r="D1843" s="8">
        <v>44400</v>
      </c>
      <c r="E1843" s="7" t="s">
        <v>28</v>
      </c>
      <c r="F1843" s="7" t="s">
        <v>74</v>
      </c>
      <c r="G1843" s="7" t="s">
        <v>75</v>
      </c>
      <c r="H1843" s="7" t="s">
        <v>18</v>
      </c>
      <c r="I1843" s="9">
        <v>0.9</v>
      </c>
      <c r="J1843" s="10">
        <v>7000</v>
      </c>
      <c r="K1843" s="11">
        <f t="shared" si="14"/>
        <v>6300</v>
      </c>
      <c r="L1843" s="11">
        <f t="shared" si="15"/>
        <v>2205</v>
      </c>
      <c r="M1843" s="12">
        <v>0.35</v>
      </c>
      <c r="Q1843" s="13"/>
      <c r="R1843" s="14"/>
    </row>
    <row r="1844" spans="1:18" ht="15.75" customHeight="1" x14ac:dyDescent="0.2">
      <c r="A1844" s="2"/>
      <c r="B1844" s="7" t="s">
        <v>27</v>
      </c>
      <c r="C1844" s="7">
        <v>1128299</v>
      </c>
      <c r="D1844" s="8">
        <v>44400</v>
      </c>
      <c r="E1844" s="7" t="s">
        <v>28</v>
      </c>
      <c r="F1844" s="7" t="s">
        <v>74</v>
      </c>
      <c r="G1844" s="7" t="s">
        <v>75</v>
      </c>
      <c r="H1844" s="7" t="s">
        <v>19</v>
      </c>
      <c r="I1844" s="9">
        <v>0.9</v>
      </c>
      <c r="J1844" s="10">
        <v>6500</v>
      </c>
      <c r="K1844" s="11">
        <f t="shared" si="14"/>
        <v>5850</v>
      </c>
      <c r="L1844" s="11">
        <f t="shared" si="15"/>
        <v>2047.4999999999998</v>
      </c>
      <c r="M1844" s="12">
        <v>0.35</v>
      </c>
      <c r="Q1844" s="13"/>
      <c r="R1844" s="14"/>
    </row>
    <row r="1845" spans="1:18" ht="15.75" customHeight="1" x14ac:dyDescent="0.2">
      <c r="A1845" s="2"/>
      <c r="B1845" s="7" t="s">
        <v>27</v>
      </c>
      <c r="C1845" s="7">
        <v>1128299</v>
      </c>
      <c r="D1845" s="8">
        <v>44400</v>
      </c>
      <c r="E1845" s="7" t="s">
        <v>28</v>
      </c>
      <c r="F1845" s="7" t="s">
        <v>74</v>
      </c>
      <c r="G1845" s="7" t="s">
        <v>75</v>
      </c>
      <c r="H1845" s="7" t="s">
        <v>20</v>
      </c>
      <c r="I1845" s="9">
        <v>0.85</v>
      </c>
      <c r="J1845" s="10">
        <v>5500</v>
      </c>
      <c r="K1845" s="11">
        <f t="shared" si="14"/>
        <v>4675</v>
      </c>
      <c r="L1845" s="11">
        <f t="shared" si="15"/>
        <v>1636.25</v>
      </c>
      <c r="M1845" s="12">
        <v>0.35</v>
      </c>
      <c r="Q1845" s="13"/>
      <c r="R1845" s="14"/>
    </row>
    <row r="1846" spans="1:18" ht="15.75" customHeight="1" x14ac:dyDescent="0.2">
      <c r="A1846" s="2"/>
      <c r="B1846" s="7" t="s">
        <v>27</v>
      </c>
      <c r="C1846" s="7">
        <v>1128299</v>
      </c>
      <c r="D1846" s="8">
        <v>44400</v>
      </c>
      <c r="E1846" s="7" t="s">
        <v>28</v>
      </c>
      <c r="F1846" s="7" t="s">
        <v>74</v>
      </c>
      <c r="G1846" s="7" t="s">
        <v>75</v>
      </c>
      <c r="H1846" s="7" t="s">
        <v>21</v>
      </c>
      <c r="I1846" s="9">
        <v>0.9</v>
      </c>
      <c r="J1846" s="10">
        <v>6000</v>
      </c>
      <c r="K1846" s="11">
        <f t="shared" si="14"/>
        <v>5400</v>
      </c>
      <c r="L1846" s="11">
        <f t="shared" si="15"/>
        <v>2160</v>
      </c>
      <c r="M1846" s="12">
        <v>0.4</v>
      </c>
      <c r="Q1846" s="13"/>
      <c r="R1846" s="14"/>
    </row>
    <row r="1847" spans="1:18" ht="15.75" customHeight="1" x14ac:dyDescent="0.2">
      <c r="A1847" s="2"/>
      <c r="B1847" s="7" t="s">
        <v>27</v>
      </c>
      <c r="C1847" s="7">
        <v>1128299</v>
      </c>
      <c r="D1847" s="8">
        <v>44400</v>
      </c>
      <c r="E1847" s="7" t="s">
        <v>28</v>
      </c>
      <c r="F1847" s="7" t="s">
        <v>74</v>
      </c>
      <c r="G1847" s="7" t="s">
        <v>75</v>
      </c>
      <c r="H1847" s="7" t="s">
        <v>22</v>
      </c>
      <c r="I1847" s="9">
        <v>1.05</v>
      </c>
      <c r="J1847" s="10">
        <v>6000</v>
      </c>
      <c r="K1847" s="11">
        <f t="shared" si="14"/>
        <v>6300</v>
      </c>
      <c r="L1847" s="11">
        <f t="shared" si="15"/>
        <v>1890</v>
      </c>
      <c r="M1847" s="12">
        <v>0.3</v>
      </c>
      <c r="Q1847" s="13"/>
      <c r="R1847" s="14"/>
    </row>
    <row r="1848" spans="1:18" ht="15.75" customHeight="1" x14ac:dyDescent="0.2">
      <c r="A1848" s="2"/>
      <c r="B1848" s="7" t="s">
        <v>27</v>
      </c>
      <c r="C1848" s="7">
        <v>1128299</v>
      </c>
      <c r="D1848" s="8">
        <v>44432</v>
      </c>
      <c r="E1848" s="7" t="s">
        <v>28</v>
      </c>
      <c r="F1848" s="7" t="s">
        <v>74</v>
      </c>
      <c r="G1848" s="7" t="s">
        <v>75</v>
      </c>
      <c r="H1848" s="7" t="s">
        <v>17</v>
      </c>
      <c r="I1848" s="9">
        <v>0.9</v>
      </c>
      <c r="J1848" s="10">
        <v>8000</v>
      </c>
      <c r="K1848" s="11">
        <f t="shared" si="14"/>
        <v>7200</v>
      </c>
      <c r="L1848" s="11">
        <f t="shared" si="15"/>
        <v>2520</v>
      </c>
      <c r="M1848" s="12">
        <v>0.35</v>
      </c>
      <c r="Q1848" s="13"/>
      <c r="R1848" s="14"/>
    </row>
    <row r="1849" spans="1:18" ht="15.75" customHeight="1" x14ac:dyDescent="0.2">
      <c r="A1849" s="2"/>
      <c r="B1849" s="7" t="s">
        <v>27</v>
      </c>
      <c r="C1849" s="7">
        <v>1128299</v>
      </c>
      <c r="D1849" s="8">
        <v>44432</v>
      </c>
      <c r="E1849" s="7" t="s">
        <v>28</v>
      </c>
      <c r="F1849" s="7" t="s">
        <v>74</v>
      </c>
      <c r="G1849" s="7" t="s">
        <v>75</v>
      </c>
      <c r="H1849" s="7" t="s">
        <v>18</v>
      </c>
      <c r="I1849" s="9">
        <v>0.8</v>
      </c>
      <c r="J1849" s="10">
        <v>7750</v>
      </c>
      <c r="K1849" s="11">
        <f t="shared" si="14"/>
        <v>6200</v>
      </c>
      <c r="L1849" s="11">
        <f t="shared" si="15"/>
        <v>2170</v>
      </c>
      <c r="M1849" s="12">
        <v>0.35</v>
      </c>
      <c r="Q1849" s="13"/>
      <c r="R1849" s="14"/>
    </row>
    <row r="1850" spans="1:18" ht="15.75" customHeight="1" x14ac:dyDescent="0.2">
      <c r="A1850" s="2"/>
      <c r="B1850" s="7" t="s">
        <v>27</v>
      </c>
      <c r="C1850" s="7">
        <v>1128299</v>
      </c>
      <c r="D1850" s="8">
        <v>44432</v>
      </c>
      <c r="E1850" s="7" t="s">
        <v>28</v>
      </c>
      <c r="F1850" s="7" t="s">
        <v>74</v>
      </c>
      <c r="G1850" s="7" t="s">
        <v>75</v>
      </c>
      <c r="H1850" s="7" t="s">
        <v>19</v>
      </c>
      <c r="I1850" s="9">
        <v>0.70000000000000007</v>
      </c>
      <c r="J1850" s="10">
        <v>6500</v>
      </c>
      <c r="K1850" s="11">
        <f t="shared" si="14"/>
        <v>4550</v>
      </c>
      <c r="L1850" s="11">
        <f t="shared" si="15"/>
        <v>1592.5</v>
      </c>
      <c r="M1850" s="12">
        <v>0.35</v>
      </c>
      <c r="Q1850" s="13"/>
      <c r="R1850" s="14"/>
    </row>
    <row r="1851" spans="1:18" ht="15.75" customHeight="1" x14ac:dyDescent="0.2">
      <c r="A1851" s="2"/>
      <c r="B1851" s="7" t="s">
        <v>27</v>
      </c>
      <c r="C1851" s="7">
        <v>1128299</v>
      </c>
      <c r="D1851" s="8">
        <v>44432</v>
      </c>
      <c r="E1851" s="7" t="s">
        <v>28</v>
      </c>
      <c r="F1851" s="7" t="s">
        <v>74</v>
      </c>
      <c r="G1851" s="7" t="s">
        <v>75</v>
      </c>
      <c r="H1851" s="7" t="s">
        <v>20</v>
      </c>
      <c r="I1851" s="9">
        <v>0.70000000000000007</v>
      </c>
      <c r="J1851" s="10">
        <v>4250</v>
      </c>
      <c r="K1851" s="11">
        <f t="shared" si="14"/>
        <v>2975.0000000000005</v>
      </c>
      <c r="L1851" s="11">
        <f t="shared" si="15"/>
        <v>1041.25</v>
      </c>
      <c r="M1851" s="12">
        <v>0.35</v>
      </c>
      <c r="Q1851" s="13"/>
      <c r="R1851" s="14"/>
    </row>
    <row r="1852" spans="1:18" ht="15.75" customHeight="1" x14ac:dyDescent="0.2">
      <c r="A1852" s="2"/>
      <c r="B1852" s="7" t="s">
        <v>27</v>
      </c>
      <c r="C1852" s="7">
        <v>1128299</v>
      </c>
      <c r="D1852" s="8">
        <v>44432</v>
      </c>
      <c r="E1852" s="7" t="s">
        <v>28</v>
      </c>
      <c r="F1852" s="7" t="s">
        <v>74</v>
      </c>
      <c r="G1852" s="7" t="s">
        <v>75</v>
      </c>
      <c r="H1852" s="7" t="s">
        <v>21</v>
      </c>
      <c r="I1852" s="9">
        <v>0.7</v>
      </c>
      <c r="J1852" s="10">
        <v>4250</v>
      </c>
      <c r="K1852" s="11">
        <f t="shared" si="14"/>
        <v>2975</v>
      </c>
      <c r="L1852" s="11">
        <f t="shared" si="15"/>
        <v>1190</v>
      </c>
      <c r="M1852" s="12">
        <v>0.4</v>
      </c>
      <c r="Q1852" s="13"/>
      <c r="R1852" s="14"/>
    </row>
    <row r="1853" spans="1:18" ht="15.75" customHeight="1" x14ac:dyDescent="0.2">
      <c r="A1853" s="2"/>
      <c r="B1853" s="7" t="s">
        <v>27</v>
      </c>
      <c r="C1853" s="7">
        <v>1128299</v>
      </c>
      <c r="D1853" s="8">
        <v>44432</v>
      </c>
      <c r="E1853" s="7" t="s">
        <v>28</v>
      </c>
      <c r="F1853" s="7" t="s">
        <v>74</v>
      </c>
      <c r="G1853" s="7" t="s">
        <v>75</v>
      </c>
      <c r="H1853" s="7" t="s">
        <v>22</v>
      </c>
      <c r="I1853" s="9">
        <v>0.75</v>
      </c>
      <c r="J1853" s="10">
        <v>2500</v>
      </c>
      <c r="K1853" s="11">
        <f t="shared" si="14"/>
        <v>1875</v>
      </c>
      <c r="L1853" s="11">
        <f t="shared" si="15"/>
        <v>562.5</v>
      </c>
      <c r="M1853" s="12">
        <v>0.3</v>
      </c>
      <c r="Q1853" s="13"/>
      <c r="R1853" s="14"/>
    </row>
    <row r="1854" spans="1:18" ht="15.75" customHeight="1" x14ac:dyDescent="0.2">
      <c r="A1854" s="2"/>
      <c r="B1854" s="7" t="s">
        <v>27</v>
      </c>
      <c r="C1854" s="7">
        <v>1128299</v>
      </c>
      <c r="D1854" s="8">
        <v>44464</v>
      </c>
      <c r="E1854" s="7" t="s">
        <v>28</v>
      </c>
      <c r="F1854" s="7" t="s">
        <v>74</v>
      </c>
      <c r="G1854" s="7" t="s">
        <v>75</v>
      </c>
      <c r="H1854" s="7" t="s">
        <v>17</v>
      </c>
      <c r="I1854" s="9">
        <v>0.50000000000000011</v>
      </c>
      <c r="J1854" s="10">
        <v>4500</v>
      </c>
      <c r="K1854" s="11">
        <f t="shared" si="14"/>
        <v>2250.0000000000005</v>
      </c>
      <c r="L1854" s="11">
        <f t="shared" si="15"/>
        <v>787.50000000000011</v>
      </c>
      <c r="M1854" s="12">
        <v>0.35</v>
      </c>
      <c r="Q1854" s="13"/>
      <c r="R1854" s="14"/>
    </row>
    <row r="1855" spans="1:18" ht="15.75" customHeight="1" x14ac:dyDescent="0.2">
      <c r="A1855" s="2"/>
      <c r="B1855" s="7" t="s">
        <v>27</v>
      </c>
      <c r="C1855" s="7">
        <v>1128299</v>
      </c>
      <c r="D1855" s="8">
        <v>44464</v>
      </c>
      <c r="E1855" s="7" t="s">
        <v>28</v>
      </c>
      <c r="F1855" s="7" t="s">
        <v>74</v>
      </c>
      <c r="G1855" s="7" t="s">
        <v>75</v>
      </c>
      <c r="H1855" s="7" t="s">
        <v>18</v>
      </c>
      <c r="I1855" s="9">
        <v>0.55000000000000016</v>
      </c>
      <c r="J1855" s="10">
        <v>4500</v>
      </c>
      <c r="K1855" s="11">
        <f t="shared" si="14"/>
        <v>2475.0000000000009</v>
      </c>
      <c r="L1855" s="11">
        <f t="shared" si="15"/>
        <v>866.25000000000023</v>
      </c>
      <c r="M1855" s="12">
        <v>0.35</v>
      </c>
      <c r="Q1855" s="13"/>
      <c r="R1855" s="14"/>
    </row>
    <row r="1856" spans="1:18" ht="15.75" customHeight="1" x14ac:dyDescent="0.2">
      <c r="A1856" s="2"/>
      <c r="B1856" s="7" t="s">
        <v>27</v>
      </c>
      <c r="C1856" s="7">
        <v>1128299</v>
      </c>
      <c r="D1856" s="8">
        <v>44464</v>
      </c>
      <c r="E1856" s="7" t="s">
        <v>28</v>
      </c>
      <c r="F1856" s="7" t="s">
        <v>74</v>
      </c>
      <c r="G1856" s="7" t="s">
        <v>75</v>
      </c>
      <c r="H1856" s="7" t="s">
        <v>19</v>
      </c>
      <c r="I1856" s="9">
        <v>0.50000000000000011</v>
      </c>
      <c r="J1856" s="10">
        <v>2500</v>
      </c>
      <c r="K1856" s="11">
        <f t="shared" si="14"/>
        <v>1250.0000000000002</v>
      </c>
      <c r="L1856" s="11">
        <f t="shared" si="15"/>
        <v>437.50000000000006</v>
      </c>
      <c r="M1856" s="12">
        <v>0.35</v>
      </c>
      <c r="Q1856" s="13"/>
      <c r="R1856" s="14"/>
    </row>
    <row r="1857" spans="1:18" ht="15.75" customHeight="1" x14ac:dyDescent="0.2">
      <c r="A1857" s="2"/>
      <c r="B1857" s="7" t="s">
        <v>27</v>
      </c>
      <c r="C1857" s="7">
        <v>1128299</v>
      </c>
      <c r="D1857" s="8">
        <v>44464</v>
      </c>
      <c r="E1857" s="7" t="s">
        <v>28</v>
      </c>
      <c r="F1857" s="7" t="s">
        <v>74</v>
      </c>
      <c r="G1857" s="7" t="s">
        <v>75</v>
      </c>
      <c r="H1857" s="7" t="s">
        <v>20</v>
      </c>
      <c r="I1857" s="9">
        <v>0.50000000000000011</v>
      </c>
      <c r="J1857" s="10">
        <v>2000</v>
      </c>
      <c r="K1857" s="11">
        <f t="shared" si="14"/>
        <v>1000.0000000000002</v>
      </c>
      <c r="L1857" s="11">
        <f t="shared" si="15"/>
        <v>350.00000000000006</v>
      </c>
      <c r="M1857" s="12">
        <v>0.35</v>
      </c>
      <c r="Q1857" s="13"/>
      <c r="R1857" s="14"/>
    </row>
    <row r="1858" spans="1:18" ht="15.75" customHeight="1" x14ac:dyDescent="0.2">
      <c r="A1858" s="2"/>
      <c r="B1858" s="7" t="s">
        <v>27</v>
      </c>
      <c r="C1858" s="7">
        <v>1128299</v>
      </c>
      <c r="D1858" s="8">
        <v>44464</v>
      </c>
      <c r="E1858" s="7" t="s">
        <v>28</v>
      </c>
      <c r="F1858" s="7" t="s">
        <v>74</v>
      </c>
      <c r="G1858" s="7" t="s">
        <v>75</v>
      </c>
      <c r="H1858" s="7" t="s">
        <v>21</v>
      </c>
      <c r="I1858" s="9">
        <v>0.60000000000000009</v>
      </c>
      <c r="J1858" s="10">
        <v>2250</v>
      </c>
      <c r="K1858" s="11">
        <f t="shared" si="14"/>
        <v>1350.0000000000002</v>
      </c>
      <c r="L1858" s="11">
        <f t="shared" si="15"/>
        <v>540.00000000000011</v>
      </c>
      <c r="M1858" s="12">
        <v>0.4</v>
      </c>
      <c r="Q1858" s="13"/>
      <c r="R1858" s="14"/>
    </row>
    <row r="1859" spans="1:18" ht="15.75" customHeight="1" x14ac:dyDescent="0.2">
      <c r="A1859" s="2"/>
      <c r="B1859" s="7" t="s">
        <v>27</v>
      </c>
      <c r="C1859" s="7">
        <v>1128299</v>
      </c>
      <c r="D1859" s="8">
        <v>44464</v>
      </c>
      <c r="E1859" s="7" t="s">
        <v>28</v>
      </c>
      <c r="F1859" s="7" t="s">
        <v>74</v>
      </c>
      <c r="G1859" s="7" t="s">
        <v>75</v>
      </c>
      <c r="H1859" s="7" t="s">
        <v>22</v>
      </c>
      <c r="I1859" s="9">
        <v>0.44999999999999996</v>
      </c>
      <c r="J1859" s="10">
        <v>2500</v>
      </c>
      <c r="K1859" s="11">
        <f t="shared" si="14"/>
        <v>1125</v>
      </c>
      <c r="L1859" s="11">
        <f t="shared" si="15"/>
        <v>337.5</v>
      </c>
      <c r="M1859" s="12">
        <v>0.3</v>
      </c>
      <c r="Q1859" s="13"/>
      <c r="R1859" s="14"/>
    </row>
    <row r="1860" spans="1:18" ht="15.75" customHeight="1" x14ac:dyDescent="0.2">
      <c r="A1860" s="2"/>
      <c r="B1860" s="7" t="s">
        <v>27</v>
      </c>
      <c r="C1860" s="7">
        <v>1128299</v>
      </c>
      <c r="D1860" s="8">
        <v>44493</v>
      </c>
      <c r="E1860" s="7" t="s">
        <v>28</v>
      </c>
      <c r="F1860" s="7" t="s">
        <v>74</v>
      </c>
      <c r="G1860" s="7" t="s">
        <v>75</v>
      </c>
      <c r="H1860" s="7" t="s">
        <v>17</v>
      </c>
      <c r="I1860" s="9">
        <v>0.4</v>
      </c>
      <c r="J1860" s="10">
        <v>3500</v>
      </c>
      <c r="K1860" s="11">
        <f t="shared" si="14"/>
        <v>1400</v>
      </c>
      <c r="L1860" s="11">
        <f t="shared" si="15"/>
        <v>489.99999999999994</v>
      </c>
      <c r="M1860" s="12">
        <v>0.35</v>
      </c>
      <c r="Q1860" s="13"/>
      <c r="R1860" s="14"/>
    </row>
    <row r="1861" spans="1:18" ht="15.75" customHeight="1" x14ac:dyDescent="0.2">
      <c r="A1861" s="2"/>
      <c r="B1861" s="7" t="s">
        <v>27</v>
      </c>
      <c r="C1861" s="7">
        <v>1128299</v>
      </c>
      <c r="D1861" s="8">
        <v>44493</v>
      </c>
      <c r="E1861" s="7" t="s">
        <v>28</v>
      </c>
      <c r="F1861" s="7" t="s">
        <v>74</v>
      </c>
      <c r="G1861" s="7" t="s">
        <v>75</v>
      </c>
      <c r="H1861" s="7" t="s">
        <v>18</v>
      </c>
      <c r="I1861" s="9">
        <v>0.55000000000000016</v>
      </c>
      <c r="J1861" s="10">
        <v>5250</v>
      </c>
      <c r="K1861" s="11">
        <f t="shared" si="14"/>
        <v>2887.5000000000009</v>
      </c>
      <c r="L1861" s="11">
        <f t="shared" si="15"/>
        <v>1010.6250000000002</v>
      </c>
      <c r="M1861" s="12">
        <v>0.35</v>
      </c>
      <c r="Q1861" s="13"/>
      <c r="R1861" s="14"/>
    </row>
    <row r="1862" spans="1:18" ht="15.75" customHeight="1" x14ac:dyDescent="0.2">
      <c r="A1862" s="2"/>
      <c r="B1862" s="7" t="s">
        <v>27</v>
      </c>
      <c r="C1862" s="7">
        <v>1128299</v>
      </c>
      <c r="D1862" s="8">
        <v>44493</v>
      </c>
      <c r="E1862" s="7" t="s">
        <v>28</v>
      </c>
      <c r="F1862" s="7" t="s">
        <v>74</v>
      </c>
      <c r="G1862" s="7" t="s">
        <v>75</v>
      </c>
      <c r="H1862" s="7" t="s">
        <v>19</v>
      </c>
      <c r="I1862" s="9">
        <v>0.50000000000000011</v>
      </c>
      <c r="J1862" s="10">
        <v>3500</v>
      </c>
      <c r="K1862" s="11">
        <f t="shared" si="14"/>
        <v>1750.0000000000005</v>
      </c>
      <c r="L1862" s="11">
        <f t="shared" si="15"/>
        <v>612.50000000000011</v>
      </c>
      <c r="M1862" s="12">
        <v>0.35</v>
      </c>
      <c r="Q1862" s="13"/>
      <c r="R1862" s="14"/>
    </row>
    <row r="1863" spans="1:18" ht="15.75" customHeight="1" x14ac:dyDescent="0.2">
      <c r="A1863" s="2"/>
      <c r="B1863" s="7" t="s">
        <v>27</v>
      </c>
      <c r="C1863" s="7">
        <v>1128299</v>
      </c>
      <c r="D1863" s="8">
        <v>44493</v>
      </c>
      <c r="E1863" s="7" t="s">
        <v>28</v>
      </c>
      <c r="F1863" s="7" t="s">
        <v>74</v>
      </c>
      <c r="G1863" s="7" t="s">
        <v>75</v>
      </c>
      <c r="H1863" s="7" t="s">
        <v>20</v>
      </c>
      <c r="I1863" s="9">
        <v>0.45000000000000007</v>
      </c>
      <c r="J1863" s="10">
        <v>3250</v>
      </c>
      <c r="K1863" s="11">
        <f t="shared" si="14"/>
        <v>1462.5000000000002</v>
      </c>
      <c r="L1863" s="11">
        <f t="shared" si="15"/>
        <v>511.87500000000006</v>
      </c>
      <c r="M1863" s="12">
        <v>0.35</v>
      </c>
      <c r="Q1863" s="13"/>
      <c r="R1863" s="14"/>
    </row>
    <row r="1864" spans="1:18" ht="15.75" customHeight="1" x14ac:dyDescent="0.2">
      <c r="A1864" s="2"/>
      <c r="B1864" s="7" t="s">
        <v>27</v>
      </c>
      <c r="C1864" s="7">
        <v>1128299</v>
      </c>
      <c r="D1864" s="8">
        <v>44493</v>
      </c>
      <c r="E1864" s="7" t="s">
        <v>28</v>
      </c>
      <c r="F1864" s="7" t="s">
        <v>74</v>
      </c>
      <c r="G1864" s="7" t="s">
        <v>75</v>
      </c>
      <c r="H1864" s="7" t="s">
        <v>21</v>
      </c>
      <c r="I1864" s="9">
        <v>0.55000000000000004</v>
      </c>
      <c r="J1864" s="10">
        <v>3000</v>
      </c>
      <c r="K1864" s="11">
        <f t="shared" si="14"/>
        <v>1650.0000000000002</v>
      </c>
      <c r="L1864" s="11">
        <f t="shared" si="15"/>
        <v>660.00000000000011</v>
      </c>
      <c r="M1864" s="12">
        <v>0.4</v>
      </c>
      <c r="Q1864" s="13"/>
      <c r="R1864" s="14"/>
    </row>
    <row r="1865" spans="1:18" ht="15.75" customHeight="1" x14ac:dyDescent="0.2">
      <c r="A1865" s="2"/>
      <c r="B1865" s="7" t="s">
        <v>27</v>
      </c>
      <c r="C1865" s="7">
        <v>1128299</v>
      </c>
      <c r="D1865" s="8">
        <v>44493</v>
      </c>
      <c r="E1865" s="7" t="s">
        <v>28</v>
      </c>
      <c r="F1865" s="7" t="s">
        <v>74</v>
      </c>
      <c r="G1865" s="7" t="s">
        <v>75</v>
      </c>
      <c r="H1865" s="7" t="s">
        <v>22</v>
      </c>
      <c r="I1865" s="9">
        <v>0.60000000000000009</v>
      </c>
      <c r="J1865" s="10">
        <v>3500</v>
      </c>
      <c r="K1865" s="11">
        <f t="shared" si="14"/>
        <v>2100.0000000000005</v>
      </c>
      <c r="L1865" s="11">
        <f t="shared" si="15"/>
        <v>630.00000000000011</v>
      </c>
      <c r="M1865" s="12">
        <v>0.3</v>
      </c>
      <c r="Q1865" s="13"/>
      <c r="R1865" s="14"/>
    </row>
    <row r="1866" spans="1:18" ht="15.75" customHeight="1" x14ac:dyDescent="0.2">
      <c r="A1866" s="2"/>
      <c r="B1866" s="7" t="s">
        <v>27</v>
      </c>
      <c r="C1866" s="7">
        <v>1128299</v>
      </c>
      <c r="D1866" s="8">
        <v>44524</v>
      </c>
      <c r="E1866" s="7" t="s">
        <v>28</v>
      </c>
      <c r="F1866" s="7" t="s">
        <v>74</v>
      </c>
      <c r="G1866" s="7" t="s">
        <v>75</v>
      </c>
      <c r="H1866" s="7" t="s">
        <v>17</v>
      </c>
      <c r="I1866" s="9">
        <v>0.45000000000000007</v>
      </c>
      <c r="J1866" s="10">
        <v>5750</v>
      </c>
      <c r="K1866" s="11">
        <f t="shared" si="14"/>
        <v>2587.5000000000005</v>
      </c>
      <c r="L1866" s="11">
        <f t="shared" si="15"/>
        <v>905.62500000000011</v>
      </c>
      <c r="M1866" s="12">
        <v>0.35</v>
      </c>
      <c r="Q1866" s="13"/>
      <c r="R1866" s="14"/>
    </row>
    <row r="1867" spans="1:18" ht="15.75" customHeight="1" x14ac:dyDescent="0.2">
      <c r="A1867" s="2"/>
      <c r="B1867" s="7" t="s">
        <v>27</v>
      </c>
      <c r="C1867" s="7">
        <v>1128299</v>
      </c>
      <c r="D1867" s="8">
        <v>44524</v>
      </c>
      <c r="E1867" s="7" t="s">
        <v>28</v>
      </c>
      <c r="F1867" s="7" t="s">
        <v>74</v>
      </c>
      <c r="G1867" s="7" t="s">
        <v>75</v>
      </c>
      <c r="H1867" s="7" t="s">
        <v>18</v>
      </c>
      <c r="I1867" s="9">
        <v>0.50000000000000011</v>
      </c>
      <c r="J1867" s="10">
        <v>6500</v>
      </c>
      <c r="K1867" s="11">
        <f t="shared" si="14"/>
        <v>3250.0000000000009</v>
      </c>
      <c r="L1867" s="11">
        <f t="shared" si="15"/>
        <v>1137.5000000000002</v>
      </c>
      <c r="M1867" s="12">
        <v>0.35</v>
      </c>
      <c r="Q1867" s="13"/>
      <c r="R1867" s="14"/>
    </row>
    <row r="1868" spans="1:18" ht="15.75" customHeight="1" x14ac:dyDescent="0.2">
      <c r="A1868" s="2"/>
      <c r="B1868" s="7" t="s">
        <v>27</v>
      </c>
      <c r="C1868" s="7">
        <v>1128299</v>
      </c>
      <c r="D1868" s="8">
        <v>44524</v>
      </c>
      <c r="E1868" s="7" t="s">
        <v>28</v>
      </c>
      <c r="F1868" s="7" t="s">
        <v>74</v>
      </c>
      <c r="G1868" s="7" t="s">
        <v>75</v>
      </c>
      <c r="H1868" s="7" t="s">
        <v>19</v>
      </c>
      <c r="I1868" s="9">
        <v>0.45000000000000007</v>
      </c>
      <c r="J1868" s="10">
        <v>4750</v>
      </c>
      <c r="K1868" s="11">
        <f t="shared" si="14"/>
        <v>2137.5000000000005</v>
      </c>
      <c r="L1868" s="11">
        <f t="shared" si="15"/>
        <v>748.12500000000011</v>
      </c>
      <c r="M1868" s="12">
        <v>0.35</v>
      </c>
      <c r="Q1868" s="13"/>
      <c r="R1868" s="14"/>
    </row>
    <row r="1869" spans="1:18" ht="15.75" customHeight="1" x14ac:dyDescent="0.2">
      <c r="A1869" s="2"/>
      <c r="B1869" s="7" t="s">
        <v>27</v>
      </c>
      <c r="C1869" s="7">
        <v>1128299</v>
      </c>
      <c r="D1869" s="8">
        <v>44524</v>
      </c>
      <c r="E1869" s="7" t="s">
        <v>28</v>
      </c>
      <c r="F1869" s="7" t="s">
        <v>74</v>
      </c>
      <c r="G1869" s="7" t="s">
        <v>75</v>
      </c>
      <c r="H1869" s="7" t="s">
        <v>20</v>
      </c>
      <c r="I1869" s="9">
        <v>0.55000000000000016</v>
      </c>
      <c r="J1869" s="10">
        <v>4500</v>
      </c>
      <c r="K1869" s="11">
        <f t="shared" si="14"/>
        <v>2475.0000000000009</v>
      </c>
      <c r="L1869" s="11">
        <f t="shared" si="15"/>
        <v>866.25000000000023</v>
      </c>
      <c r="M1869" s="12">
        <v>0.35</v>
      </c>
      <c r="Q1869" s="13"/>
      <c r="R1869" s="14"/>
    </row>
    <row r="1870" spans="1:18" ht="15.75" customHeight="1" x14ac:dyDescent="0.2">
      <c r="A1870" s="2"/>
      <c r="B1870" s="7" t="s">
        <v>27</v>
      </c>
      <c r="C1870" s="7">
        <v>1128299</v>
      </c>
      <c r="D1870" s="8">
        <v>44524</v>
      </c>
      <c r="E1870" s="7" t="s">
        <v>28</v>
      </c>
      <c r="F1870" s="7" t="s">
        <v>74</v>
      </c>
      <c r="G1870" s="7" t="s">
        <v>75</v>
      </c>
      <c r="H1870" s="7" t="s">
        <v>21</v>
      </c>
      <c r="I1870" s="9">
        <v>0.75000000000000011</v>
      </c>
      <c r="J1870" s="10">
        <v>4250</v>
      </c>
      <c r="K1870" s="11">
        <f t="shared" si="14"/>
        <v>3187.5000000000005</v>
      </c>
      <c r="L1870" s="11">
        <f t="shared" si="15"/>
        <v>1275.0000000000002</v>
      </c>
      <c r="M1870" s="12">
        <v>0.4</v>
      </c>
      <c r="Q1870" s="13"/>
      <c r="R1870" s="14"/>
    </row>
    <row r="1871" spans="1:18" ht="15.75" customHeight="1" x14ac:dyDescent="0.2">
      <c r="A1871" s="2"/>
      <c r="B1871" s="7" t="s">
        <v>27</v>
      </c>
      <c r="C1871" s="7">
        <v>1128299</v>
      </c>
      <c r="D1871" s="8">
        <v>44524</v>
      </c>
      <c r="E1871" s="7" t="s">
        <v>28</v>
      </c>
      <c r="F1871" s="7" t="s">
        <v>74</v>
      </c>
      <c r="G1871" s="7" t="s">
        <v>75</v>
      </c>
      <c r="H1871" s="7" t="s">
        <v>22</v>
      </c>
      <c r="I1871" s="9">
        <v>0.80000000000000016</v>
      </c>
      <c r="J1871" s="10">
        <v>5500</v>
      </c>
      <c r="K1871" s="11">
        <f t="shared" si="14"/>
        <v>4400.0000000000009</v>
      </c>
      <c r="L1871" s="11">
        <f t="shared" si="15"/>
        <v>1320.0000000000002</v>
      </c>
      <c r="M1871" s="12">
        <v>0.3</v>
      </c>
      <c r="Q1871" s="13"/>
      <c r="R1871" s="14"/>
    </row>
    <row r="1872" spans="1:18" ht="15.75" customHeight="1" x14ac:dyDescent="0.2">
      <c r="A1872" s="2"/>
      <c r="B1872" s="7" t="s">
        <v>27</v>
      </c>
      <c r="C1872" s="7">
        <v>1128299</v>
      </c>
      <c r="D1872" s="8">
        <v>44553</v>
      </c>
      <c r="E1872" s="7" t="s">
        <v>28</v>
      </c>
      <c r="F1872" s="7" t="s">
        <v>74</v>
      </c>
      <c r="G1872" s="7" t="s">
        <v>75</v>
      </c>
      <c r="H1872" s="7" t="s">
        <v>17</v>
      </c>
      <c r="I1872" s="9">
        <v>0.65000000000000013</v>
      </c>
      <c r="J1872" s="10">
        <v>7500</v>
      </c>
      <c r="K1872" s="11">
        <f t="shared" si="14"/>
        <v>4875.0000000000009</v>
      </c>
      <c r="L1872" s="11">
        <f t="shared" si="15"/>
        <v>1706.2500000000002</v>
      </c>
      <c r="M1872" s="12">
        <v>0.35</v>
      </c>
      <c r="Q1872" s="13"/>
      <c r="R1872" s="14"/>
    </row>
    <row r="1873" spans="1:18" ht="15.75" customHeight="1" x14ac:dyDescent="0.2">
      <c r="A1873" s="2"/>
      <c r="B1873" s="7" t="s">
        <v>27</v>
      </c>
      <c r="C1873" s="7">
        <v>1128299</v>
      </c>
      <c r="D1873" s="8">
        <v>44553</v>
      </c>
      <c r="E1873" s="7" t="s">
        <v>28</v>
      </c>
      <c r="F1873" s="7" t="s">
        <v>74</v>
      </c>
      <c r="G1873" s="7" t="s">
        <v>75</v>
      </c>
      <c r="H1873" s="7" t="s">
        <v>18</v>
      </c>
      <c r="I1873" s="9">
        <v>0.75000000000000022</v>
      </c>
      <c r="J1873" s="10">
        <v>7500</v>
      </c>
      <c r="K1873" s="11">
        <f t="shared" si="14"/>
        <v>5625.0000000000018</v>
      </c>
      <c r="L1873" s="11">
        <f t="shared" si="15"/>
        <v>1968.7500000000005</v>
      </c>
      <c r="M1873" s="12">
        <v>0.35</v>
      </c>
      <c r="Q1873" s="13"/>
      <c r="R1873" s="14"/>
    </row>
    <row r="1874" spans="1:18" ht="15.75" customHeight="1" x14ac:dyDescent="0.2">
      <c r="A1874" s="2"/>
      <c r="B1874" s="7" t="s">
        <v>27</v>
      </c>
      <c r="C1874" s="7">
        <v>1128299</v>
      </c>
      <c r="D1874" s="8">
        <v>44553</v>
      </c>
      <c r="E1874" s="7" t="s">
        <v>28</v>
      </c>
      <c r="F1874" s="7" t="s">
        <v>74</v>
      </c>
      <c r="G1874" s="7" t="s">
        <v>75</v>
      </c>
      <c r="H1874" s="7" t="s">
        <v>19</v>
      </c>
      <c r="I1874" s="9">
        <v>0.70000000000000018</v>
      </c>
      <c r="J1874" s="10">
        <v>5500</v>
      </c>
      <c r="K1874" s="11">
        <f t="shared" si="14"/>
        <v>3850.0000000000009</v>
      </c>
      <c r="L1874" s="11">
        <f t="shared" si="15"/>
        <v>1347.5000000000002</v>
      </c>
      <c r="M1874" s="12">
        <v>0.35</v>
      </c>
      <c r="Q1874" s="13"/>
      <c r="R1874" s="14"/>
    </row>
    <row r="1875" spans="1:18" ht="15.75" customHeight="1" x14ac:dyDescent="0.2">
      <c r="A1875" s="2"/>
      <c r="B1875" s="7" t="s">
        <v>27</v>
      </c>
      <c r="C1875" s="7">
        <v>1128299</v>
      </c>
      <c r="D1875" s="8">
        <v>44553</v>
      </c>
      <c r="E1875" s="7" t="s">
        <v>28</v>
      </c>
      <c r="F1875" s="7" t="s">
        <v>74</v>
      </c>
      <c r="G1875" s="7" t="s">
        <v>75</v>
      </c>
      <c r="H1875" s="7" t="s">
        <v>20</v>
      </c>
      <c r="I1875" s="9">
        <v>0.70000000000000018</v>
      </c>
      <c r="J1875" s="10">
        <v>5500</v>
      </c>
      <c r="K1875" s="11">
        <f t="shared" si="14"/>
        <v>3850.0000000000009</v>
      </c>
      <c r="L1875" s="11">
        <f t="shared" si="15"/>
        <v>1347.5000000000002</v>
      </c>
      <c r="M1875" s="12">
        <v>0.35</v>
      </c>
      <c r="Q1875" s="13"/>
      <c r="R1875" s="14"/>
    </row>
    <row r="1876" spans="1:18" ht="15.75" customHeight="1" x14ac:dyDescent="0.2">
      <c r="A1876" s="2"/>
      <c r="B1876" s="7" t="s">
        <v>27</v>
      </c>
      <c r="C1876" s="7">
        <v>1128299</v>
      </c>
      <c r="D1876" s="8">
        <v>44553</v>
      </c>
      <c r="E1876" s="7" t="s">
        <v>28</v>
      </c>
      <c r="F1876" s="7" t="s">
        <v>74</v>
      </c>
      <c r="G1876" s="7" t="s">
        <v>75</v>
      </c>
      <c r="H1876" s="7" t="s">
        <v>21</v>
      </c>
      <c r="I1876" s="9">
        <v>0.80000000000000016</v>
      </c>
      <c r="J1876" s="10">
        <v>4750</v>
      </c>
      <c r="K1876" s="11">
        <f t="shared" si="14"/>
        <v>3800.0000000000009</v>
      </c>
      <c r="L1876" s="11">
        <f t="shared" si="15"/>
        <v>1520.0000000000005</v>
      </c>
      <c r="M1876" s="12">
        <v>0.4</v>
      </c>
      <c r="Q1876" s="13"/>
      <c r="R1876" s="14"/>
    </row>
    <row r="1877" spans="1:18" ht="15.75" customHeight="1" x14ac:dyDescent="0.2">
      <c r="A1877" s="2"/>
      <c r="B1877" s="7" t="s">
        <v>27</v>
      </c>
      <c r="C1877" s="7">
        <v>1128299</v>
      </c>
      <c r="D1877" s="8">
        <v>44553</v>
      </c>
      <c r="E1877" s="7" t="s">
        <v>28</v>
      </c>
      <c r="F1877" s="7" t="s">
        <v>74</v>
      </c>
      <c r="G1877" s="7" t="s">
        <v>75</v>
      </c>
      <c r="H1877" s="7" t="s">
        <v>22</v>
      </c>
      <c r="I1877" s="9">
        <v>0.8500000000000002</v>
      </c>
      <c r="J1877" s="10">
        <v>5750</v>
      </c>
      <c r="K1877" s="11">
        <f t="shared" si="14"/>
        <v>4887.5000000000009</v>
      </c>
      <c r="L1877" s="11">
        <f t="shared" si="15"/>
        <v>1466.2500000000002</v>
      </c>
      <c r="M1877" s="12">
        <v>0.3</v>
      </c>
      <c r="Q1877" s="13"/>
      <c r="R1877" s="14"/>
    </row>
    <row r="1878" spans="1:18" ht="15.75" customHeight="1" x14ac:dyDescent="0.2">
      <c r="A1878" s="2"/>
      <c r="B1878" s="7" t="s">
        <v>27</v>
      </c>
      <c r="C1878" s="7">
        <v>1128299</v>
      </c>
      <c r="D1878" s="8">
        <v>44213</v>
      </c>
      <c r="E1878" s="7" t="s">
        <v>28</v>
      </c>
      <c r="F1878" s="7" t="s">
        <v>76</v>
      </c>
      <c r="G1878" s="7" t="s">
        <v>59</v>
      </c>
      <c r="H1878" s="7" t="s">
        <v>17</v>
      </c>
      <c r="I1878" s="9">
        <v>0.35000000000000003</v>
      </c>
      <c r="J1878" s="10">
        <v>4000</v>
      </c>
      <c r="K1878" s="11">
        <f t="shared" si="14"/>
        <v>1400.0000000000002</v>
      </c>
      <c r="L1878" s="11">
        <f t="shared" si="15"/>
        <v>560</v>
      </c>
      <c r="M1878" s="12">
        <v>0.39999999999999997</v>
      </c>
      <c r="Q1878" s="13"/>
      <c r="R1878" s="14"/>
    </row>
    <row r="1879" spans="1:18" ht="15.75" customHeight="1" x14ac:dyDescent="0.2">
      <c r="A1879" s="2"/>
      <c r="B1879" s="7" t="s">
        <v>27</v>
      </c>
      <c r="C1879" s="7">
        <v>1128299</v>
      </c>
      <c r="D1879" s="8">
        <v>44213</v>
      </c>
      <c r="E1879" s="7" t="s">
        <v>28</v>
      </c>
      <c r="F1879" s="7" t="s">
        <v>76</v>
      </c>
      <c r="G1879" s="7" t="s">
        <v>59</v>
      </c>
      <c r="H1879" s="7" t="s">
        <v>18</v>
      </c>
      <c r="I1879" s="9">
        <v>0.45</v>
      </c>
      <c r="J1879" s="10">
        <v>4000</v>
      </c>
      <c r="K1879" s="11">
        <f t="shared" si="14"/>
        <v>1800</v>
      </c>
      <c r="L1879" s="11">
        <f t="shared" si="15"/>
        <v>719.99999999999989</v>
      </c>
      <c r="M1879" s="12">
        <v>0.39999999999999997</v>
      </c>
      <c r="Q1879" s="13"/>
      <c r="R1879" s="14"/>
    </row>
    <row r="1880" spans="1:18" ht="15.75" customHeight="1" x14ac:dyDescent="0.2">
      <c r="A1880" s="2"/>
      <c r="B1880" s="7" t="s">
        <v>27</v>
      </c>
      <c r="C1880" s="7">
        <v>1128299</v>
      </c>
      <c r="D1880" s="8">
        <v>44213</v>
      </c>
      <c r="E1880" s="7" t="s">
        <v>28</v>
      </c>
      <c r="F1880" s="7" t="s">
        <v>76</v>
      </c>
      <c r="G1880" s="7" t="s">
        <v>59</v>
      </c>
      <c r="H1880" s="7" t="s">
        <v>19</v>
      </c>
      <c r="I1880" s="9">
        <v>0.45</v>
      </c>
      <c r="J1880" s="10">
        <v>4000</v>
      </c>
      <c r="K1880" s="11">
        <f t="shared" si="14"/>
        <v>1800</v>
      </c>
      <c r="L1880" s="11">
        <f t="shared" si="15"/>
        <v>719.99999999999989</v>
      </c>
      <c r="M1880" s="12">
        <v>0.39999999999999997</v>
      </c>
      <c r="Q1880" s="13"/>
      <c r="R1880" s="14"/>
    </row>
    <row r="1881" spans="1:18" ht="15.75" customHeight="1" x14ac:dyDescent="0.2">
      <c r="A1881" s="2"/>
      <c r="B1881" s="7" t="s">
        <v>27</v>
      </c>
      <c r="C1881" s="7">
        <v>1128299</v>
      </c>
      <c r="D1881" s="8">
        <v>44213</v>
      </c>
      <c r="E1881" s="7" t="s">
        <v>28</v>
      </c>
      <c r="F1881" s="7" t="s">
        <v>76</v>
      </c>
      <c r="G1881" s="7" t="s">
        <v>59</v>
      </c>
      <c r="H1881" s="7" t="s">
        <v>20</v>
      </c>
      <c r="I1881" s="9">
        <v>0.45</v>
      </c>
      <c r="J1881" s="10">
        <v>2500</v>
      </c>
      <c r="K1881" s="11">
        <f t="shared" si="14"/>
        <v>1125</v>
      </c>
      <c r="L1881" s="11">
        <f t="shared" si="15"/>
        <v>449.99999999999994</v>
      </c>
      <c r="M1881" s="12">
        <v>0.39999999999999997</v>
      </c>
      <c r="Q1881" s="13"/>
      <c r="R1881" s="14"/>
    </row>
    <row r="1882" spans="1:18" ht="15.75" customHeight="1" x14ac:dyDescent="0.2">
      <c r="A1882" s="2"/>
      <c r="B1882" s="7" t="s">
        <v>27</v>
      </c>
      <c r="C1882" s="7">
        <v>1128299</v>
      </c>
      <c r="D1882" s="8">
        <v>44213</v>
      </c>
      <c r="E1882" s="7" t="s">
        <v>28</v>
      </c>
      <c r="F1882" s="7" t="s">
        <v>76</v>
      </c>
      <c r="G1882" s="7" t="s">
        <v>59</v>
      </c>
      <c r="H1882" s="7" t="s">
        <v>21</v>
      </c>
      <c r="I1882" s="9">
        <v>0.50000000000000011</v>
      </c>
      <c r="J1882" s="10">
        <v>2000</v>
      </c>
      <c r="K1882" s="11">
        <f t="shared" si="14"/>
        <v>1000.0000000000002</v>
      </c>
      <c r="L1882" s="11">
        <f t="shared" si="15"/>
        <v>450.00000000000011</v>
      </c>
      <c r="M1882" s="12">
        <v>0.45</v>
      </c>
      <c r="Q1882" s="13"/>
      <c r="R1882" s="14"/>
    </row>
    <row r="1883" spans="1:18" ht="15.75" customHeight="1" x14ac:dyDescent="0.2">
      <c r="A1883" s="2"/>
      <c r="B1883" s="7" t="s">
        <v>27</v>
      </c>
      <c r="C1883" s="7">
        <v>1128299</v>
      </c>
      <c r="D1883" s="8">
        <v>44213</v>
      </c>
      <c r="E1883" s="7" t="s">
        <v>28</v>
      </c>
      <c r="F1883" s="7" t="s">
        <v>76</v>
      </c>
      <c r="G1883" s="7" t="s">
        <v>59</v>
      </c>
      <c r="H1883" s="7" t="s">
        <v>22</v>
      </c>
      <c r="I1883" s="9">
        <v>0.45</v>
      </c>
      <c r="J1883" s="10">
        <v>4500</v>
      </c>
      <c r="K1883" s="11">
        <f t="shared" si="14"/>
        <v>2025</v>
      </c>
      <c r="L1883" s="11">
        <f t="shared" si="15"/>
        <v>708.75</v>
      </c>
      <c r="M1883" s="12">
        <v>0.35</v>
      </c>
      <c r="Q1883" s="13"/>
      <c r="R1883" s="14"/>
    </row>
    <row r="1884" spans="1:18" ht="15.75" customHeight="1" x14ac:dyDescent="0.2">
      <c r="A1884" s="2"/>
      <c r="B1884" s="7" t="s">
        <v>27</v>
      </c>
      <c r="C1884" s="7">
        <v>1128299</v>
      </c>
      <c r="D1884" s="8">
        <v>44244</v>
      </c>
      <c r="E1884" s="7" t="s">
        <v>28</v>
      </c>
      <c r="F1884" s="7" t="s">
        <v>76</v>
      </c>
      <c r="G1884" s="7" t="s">
        <v>59</v>
      </c>
      <c r="H1884" s="7" t="s">
        <v>17</v>
      </c>
      <c r="I1884" s="9">
        <v>0.35000000000000003</v>
      </c>
      <c r="J1884" s="10">
        <v>5000</v>
      </c>
      <c r="K1884" s="11">
        <f t="shared" si="14"/>
        <v>1750.0000000000002</v>
      </c>
      <c r="L1884" s="11">
        <f t="shared" si="15"/>
        <v>700</v>
      </c>
      <c r="M1884" s="12">
        <v>0.39999999999999997</v>
      </c>
      <c r="Q1884" s="13"/>
      <c r="R1884" s="14"/>
    </row>
    <row r="1885" spans="1:18" ht="15.75" customHeight="1" x14ac:dyDescent="0.2">
      <c r="A1885" s="2"/>
      <c r="B1885" s="7" t="s">
        <v>27</v>
      </c>
      <c r="C1885" s="7">
        <v>1128299</v>
      </c>
      <c r="D1885" s="8">
        <v>44244</v>
      </c>
      <c r="E1885" s="7" t="s">
        <v>28</v>
      </c>
      <c r="F1885" s="7" t="s">
        <v>76</v>
      </c>
      <c r="G1885" s="7" t="s">
        <v>59</v>
      </c>
      <c r="H1885" s="7" t="s">
        <v>18</v>
      </c>
      <c r="I1885" s="9">
        <v>0.45</v>
      </c>
      <c r="J1885" s="10">
        <v>4000</v>
      </c>
      <c r="K1885" s="11">
        <f t="shared" si="14"/>
        <v>1800</v>
      </c>
      <c r="L1885" s="11">
        <f t="shared" si="15"/>
        <v>719.99999999999989</v>
      </c>
      <c r="M1885" s="12">
        <v>0.39999999999999997</v>
      </c>
      <c r="Q1885" s="13"/>
      <c r="R1885" s="14"/>
    </row>
    <row r="1886" spans="1:18" ht="15.75" customHeight="1" x14ac:dyDescent="0.2">
      <c r="A1886" s="2"/>
      <c r="B1886" s="7" t="s">
        <v>27</v>
      </c>
      <c r="C1886" s="7">
        <v>1128299</v>
      </c>
      <c r="D1886" s="8">
        <v>44244</v>
      </c>
      <c r="E1886" s="7" t="s">
        <v>28</v>
      </c>
      <c r="F1886" s="7" t="s">
        <v>76</v>
      </c>
      <c r="G1886" s="7" t="s">
        <v>59</v>
      </c>
      <c r="H1886" s="7" t="s">
        <v>19</v>
      </c>
      <c r="I1886" s="9">
        <v>0.45</v>
      </c>
      <c r="J1886" s="10">
        <v>4000</v>
      </c>
      <c r="K1886" s="11">
        <f t="shared" si="14"/>
        <v>1800</v>
      </c>
      <c r="L1886" s="11">
        <f t="shared" si="15"/>
        <v>719.99999999999989</v>
      </c>
      <c r="M1886" s="12">
        <v>0.39999999999999997</v>
      </c>
      <c r="Q1886" s="13"/>
      <c r="R1886" s="14"/>
    </row>
    <row r="1887" spans="1:18" ht="15.75" customHeight="1" x14ac:dyDescent="0.2">
      <c r="A1887" s="2"/>
      <c r="B1887" s="7" t="s">
        <v>27</v>
      </c>
      <c r="C1887" s="7">
        <v>1128299</v>
      </c>
      <c r="D1887" s="8">
        <v>44244</v>
      </c>
      <c r="E1887" s="7" t="s">
        <v>28</v>
      </c>
      <c r="F1887" s="7" t="s">
        <v>76</v>
      </c>
      <c r="G1887" s="7" t="s">
        <v>59</v>
      </c>
      <c r="H1887" s="7" t="s">
        <v>20</v>
      </c>
      <c r="I1887" s="9">
        <v>0.45</v>
      </c>
      <c r="J1887" s="10">
        <v>2500</v>
      </c>
      <c r="K1887" s="11">
        <f t="shared" si="14"/>
        <v>1125</v>
      </c>
      <c r="L1887" s="11">
        <f t="shared" si="15"/>
        <v>449.99999999999994</v>
      </c>
      <c r="M1887" s="12">
        <v>0.39999999999999997</v>
      </c>
      <c r="Q1887" s="13"/>
      <c r="R1887" s="14"/>
    </row>
    <row r="1888" spans="1:18" ht="15.75" customHeight="1" x14ac:dyDescent="0.2">
      <c r="A1888" s="2"/>
      <c r="B1888" s="7" t="s">
        <v>27</v>
      </c>
      <c r="C1888" s="7">
        <v>1128299</v>
      </c>
      <c r="D1888" s="8">
        <v>44244</v>
      </c>
      <c r="E1888" s="7" t="s">
        <v>28</v>
      </c>
      <c r="F1888" s="7" t="s">
        <v>76</v>
      </c>
      <c r="G1888" s="7" t="s">
        <v>59</v>
      </c>
      <c r="H1888" s="7" t="s">
        <v>21</v>
      </c>
      <c r="I1888" s="9">
        <v>0.50000000000000011</v>
      </c>
      <c r="J1888" s="10">
        <v>1750</v>
      </c>
      <c r="K1888" s="11">
        <f t="shared" si="14"/>
        <v>875.00000000000023</v>
      </c>
      <c r="L1888" s="11">
        <f t="shared" si="15"/>
        <v>393.75000000000011</v>
      </c>
      <c r="M1888" s="12">
        <v>0.45</v>
      </c>
      <c r="Q1888" s="13"/>
      <c r="R1888" s="14"/>
    </row>
    <row r="1889" spans="1:18" ht="15.75" customHeight="1" x14ac:dyDescent="0.2">
      <c r="A1889" s="2"/>
      <c r="B1889" s="7" t="s">
        <v>27</v>
      </c>
      <c r="C1889" s="7">
        <v>1128299</v>
      </c>
      <c r="D1889" s="8">
        <v>44244</v>
      </c>
      <c r="E1889" s="7" t="s">
        <v>28</v>
      </c>
      <c r="F1889" s="7" t="s">
        <v>76</v>
      </c>
      <c r="G1889" s="7" t="s">
        <v>59</v>
      </c>
      <c r="H1889" s="7" t="s">
        <v>22</v>
      </c>
      <c r="I1889" s="9">
        <v>0.45</v>
      </c>
      <c r="J1889" s="10">
        <v>3750</v>
      </c>
      <c r="K1889" s="11">
        <f t="shared" si="14"/>
        <v>1687.5</v>
      </c>
      <c r="L1889" s="11">
        <f t="shared" si="15"/>
        <v>590.625</v>
      </c>
      <c r="M1889" s="12">
        <v>0.35</v>
      </c>
      <c r="Q1889" s="13"/>
      <c r="R1889" s="14"/>
    </row>
    <row r="1890" spans="1:18" ht="15.75" customHeight="1" x14ac:dyDescent="0.2">
      <c r="A1890" s="2"/>
      <c r="B1890" s="7" t="s">
        <v>27</v>
      </c>
      <c r="C1890" s="7">
        <v>1128299</v>
      </c>
      <c r="D1890" s="8">
        <v>44271</v>
      </c>
      <c r="E1890" s="7" t="s">
        <v>28</v>
      </c>
      <c r="F1890" s="7" t="s">
        <v>76</v>
      </c>
      <c r="G1890" s="7" t="s">
        <v>59</v>
      </c>
      <c r="H1890" s="7" t="s">
        <v>17</v>
      </c>
      <c r="I1890" s="9">
        <v>0.45</v>
      </c>
      <c r="J1890" s="10">
        <v>5250</v>
      </c>
      <c r="K1890" s="11">
        <f t="shared" si="14"/>
        <v>2362.5</v>
      </c>
      <c r="L1890" s="11">
        <f t="shared" si="15"/>
        <v>944.99999999999989</v>
      </c>
      <c r="M1890" s="12">
        <v>0.39999999999999997</v>
      </c>
      <c r="Q1890" s="13"/>
      <c r="R1890" s="14"/>
    </row>
    <row r="1891" spans="1:18" ht="15.75" customHeight="1" x14ac:dyDescent="0.2">
      <c r="A1891" s="2"/>
      <c r="B1891" s="7" t="s">
        <v>27</v>
      </c>
      <c r="C1891" s="7">
        <v>1128299</v>
      </c>
      <c r="D1891" s="8">
        <v>44271</v>
      </c>
      <c r="E1891" s="7" t="s">
        <v>28</v>
      </c>
      <c r="F1891" s="7" t="s">
        <v>76</v>
      </c>
      <c r="G1891" s="7" t="s">
        <v>59</v>
      </c>
      <c r="H1891" s="7" t="s">
        <v>18</v>
      </c>
      <c r="I1891" s="9">
        <v>0.55000000000000004</v>
      </c>
      <c r="J1891" s="10">
        <v>3750</v>
      </c>
      <c r="K1891" s="11">
        <f t="shared" si="14"/>
        <v>2062.5</v>
      </c>
      <c r="L1891" s="11">
        <f t="shared" si="15"/>
        <v>824.99999999999989</v>
      </c>
      <c r="M1891" s="12">
        <v>0.39999999999999997</v>
      </c>
      <c r="Q1891" s="13"/>
      <c r="R1891" s="14"/>
    </row>
    <row r="1892" spans="1:18" ht="15.75" customHeight="1" x14ac:dyDescent="0.2">
      <c r="A1892" s="2"/>
      <c r="B1892" s="7" t="s">
        <v>27</v>
      </c>
      <c r="C1892" s="7">
        <v>1128299</v>
      </c>
      <c r="D1892" s="8">
        <v>44271</v>
      </c>
      <c r="E1892" s="7" t="s">
        <v>28</v>
      </c>
      <c r="F1892" s="7" t="s">
        <v>76</v>
      </c>
      <c r="G1892" s="7" t="s">
        <v>59</v>
      </c>
      <c r="H1892" s="7" t="s">
        <v>19</v>
      </c>
      <c r="I1892" s="9">
        <v>0.6</v>
      </c>
      <c r="J1892" s="10">
        <v>4000</v>
      </c>
      <c r="K1892" s="11">
        <f t="shared" si="14"/>
        <v>2400</v>
      </c>
      <c r="L1892" s="11">
        <f t="shared" si="15"/>
        <v>959.99999999999989</v>
      </c>
      <c r="M1892" s="12">
        <v>0.39999999999999997</v>
      </c>
      <c r="Q1892" s="13"/>
      <c r="R1892" s="14"/>
    </row>
    <row r="1893" spans="1:18" ht="15.75" customHeight="1" x14ac:dyDescent="0.2">
      <c r="A1893" s="2"/>
      <c r="B1893" s="7" t="s">
        <v>27</v>
      </c>
      <c r="C1893" s="7">
        <v>1128299</v>
      </c>
      <c r="D1893" s="8">
        <v>44271</v>
      </c>
      <c r="E1893" s="7" t="s">
        <v>28</v>
      </c>
      <c r="F1893" s="7" t="s">
        <v>76</v>
      </c>
      <c r="G1893" s="7" t="s">
        <v>59</v>
      </c>
      <c r="H1893" s="7" t="s">
        <v>20</v>
      </c>
      <c r="I1893" s="9">
        <v>0.55000000000000004</v>
      </c>
      <c r="J1893" s="10">
        <v>3000</v>
      </c>
      <c r="K1893" s="11">
        <f t="shared" si="14"/>
        <v>1650.0000000000002</v>
      </c>
      <c r="L1893" s="11">
        <f t="shared" si="15"/>
        <v>660</v>
      </c>
      <c r="M1893" s="12">
        <v>0.39999999999999997</v>
      </c>
      <c r="Q1893" s="13"/>
      <c r="R1893" s="14"/>
    </row>
    <row r="1894" spans="1:18" ht="15.75" customHeight="1" x14ac:dyDescent="0.2">
      <c r="A1894" s="2"/>
      <c r="B1894" s="7" t="s">
        <v>27</v>
      </c>
      <c r="C1894" s="7">
        <v>1128299</v>
      </c>
      <c r="D1894" s="8">
        <v>44271</v>
      </c>
      <c r="E1894" s="7" t="s">
        <v>28</v>
      </c>
      <c r="F1894" s="7" t="s">
        <v>76</v>
      </c>
      <c r="G1894" s="7" t="s">
        <v>59</v>
      </c>
      <c r="H1894" s="7" t="s">
        <v>21</v>
      </c>
      <c r="I1894" s="9">
        <v>0.60000000000000009</v>
      </c>
      <c r="J1894" s="10">
        <v>1500</v>
      </c>
      <c r="K1894" s="11">
        <f t="shared" si="14"/>
        <v>900.00000000000011</v>
      </c>
      <c r="L1894" s="11">
        <f t="shared" si="15"/>
        <v>405.00000000000006</v>
      </c>
      <c r="M1894" s="12">
        <v>0.45</v>
      </c>
      <c r="Q1894" s="13"/>
      <c r="R1894" s="14"/>
    </row>
    <row r="1895" spans="1:18" ht="15.75" customHeight="1" x14ac:dyDescent="0.2">
      <c r="A1895" s="2"/>
      <c r="B1895" s="7" t="s">
        <v>27</v>
      </c>
      <c r="C1895" s="7">
        <v>1128299</v>
      </c>
      <c r="D1895" s="8">
        <v>44271</v>
      </c>
      <c r="E1895" s="7" t="s">
        <v>28</v>
      </c>
      <c r="F1895" s="7" t="s">
        <v>76</v>
      </c>
      <c r="G1895" s="7" t="s">
        <v>59</v>
      </c>
      <c r="H1895" s="7" t="s">
        <v>22</v>
      </c>
      <c r="I1895" s="9">
        <v>0.45</v>
      </c>
      <c r="J1895" s="10">
        <v>3500</v>
      </c>
      <c r="K1895" s="11">
        <f t="shared" si="14"/>
        <v>1575</v>
      </c>
      <c r="L1895" s="11">
        <f t="shared" si="15"/>
        <v>551.25</v>
      </c>
      <c r="M1895" s="12">
        <v>0.35</v>
      </c>
      <c r="Q1895" s="13"/>
      <c r="R1895" s="14"/>
    </row>
    <row r="1896" spans="1:18" ht="15.75" customHeight="1" x14ac:dyDescent="0.2">
      <c r="A1896" s="2"/>
      <c r="B1896" s="7" t="s">
        <v>27</v>
      </c>
      <c r="C1896" s="7">
        <v>1128299</v>
      </c>
      <c r="D1896" s="8">
        <v>44303</v>
      </c>
      <c r="E1896" s="7" t="s">
        <v>28</v>
      </c>
      <c r="F1896" s="7" t="s">
        <v>76</v>
      </c>
      <c r="G1896" s="7" t="s">
        <v>59</v>
      </c>
      <c r="H1896" s="7" t="s">
        <v>17</v>
      </c>
      <c r="I1896" s="9">
        <v>0.5</v>
      </c>
      <c r="J1896" s="10">
        <v>5250</v>
      </c>
      <c r="K1896" s="11">
        <f t="shared" si="14"/>
        <v>2625</v>
      </c>
      <c r="L1896" s="11">
        <f t="shared" si="15"/>
        <v>1050</v>
      </c>
      <c r="M1896" s="12">
        <v>0.39999999999999997</v>
      </c>
      <c r="Q1896" s="13"/>
      <c r="R1896" s="14"/>
    </row>
    <row r="1897" spans="1:18" ht="15.75" customHeight="1" x14ac:dyDescent="0.2">
      <c r="A1897" s="2"/>
      <c r="B1897" s="7" t="s">
        <v>27</v>
      </c>
      <c r="C1897" s="7">
        <v>1128299</v>
      </c>
      <c r="D1897" s="8">
        <v>44303</v>
      </c>
      <c r="E1897" s="7" t="s">
        <v>28</v>
      </c>
      <c r="F1897" s="7" t="s">
        <v>76</v>
      </c>
      <c r="G1897" s="7" t="s">
        <v>59</v>
      </c>
      <c r="H1897" s="7" t="s">
        <v>18</v>
      </c>
      <c r="I1897" s="9">
        <v>0.55000000000000004</v>
      </c>
      <c r="J1897" s="10">
        <v>3250</v>
      </c>
      <c r="K1897" s="11">
        <f t="shared" si="14"/>
        <v>1787.5000000000002</v>
      </c>
      <c r="L1897" s="11">
        <f t="shared" si="15"/>
        <v>715</v>
      </c>
      <c r="M1897" s="12">
        <v>0.39999999999999997</v>
      </c>
      <c r="Q1897" s="13"/>
      <c r="R1897" s="14"/>
    </row>
    <row r="1898" spans="1:18" ht="15.75" customHeight="1" x14ac:dyDescent="0.2">
      <c r="A1898" s="2"/>
      <c r="B1898" s="7" t="s">
        <v>27</v>
      </c>
      <c r="C1898" s="7">
        <v>1128299</v>
      </c>
      <c r="D1898" s="8">
        <v>44303</v>
      </c>
      <c r="E1898" s="7" t="s">
        <v>28</v>
      </c>
      <c r="F1898" s="7" t="s">
        <v>76</v>
      </c>
      <c r="G1898" s="7" t="s">
        <v>59</v>
      </c>
      <c r="H1898" s="7" t="s">
        <v>19</v>
      </c>
      <c r="I1898" s="9">
        <v>0.55000000000000004</v>
      </c>
      <c r="J1898" s="10">
        <v>3750</v>
      </c>
      <c r="K1898" s="11">
        <f t="shared" si="14"/>
        <v>2062.5</v>
      </c>
      <c r="L1898" s="11">
        <f t="shared" si="15"/>
        <v>824.99999999999989</v>
      </c>
      <c r="M1898" s="12">
        <v>0.39999999999999997</v>
      </c>
      <c r="Q1898" s="13"/>
      <c r="R1898" s="14"/>
    </row>
    <row r="1899" spans="1:18" ht="15.75" customHeight="1" x14ac:dyDescent="0.2">
      <c r="A1899" s="2"/>
      <c r="B1899" s="7" t="s">
        <v>27</v>
      </c>
      <c r="C1899" s="7">
        <v>1128299</v>
      </c>
      <c r="D1899" s="8">
        <v>44303</v>
      </c>
      <c r="E1899" s="7" t="s">
        <v>28</v>
      </c>
      <c r="F1899" s="7" t="s">
        <v>76</v>
      </c>
      <c r="G1899" s="7" t="s">
        <v>59</v>
      </c>
      <c r="H1899" s="7" t="s">
        <v>20</v>
      </c>
      <c r="I1899" s="9">
        <v>0.40000000000000008</v>
      </c>
      <c r="J1899" s="10">
        <v>2750</v>
      </c>
      <c r="K1899" s="11">
        <f t="shared" si="14"/>
        <v>1100.0000000000002</v>
      </c>
      <c r="L1899" s="11">
        <f t="shared" si="15"/>
        <v>440.00000000000006</v>
      </c>
      <c r="M1899" s="12">
        <v>0.39999999999999997</v>
      </c>
      <c r="Q1899" s="13"/>
      <c r="R1899" s="14"/>
    </row>
    <row r="1900" spans="1:18" ht="15.75" customHeight="1" x14ac:dyDescent="0.2">
      <c r="A1900" s="2"/>
      <c r="B1900" s="7" t="s">
        <v>27</v>
      </c>
      <c r="C1900" s="7">
        <v>1128299</v>
      </c>
      <c r="D1900" s="8">
        <v>44303</v>
      </c>
      <c r="E1900" s="7" t="s">
        <v>28</v>
      </c>
      <c r="F1900" s="7" t="s">
        <v>76</v>
      </c>
      <c r="G1900" s="7" t="s">
        <v>59</v>
      </c>
      <c r="H1900" s="7" t="s">
        <v>21</v>
      </c>
      <c r="I1900" s="9">
        <v>0.45000000000000012</v>
      </c>
      <c r="J1900" s="10">
        <v>1750</v>
      </c>
      <c r="K1900" s="11">
        <f t="shared" si="14"/>
        <v>787.50000000000023</v>
      </c>
      <c r="L1900" s="11">
        <f t="shared" si="15"/>
        <v>354.37500000000011</v>
      </c>
      <c r="M1900" s="12">
        <v>0.45</v>
      </c>
      <c r="Q1900" s="13"/>
      <c r="R1900" s="14"/>
    </row>
    <row r="1901" spans="1:18" ht="15.75" customHeight="1" x14ac:dyDescent="0.2">
      <c r="A1901" s="2"/>
      <c r="B1901" s="7" t="s">
        <v>27</v>
      </c>
      <c r="C1901" s="7">
        <v>1128299</v>
      </c>
      <c r="D1901" s="8">
        <v>44303</v>
      </c>
      <c r="E1901" s="7" t="s">
        <v>28</v>
      </c>
      <c r="F1901" s="7" t="s">
        <v>76</v>
      </c>
      <c r="G1901" s="7" t="s">
        <v>59</v>
      </c>
      <c r="H1901" s="7" t="s">
        <v>22</v>
      </c>
      <c r="I1901" s="9">
        <v>0.60000000000000009</v>
      </c>
      <c r="J1901" s="10">
        <v>3500</v>
      </c>
      <c r="K1901" s="11">
        <f t="shared" si="14"/>
        <v>2100.0000000000005</v>
      </c>
      <c r="L1901" s="11">
        <f t="shared" si="15"/>
        <v>735.00000000000011</v>
      </c>
      <c r="M1901" s="12">
        <v>0.35</v>
      </c>
      <c r="Q1901" s="13"/>
      <c r="R1901" s="14"/>
    </row>
    <row r="1902" spans="1:18" ht="15.75" customHeight="1" x14ac:dyDescent="0.2">
      <c r="A1902" s="2"/>
      <c r="B1902" s="7" t="s">
        <v>27</v>
      </c>
      <c r="C1902" s="7">
        <v>1128299</v>
      </c>
      <c r="D1902" s="8">
        <v>44334</v>
      </c>
      <c r="E1902" s="7" t="s">
        <v>28</v>
      </c>
      <c r="F1902" s="7" t="s">
        <v>76</v>
      </c>
      <c r="G1902" s="7" t="s">
        <v>59</v>
      </c>
      <c r="H1902" s="7" t="s">
        <v>17</v>
      </c>
      <c r="I1902" s="9">
        <v>0.45</v>
      </c>
      <c r="J1902" s="10">
        <v>5500</v>
      </c>
      <c r="K1902" s="11">
        <f t="shared" si="14"/>
        <v>2475</v>
      </c>
      <c r="L1902" s="11">
        <f t="shared" si="15"/>
        <v>989.99999999999989</v>
      </c>
      <c r="M1902" s="12">
        <v>0.39999999999999997</v>
      </c>
      <c r="Q1902" s="13"/>
      <c r="R1902" s="14"/>
    </row>
    <row r="1903" spans="1:18" ht="15.75" customHeight="1" x14ac:dyDescent="0.2">
      <c r="A1903" s="2"/>
      <c r="B1903" s="7" t="s">
        <v>27</v>
      </c>
      <c r="C1903" s="7">
        <v>1128299</v>
      </c>
      <c r="D1903" s="8">
        <v>44334</v>
      </c>
      <c r="E1903" s="7" t="s">
        <v>28</v>
      </c>
      <c r="F1903" s="7" t="s">
        <v>76</v>
      </c>
      <c r="G1903" s="7" t="s">
        <v>59</v>
      </c>
      <c r="H1903" s="7" t="s">
        <v>18</v>
      </c>
      <c r="I1903" s="9">
        <v>0.5</v>
      </c>
      <c r="J1903" s="10">
        <v>4000</v>
      </c>
      <c r="K1903" s="11">
        <f t="shared" si="14"/>
        <v>2000</v>
      </c>
      <c r="L1903" s="11">
        <f t="shared" si="15"/>
        <v>799.99999999999989</v>
      </c>
      <c r="M1903" s="12">
        <v>0.39999999999999997</v>
      </c>
      <c r="Q1903" s="13"/>
      <c r="R1903" s="14"/>
    </row>
    <row r="1904" spans="1:18" ht="15.75" customHeight="1" x14ac:dyDescent="0.2">
      <c r="A1904" s="2"/>
      <c r="B1904" s="7" t="s">
        <v>27</v>
      </c>
      <c r="C1904" s="7">
        <v>1128299</v>
      </c>
      <c r="D1904" s="8">
        <v>44334</v>
      </c>
      <c r="E1904" s="7" t="s">
        <v>28</v>
      </c>
      <c r="F1904" s="7" t="s">
        <v>76</v>
      </c>
      <c r="G1904" s="7" t="s">
        <v>59</v>
      </c>
      <c r="H1904" s="7" t="s">
        <v>19</v>
      </c>
      <c r="I1904" s="9">
        <v>0.5</v>
      </c>
      <c r="J1904" s="10">
        <v>4000</v>
      </c>
      <c r="K1904" s="11">
        <f t="shared" si="14"/>
        <v>2000</v>
      </c>
      <c r="L1904" s="11">
        <f t="shared" si="15"/>
        <v>799.99999999999989</v>
      </c>
      <c r="M1904" s="12">
        <v>0.39999999999999997</v>
      </c>
      <c r="Q1904" s="13"/>
      <c r="R1904" s="14"/>
    </row>
    <row r="1905" spans="1:18" ht="15.75" customHeight="1" x14ac:dyDescent="0.2">
      <c r="A1905" s="2"/>
      <c r="B1905" s="7" t="s">
        <v>27</v>
      </c>
      <c r="C1905" s="7">
        <v>1128299</v>
      </c>
      <c r="D1905" s="8">
        <v>44334</v>
      </c>
      <c r="E1905" s="7" t="s">
        <v>28</v>
      </c>
      <c r="F1905" s="7" t="s">
        <v>76</v>
      </c>
      <c r="G1905" s="7" t="s">
        <v>59</v>
      </c>
      <c r="H1905" s="7" t="s">
        <v>20</v>
      </c>
      <c r="I1905" s="9">
        <v>0.45</v>
      </c>
      <c r="J1905" s="10">
        <v>3250</v>
      </c>
      <c r="K1905" s="11">
        <f t="shared" si="14"/>
        <v>1462.5</v>
      </c>
      <c r="L1905" s="11">
        <f t="shared" si="15"/>
        <v>585</v>
      </c>
      <c r="M1905" s="12">
        <v>0.39999999999999997</v>
      </c>
      <c r="Q1905" s="13"/>
      <c r="R1905" s="14"/>
    </row>
    <row r="1906" spans="1:18" ht="15.75" customHeight="1" x14ac:dyDescent="0.2">
      <c r="A1906" s="2"/>
      <c r="B1906" s="7" t="s">
        <v>27</v>
      </c>
      <c r="C1906" s="7">
        <v>1128299</v>
      </c>
      <c r="D1906" s="8">
        <v>44334</v>
      </c>
      <c r="E1906" s="7" t="s">
        <v>28</v>
      </c>
      <c r="F1906" s="7" t="s">
        <v>76</v>
      </c>
      <c r="G1906" s="7" t="s">
        <v>59</v>
      </c>
      <c r="H1906" s="7" t="s">
        <v>21</v>
      </c>
      <c r="I1906" s="9">
        <v>0.39999999999999997</v>
      </c>
      <c r="J1906" s="10">
        <v>2250</v>
      </c>
      <c r="K1906" s="11">
        <f t="shared" si="14"/>
        <v>899.99999999999989</v>
      </c>
      <c r="L1906" s="11">
        <f t="shared" si="15"/>
        <v>404.99999999999994</v>
      </c>
      <c r="M1906" s="12">
        <v>0.45</v>
      </c>
      <c r="Q1906" s="13"/>
      <c r="R1906" s="14"/>
    </row>
    <row r="1907" spans="1:18" ht="15.75" customHeight="1" x14ac:dyDescent="0.2">
      <c r="A1907" s="2"/>
      <c r="B1907" s="7" t="s">
        <v>27</v>
      </c>
      <c r="C1907" s="7">
        <v>1128299</v>
      </c>
      <c r="D1907" s="8">
        <v>44334</v>
      </c>
      <c r="E1907" s="7" t="s">
        <v>28</v>
      </c>
      <c r="F1907" s="7" t="s">
        <v>76</v>
      </c>
      <c r="G1907" s="7" t="s">
        <v>59</v>
      </c>
      <c r="H1907" s="7" t="s">
        <v>22</v>
      </c>
      <c r="I1907" s="9">
        <v>0.65</v>
      </c>
      <c r="J1907" s="10">
        <v>5750</v>
      </c>
      <c r="K1907" s="11">
        <f t="shared" si="14"/>
        <v>3737.5</v>
      </c>
      <c r="L1907" s="11">
        <f t="shared" si="15"/>
        <v>1308.125</v>
      </c>
      <c r="M1907" s="12">
        <v>0.35</v>
      </c>
      <c r="Q1907" s="13"/>
      <c r="R1907" s="14"/>
    </row>
    <row r="1908" spans="1:18" ht="15.75" customHeight="1" x14ac:dyDescent="0.2">
      <c r="A1908" s="2"/>
      <c r="B1908" s="7" t="s">
        <v>27</v>
      </c>
      <c r="C1908" s="7">
        <v>1128299</v>
      </c>
      <c r="D1908" s="8">
        <v>44364</v>
      </c>
      <c r="E1908" s="7" t="s">
        <v>28</v>
      </c>
      <c r="F1908" s="7" t="s">
        <v>76</v>
      </c>
      <c r="G1908" s="7" t="s">
        <v>59</v>
      </c>
      <c r="H1908" s="7" t="s">
        <v>17</v>
      </c>
      <c r="I1908" s="9">
        <v>0.6</v>
      </c>
      <c r="J1908" s="10">
        <v>8250</v>
      </c>
      <c r="K1908" s="11">
        <f t="shared" si="14"/>
        <v>4950</v>
      </c>
      <c r="L1908" s="11">
        <f t="shared" si="15"/>
        <v>1979.9999999999998</v>
      </c>
      <c r="M1908" s="12">
        <v>0.39999999999999997</v>
      </c>
      <c r="Q1908" s="13"/>
      <c r="R1908" s="14"/>
    </row>
    <row r="1909" spans="1:18" ht="15.75" customHeight="1" x14ac:dyDescent="0.2">
      <c r="A1909" s="2"/>
      <c r="B1909" s="7" t="s">
        <v>27</v>
      </c>
      <c r="C1909" s="7">
        <v>1128299</v>
      </c>
      <c r="D1909" s="8">
        <v>44364</v>
      </c>
      <c r="E1909" s="7" t="s">
        <v>28</v>
      </c>
      <c r="F1909" s="7" t="s">
        <v>76</v>
      </c>
      <c r="G1909" s="7" t="s">
        <v>59</v>
      </c>
      <c r="H1909" s="7" t="s">
        <v>18</v>
      </c>
      <c r="I1909" s="9">
        <v>0.7</v>
      </c>
      <c r="J1909" s="10">
        <v>7000</v>
      </c>
      <c r="K1909" s="11">
        <f t="shared" si="14"/>
        <v>4900</v>
      </c>
      <c r="L1909" s="11">
        <f t="shared" si="15"/>
        <v>1959.9999999999998</v>
      </c>
      <c r="M1909" s="12">
        <v>0.39999999999999997</v>
      </c>
      <c r="Q1909" s="13"/>
      <c r="R1909" s="14"/>
    </row>
    <row r="1910" spans="1:18" ht="15.75" customHeight="1" x14ac:dyDescent="0.2">
      <c r="A1910" s="2"/>
      <c r="B1910" s="7" t="s">
        <v>27</v>
      </c>
      <c r="C1910" s="7">
        <v>1128299</v>
      </c>
      <c r="D1910" s="8">
        <v>44364</v>
      </c>
      <c r="E1910" s="7" t="s">
        <v>28</v>
      </c>
      <c r="F1910" s="7" t="s">
        <v>76</v>
      </c>
      <c r="G1910" s="7" t="s">
        <v>59</v>
      </c>
      <c r="H1910" s="7" t="s">
        <v>19</v>
      </c>
      <c r="I1910" s="9">
        <v>0.85</v>
      </c>
      <c r="J1910" s="10">
        <v>7000</v>
      </c>
      <c r="K1910" s="11">
        <f t="shared" si="14"/>
        <v>5950</v>
      </c>
      <c r="L1910" s="11">
        <f t="shared" si="15"/>
        <v>2380</v>
      </c>
      <c r="M1910" s="12">
        <v>0.39999999999999997</v>
      </c>
      <c r="Q1910" s="13"/>
      <c r="R1910" s="14"/>
    </row>
    <row r="1911" spans="1:18" ht="15.75" customHeight="1" x14ac:dyDescent="0.2">
      <c r="A1911" s="2"/>
      <c r="B1911" s="7" t="s">
        <v>27</v>
      </c>
      <c r="C1911" s="7">
        <v>1128299</v>
      </c>
      <c r="D1911" s="8">
        <v>44364</v>
      </c>
      <c r="E1911" s="7" t="s">
        <v>28</v>
      </c>
      <c r="F1911" s="7" t="s">
        <v>76</v>
      </c>
      <c r="G1911" s="7" t="s">
        <v>59</v>
      </c>
      <c r="H1911" s="7" t="s">
        <v>20</v>
      </c>
      <c r="I1911" s="9">
        <v>0.85</v>
      </c>
      <c r="J1911" s="10">
        <v>5750</v>
      </c>
      <c r="K1911" s="11">
        <f t="shared" si="14"/>
        <v>4887.5</v>
      </c>
      <c r="L1911" s="11">
        <f t="shared" si="15"/>
        <v>1954.9999999999998</v>
      </c>
      <c r="M1911" s="12">
        <v>0.39999999999999997</v>
      </c>
      <c r="Q1911" s="13"/>
      <c r="R1911" s="14"/>
    </row>
    <row r="1912" spans="1:18" ht="15.75" customHeight="1" x14ac:dyDescent="0.2">
      <c r="A1912" s="2"/>
      <c r="B1912" s="7" t="s">
        <v>27</v>
      </c>
      <c r="C1912" s="7">
        <v>1128299</v>
      </c>
      <c r="D1912" s="8">
        <v>44364</v>
      </c>
      <c r="E1912" s="7" t="s">
        <v>28</v>
      </c>
      <c r="F1912" s="7" t="s">
        <v>76</v>
      </c>
      <c r="G1912" s="7" t="s">
        <v>59</v>
      </c>
      <c r="H1912" s="7" t="s">
        <v>21</v>
      </c>
      <c r="I1912" s="9">
        <v>0.95000000000000007</v>
      </c>
      <c r="J1912" s="10">
        <v>4500</v>
      </c>
      <c r="K1912" s="11">
        <f t="shared" si="14"/>
        <v>4275</v>
      </c>
      <c r="L1912" s="11">
        <f t="shared" si="15"/>
        <v>1923.75</v>
      </c>
      <c r="M1912" s="12">
        <v>0.45</v>
      </c>
      <c r="Q1912" s="13"/>
      <c r="R1912" s="14"/>
    </row>
    <row r="1913" spans="1:18" ht="15.75" customHeight="1" x14ac:dyDescent="0.2">
      <c r="A1913" s="2"/>
      <c r="B1913" s="7" t="s">
        <v>27</v>
      </c>
      <c r="C1913" s="7">
        <v>1128299</v>
      </c>
      <c r="D1913" s="8">
        <v>44364</v>
      </c>
      <c r="E1913" s="7" t="s">
        <v>28</v>
      </c>
      <c r="F1913" s="7" t="s">
        <v>76</v>
      </c>
      <c r="G1913" s="7" t="s">
        <v>59</v>
      </c>
      <c r="H1913" s="7" t="s">
        <v>22</v>
      </c>
      <c r="I1913" s="9">
        <v>1.1000000000000001</v>
      </c>
      <c r="J1913" s="10">
        <v>7500</v>
      </c>
      <c r="K1913" s="11">
        <f t="shared" si="14"/>
        <v>8250</v>
      </c>
      <c r="L1913" s="11">
        <f t="shared" si="15"/>
        <v>2887.5</v>
      </c>
      <c r="M1913" s="12">
        <v>0.35</v>
      </c>
      <c r="Q1913" s="13"/>
      <c r="R1913" s="14"/>
    </row>
    <row r="1914" spans="1:18" ht="15.75" customHeight="1" x14ac:dyDescent="0.2">
      <c r="A1914" s="2"/>
      <c r="B1914" s="7" t="s">
        <v>27</v>
      </c>
      <c r="C1914" s="7">
        <v>1128299</v>
      </c>
      <c r="D1914" s="8">
        <v>44393</v>
      </c>
      <c r="E1914" s="7" t="s">
        <v>28</v>
      </c>
      <c r="F1914" s="7" t="s">
        <v>76</v>
      </c>
      <c r="G1914" s="7" t="s">
        <v>59</v>
      </c>
      <c r="H1914" s="7" t="s">
        <v>17</v>
      </c>
      <c r="I1914" s="9">
        <v>0.9</v>
      </c>
      <c r="J1914" s="10">
        <v>9000</v>
      </c>
      <c r="K1914" s="11">
        <f t="shared" si="14"/>
        <v>8100</v>
      </c>
      <c r="L1914" s="11">
        <f t="shared" si="15"/>
        <v>3239.9999999999995</v>
      </c>
      <c r="M1914" s="12">
        <v>0.39999999999999997</v>
      </c>
      <c r="Q1914" s="13"/>
      <c r="R1914" s="14"/>
    </row>
    <row r="1915" spans="1:18" ht="15.75" customHeight="1" x14ac:dyDescent="0.2">
      <c r="A1915" s="2"/>
      <c r="B1915" s="7" t="s">
        <v>27</v>
      </c>
      <c r="C1915" s="7">
        <v>1128299</v>
      </c>
      <c r="D1915" s="8">
        <v>44393</v>
      </c>
      <c r="E1915" s="7" t="s">
        <v>28</v>
      </c>
      <c r="F1915" s="7" t="s">
        <v>76</v>
      </c>
      <c r="G1915" s="7" t="s">
        <v>59</v>
      </c>
      <c r="H1915" s="7" t="s">
        <v>18</v>
      </c>
      <c r="I1915" s="9">
        <v>0.95000000000000007</v>
      </c>
      <c r="J1915" s="10">
        <v>7500</v>
      </c>
      <c r="K1915" s="11">
        <f t="shared" si="14"/>
        <v>7125.0000000000009</v>
      </c>
      <c r="L1915" s="11">
        <f t="shared" si="15"/>
        <v>2850</v>
      </c>
      <c r="M1915" s="12">
        <v>0.39999999999999997</v>
      </c>
      <c r="Q1915" s="13"/>
      <c r="R1915" s="14"/>
    </row>
    <row r="1916" spans="1:18" ht="15.75" customHeight="1" x14ac:dyDescent="0.2">
      <c r="A1916" s="2"/>
      <c r="B1916" s="7" t="s">
        <v>27</v>
      </c>
      <c r="C1916" s="7">
        <v>1128299</v>
      </c>
      <c r="D1916" s="8">
        <v>44393</v>
      </c>
      <c r="E1916" s="7" t="s">
        <v>28</v>
      </c>
      <c r="F1916" s="7" t="s">
        <v>76</v>
      </c>
      <c r="G1916" s="7" t="s">
        <v>59</v>
      </c>
      <c r="H1916" s="7" t="s">
        <v>19</v>
      </c>
      <c r="I1916" s="9">
        <v>0.95000000000000007</v>
      </c>
      <c r="J1916" s="10">
        <v>7000</v>
      </c>
      <c r="K1916" s="11">
        <f t="shared" si="14"/>
        <v>6650.0000000000009</v>
      </c>
      <c r="L1916" s="11">
        <f t="shared" si="15"/>
        <v>2660</v>
      </c>
      <c r="M1916" s="12">
        <v>0.39999999999999997</v>
      </c>
      <c r="Q1916" s="13"/>
      <c r="R1916" s="14"/>
    </row>
    <row r="1917" spans="1:18" ht="15.75" customHeight="1" x14ac:dyDescent="0.2">
      <c r="A1917" s="2"/>
      <c r="B1917" s="7" t="s">
        <v>27</v>
      </c>
      <c r="C1917" s="7">
        <v>1128299</v>
      </c>
      <c r="D1917" s="8">
        <v>44393</v>
      </c>
      <c r="E1917" s="7" t="s">
        <v>28</v>
      </c>
      <c r="F1917" s="7" t="s">
        <v>76</v>
      </c>
      <c r="G1917" s="7" t="s">
        <v>59</v>
      </c>
      <c r="H1917" s="7" t="s">
        <v>20</v>
      </c>
      <c r="I1917" s="9">
        <v>0.9</v>
      </c>
      <c r="J1917" s="10">
        <v>6000</v>
      </c>
      <c r="K1917" s="11">
        <f t="shared" si="14"/>
        <v>5400</v>
      </c>
      <c r="L1917" s="11">
        <f t="shared" si="15"/>
        <v>2160</v>
      </c>
      <c r="M1917" s="12">
        <v>0.39999999999999997</v>
      </c>
      <c r="Q1917" s="13"/>
      <c r="R1917" s="14"/>
    </row>
    <row r="1918" spans="1:18" ht="15.75" customHeight="1" x14ac:dyDescent="0.2">
      <c r="A1918" s="2"/>
      <c r="B1918" s="7" t="s">
        <v>27</v>
      </c>
      <c r="C1918" s="7">
        <v>1128299</v>
      </c>
      <c r="D1918" s="8">
        <v>44393</v>
      </c>
      <c r="E1918" s="7" t="s">
        <v>28</v>
      </c>
      <c r="F1918" s="7" t="s">
        <v>76</v>
      </c>
      <c r="G1918" s="7" t="s">
        <v>59</v>
      </c>
      <c r="H1918" s="7" t="s">
        <v>21</v>
      </c>
      <c r="I1918" s="9">
        <v>0.95000000000000007</v>
      </c>
      <c r="J1918" s="10">
        <v>6500</v>
      </c>
      <c r="K1918" s="11">
        <f t="shared" si="14"/>
        <v>6175</v>
      </c>
      <c r="L1918" s="11">
        <f t="shared" si="15"/>
        <v>2778.75</v>
      </c>
      <c r="M1918" s="12">
        <v>0.45</v>
      </c>
      <c r="Q1918" s="13"/>
      <c r="R1918" s="14"/>
    </row>
    <row r="1919" spans="1:18" ht="15.75" customHeight="1" x14ac:dyDescent="0.2">
      <c r="A1919" s="2"/>
      <c r="B1919" s="7" t="s">
        <v>27</v>
      </c>
      <c r="C1919" s="7">
        <v>1128299</v>
      </c>
      <c r="D1919" s="8">
        <v>44393</v>
      </c>
      <c r="E1919" s="7" t="s">
        <v>28</v>
      </c>
      <c r="F1919" s="7" t="s">
        <v>76</v>
      </c>
      <c r="G1919" s="7" t="s">
        <v>59</v>
      </c>
      <c r="H1919" s="7" t="s">
        <v>22</v>
      </c>
      <c r="I1919" s="9">
        <v>1.1000000000000001</v>
      </c>
      <c r="J1919" s="10">
        <v>6500</v>
      </c>
      <c r="K1919" s="11">
        <f t="shared" si="14"/>
        <v>7150.0000000000009</v>
      </c>
      <c r="L1919" s="11">
        <f t="shared" si="15"/>
        <v>2502.5</v>
      </c>
      <c r="M1919" s="12">
        <v>0.35</v>
      </c>
      <c r="Q1919" s="13"/>
      <c r="R1919" s="14"/>
    </row>
    <row r="1920" spans="1:18" ht="15.75" customHeight="1" x14ac:dyDescent="0.2">
      <c r="A1920" s="2"/>
      <c r="B1920" s="7" t="s">
        <v>27</v>
      </c>
      <c r="C1920" s="7">
        <v>1128299</v>
      </c>
      <c r="D1920" s="8">
        <v>44425</v>
      </c>
      <c r="E1920" s="7" t="s">
        <v>28</v>
      </c>
      <c r="F1920" s="7" t="s">
        <v>76</v>
      </c>
      <c r="G1920" s="7" t="s">
        <v>59</v>
      </c>
      <c r="H1920" s="7" t="s">
        <v>17</v>
      </c>
      <c r="I1920" s="9">
        <v>0.95000000000000007</v>
      </c>
      <c r="J1920" s="10">
        <v>8500</v>
      </c>
      <c r="K1920" s="11">
        <f t="shared" si="14"/>
        <v>8075.0000000000009</v>
      </c>
      <c r="L1920" s="11">
        <f t="shared" si="15"/>
        <v>3230</v>
      </c>
      <c r="M1920" s="12">
        <v>0.39999999999999997</v>
      </c>
      <c r="Q1920" s="13"/>
      <c r="R1920" s="14"/>
    </row>
    <row r="1921" spans="1:18" ht="15.75" customHeight="1" x14ac:dyDescent="0.2">
      <c r="A1921" s="2"/>
      <c r="B1921" s="7" t="s">
        <v>27</v>
      </c>
      <c r="C1921" s="7">
        <v>1128299</v>
      </c>
      <c r="D1921" s="8">
        <v>44425</v>
      </c>
      <c r="E1921" s="7" t="s">
        <v>28</v>
      </c>
      <c r="F1921" s="7" t="s">
        <v>76</v>
      </c>
      <c r="G1921" s="7" t="s">
        <v>59</v>
      </c>
      <c r="H1921" s="7" t="s">
        <v>18</v>
      </c>
      <c r="I1921" s="9">
        <v>0.85000000000000009</v>
      </c>
      <c r="J1921" s="10">
        <v>8250</v>
      </c>
      <c r="K1921" s="11">
        <f t="shared" si="14"/>
        <v>7012.5000000000009</v>
      </c>
      <c r="L1921" s="11">
        <f t="shared" si="15"/>
        <v>2805</v>
      </c>
      <c r="M1921" s="12">
        <v>0.39999999999999997</v>
      </c>
      <c r="Q1921" s="13"/>
      <c r="R1921" s="14"/>
    </row>
    <row r="1922" spans="1:18" ht="15.75" customHeight="1" x14ac:dyDescent="0.2">
      <c r="A1922" s="2"/>
      <c r="B1922" s="7" t="s">
        <v>27</v>
      </c>
      <c r="C1922" s="7">
        <v>1128299</v>
      </c>
      <c r="D1922" s="8">
        <v>44425</v>
      </c>
      <c r="E1922" s="7" t="s">
        <v>28</v>
      </c>
      <c r="F1922" s="7" t="s">
        <v>76</v>
      </c>
      <c r="G1922" s="7" t="s">
        <v>59</v>
      </c>
      <c r="H1922" s="7" t="s">
        <v>19</v>
      </c>
      <c r="I1922" s="9">
        <v>0.75000000000000011</v>
      </c>
      <c r="J1922" s="10">
        <v>7000</v>
      </c>
      <c r="K1922" s="11">
        <f t="shared" si="14"/>
        <v>5250.0000000000009</v>
      </c>
      <c r="L1922" s="11">
        <f t="shared" si="15"/>
        <v>2100</v>
      </c>
      <c r="M1922" s="12">
        <v>0.39999999999999997</v>
      </c>
      <c r="Q1922" s="13"/>
      <c r="R1922" s="14"/>
    </row>
    <row r="1923" spans="1:18" ht="15.75" customHeight="1" x14ac:dyDescent="0.2">
      <c r="A1923" s="2"/>
      <c r="B1923" s="7" t="s">
        <v>27</v>
      </c>
      <c r="C1923" s="7">
        <v>1128299</v>
      </c>
      <c r="D1923" s="8">
        <v>44425</v>
      </c>
      <c r="E1923" s="7" t="s">
        <v>28</v>
      </c>
      <c r="F1923" s="7" t="s">
        <v>76</v>
      </c>
      <c r="G1923" s="7" t="s">
        <v>59</v>
      </c>
      <c r="H1923" s="7" t="s">
        <v>20</v>
      </c>
      <c r="I1923" s="9">
        <v>0.75000000000000011</v>
      </c>
      <c r="J1923" s="10">
        <v>4750</v>
      </c>
      <c r="K1923" s="11">
        <f t="shared" si="14"/>
        <v>3562.5000000000005</v>
      </c>
      <c r="L1923" s="11">
        <f t="shared" si="15"/>
        <v>1425</v>
      </c>
      <c r="M1923" s="12">
        <v>0.39999999999999997</v>
      </c>
      <c r="Q1923" s="13"/>
      <c r="R1923" s="14"/>
    </row>
    <row r="1924" spans="1:18" ht="15.75" customHeight="1" x14ac:dyDescent="0.2">
      <c r="A1924" s="2"/>
      <c r="B1924" s="7" t="s">
        <v>27</v>
      </c>
      <c r="C1924" s="7">
        <v>1128299</v>
      </c>
      <c r="D1924" s="8">
        <v>44425</v>
      </c>
      <c r="E1924" s="7" t="s">
        <v>28</v>
      </c>
      <c r="F1924" s="7" t="s">
        <v>76</v>
      </c>
      <c r="G1924" s="7" t="s">
        <v>59</v>
      </c>
      <c r="H1924" s="7" t="s">
        <v>21</v>
      </c>
      <c r="I1924" s="9">
        <v>0.64999999999999991</v>
      </c>
      <c r="J1924" s="10">
        <v>4750</v>
      </c>
      <c r="K1924" s="11">
        <f t="shared" si="14"/>
        <v>3087.4999999999995</v>
      </c>
      <c r="L1924" s="11">
        <f t="shared" si="15"/>
        <v>1389.3749999999998</v>
      </c>
      <c r="M1924" s="12">
        <v>0.45</v>
      </c>
      <c r="Q1924" s="13"/>
      <c r="R1924" s="14"/>
    </row>
    <row r="1925" spans="1:18" ht="15.75" customHeight="1" x14ac:dyDescent="0.2">
      <c r="A1925" s="2"/>
      <c r="B1925" s="7" t="s">
        <v>27</v>
      </c>
      <c r="C1925" s="7">
        <v>1128299</v>
      </c>
      <c r="D1925" s="8">
        <v>44425</v>
      </c>
      <c r="E1925" s="7" t="s">
        <v>28</v>
      </c>
      <c r="F1925" s="7" t="s">
        <v>76</v>
      </c>
      <c r="G1925" s="7" t="s">
        <v>59</v>
      </c>
      <c r="H1925" s="7" t="s">
        <v>22</v>
      </c>
      <c r="I1925" s="9">
        <v>0.7</v>
      </c>
      <c r="J1925" s="10">
        <v>3000</v>
      </c>
      <c r="K1925" s="11">
        <f t="shared" si="14"/>
        <v>2100</v>
      </c>
      <c r="L1925" s="11">
        <f t="shared" si="15"/>
        <v>735</v>
      </c>
      <c r="M1925" s="12">
        <v>0.35</v>
      </c>
      <c r="Q1925" s="13"/>
      <c r="R1925" s="14"/>
    </row>
    <row r="1926" spans="1:18" ht="15.75" customHeight="1" x14ac:dyDescent="0.2">
      <c r="A1926" s="2"/>
      <c r="B1926" s="7" t="s">
        <v>27</v>
      </c>
      <c r="C1926" s="7">
        <v>1128299</v>
      </c>
      <c r="D1926" s="8">
        <v>44457</v>
      </c>
      <c r="E1926" s="7" t="s">
        <v>28</v>
      </c>
      <c r="F1926" s="7" t="s">
        <v>76</v>
      </c>
      <c r="G1926" s="7" t="s">
        <v>59</v>
      </c>
      <c r="H1926" s="7" t="s">
        <v>17</v>
      </c>
      <c r="I1926" s="9">
        <v>0.45000000000000012</v>
      </c>
      <c r="J1926" s="10">
        <v>5000</v>
      </c>
      <c r="K1926" s="11">
        <f t="shared" si="14"/>
        <v>2250.0000000000005</v>
      </c>
      <c r="L1926" s="11">
        <f t="shared" si="15"/>
        <v>900.00000000000011</v>
      </c>
      <c r="M1926" s="12">
        <v>0.39999999999999997</v>
      </c>
      <c r="Q1926" s="13"/>
      <c r="R1926" s="14"/>
    </row>
    <row r="1927" spans="1:18" ht="15.75" customHeight="1" x14ac:dyDescent="0.2">
      <c r="A1927" s="2"/>
      <c r="B1927" s="7" t="s">
        <v>27</v>
      </c>
      <c r="C1927" s="7">
        <v>1128299</v>
      </c>
      <c r="D1927" s="8">
        <v>44457</v>
      </c>
      <c r="E1927" s="7" t="s">
        <v>28</v>
      </c>
      <c r="F1927" s="7" t="s">
        <v>76</v>
      </c>
      <c r="G1927" s="7" t="s">
        <v>59</v>
      </c>
      <c r="H1927" s="7" t="s">
        <v>18</v>
      </c>
      <c r="I1927" s="9">
        <v>0.50000000000000011</v>
      </c>
      <c r="J1927" s="10">
        <v>5000</v>
      </c>
      <c r="K1927" s="11">
        <f t="shared" si="14"/>
        <v>2500.0000000000005</v>
      </c>
      <c r="L1927" s="11">
        <f t="shared" si="15"/>
        <v>1000.0000000000001</v>
      </c>
      <c r="M1927" s="12">
        <v>0.39999999999999997</v>
      </c>
      <c r="Q1927" s="13"/>
      <c r="R1927" s="14"/>
    </row>
    <row r="1928" spans="1:18" ht="15.75" customHeight="1" x14ac:dyDescent="0.2">
      <c r="A1928" s="2"/>
      <c r="B1928" s="7" t="s">
        <v>27</v>
      </c>
      <c r="C1928" s="7">
        <v>1128299</v>
      </c>
      <c r="D1928" s="8">
        <v>44457</v>
      </c>
      <c r="E1928" s="7" t="s">
        <v>28</v>
      </c>
      <c r="F1928" s="7" t="s">
        <v>76</v>
      </c>
      <c r="G1928" s="7" t="s">
        <v>59</v>
      </c>
      <c r="H1928" s="7" t="s">
        <v>19</v>
      </c>
      <c r="I1928" s="9">
        <v>0.45000000000000012</v>
      </c>
      <c r="J1928" s="10">
        <v>3000</v>
      </c>
      <c r="K1928" s="11">
        <f t="shared" si="14"/>
        <v>1350.0000000000005</v>
      </c>
      <c r="L1928" s="11">
        <f t="shared" si="15"/>
        <v>540.00000000000011</v>
      </c>
      <c r="M1928" s="12">
        <v>0.39999999999999997</v>
      </c>
      <c r="Q1928" s="13"/>
      <c r="R1928" s="14"/>
    </row>
    <row r="1929" spans="1:18" ht="15.75" customHeight="1" x14ac:dyDescent="0.2">
      <c r="A1929" s="2"/>
      <c r="B1929" s="7" t="s">
        <v>27</v>
      </c>
      <c r="C1929" s="7">
        <v>1128299</v>
      </c>
      <c r="D1929" s="8">
        <v>44457</v>
      </c>
      <c r="E1929" s="7" t="s">
        <v>28</v>
      </c>
      <c r="F1929" s="7" t="s">
        <v>76</v>
      </c>
      <c r="G1929" s="7" t="s">
        <v>59</v>
      </c>
      <c r="H1929" s="7" t="s">
        <v>20</v>
      </c>
      <c r="I1929" s="9">
        <v>0.45000000000000012</v>
      </c>
      <c r="J1929" s="10">
        <v>2500</v>
      </c>
      <c r="K1929" s="11">
        <f t="shared" si="14"/>
        <v>1125.0000000000002</v>
      </c>
      <c r="L1929" s="11">
        <f t="shared" si="15"/>
        <v>450.00000000000006</v>
      </c>
      <c r="M1929" s="12">
        <v>0.39999999999999997</v>
      </c>
      <c r="Q1929" s="13"/>
      <c r="R1929" s="14"/>
    </row>
    <row r="1930" spans="1:18" ht="15.75" customHeight="1" x14ac:dyDescent="0.2">
      <c r="A1930" s="2"/>
      <c r="B1930" s="7" t="s">
        <v>27</v>
      </c>
      <c r="C1930" s="7">
        <v>1128299</v>
      </c>
      <c r="D1930" s="8">
        <v>44457</v>
      </c>
      <c r="E1930" s="7" t="s">
        <v>28</v>
      </c>
      <c r="F1930" s="7" t="s">
        <v>76</v>
      </c>
      <c r="G1930" s="7" t="s">
        <v>59</v>
      </c>
      <c r="H1930" s="7" t="s">
        <v>21</v>
      </c>
      <c r="I1930" s="9">
        <v>0.55000000000000004</v>
      </c>
      <c r="J1930" s="10">
        <v>2750</v>
      </c>
      <c r="K1930" s="11">
        <f t="shared" si="14"/>
        <v>1512.5000000000002</v>
      </c>
      <c r="L1930" s="11">
        <f t="shared" si="15"/>
        <v>680.62500000000011</v>
      </c>
      <c r="M1930" s="12">
        <v>0.45</v>
      </c>
      <c r="Q1930" s="13"/>
      <c r="R1930" s="14"/>
    </row>
    <row r="1931" spans="1:18" ht="15.75" customHeight="1" x14ac:dyDescent="0.2">
      <c r="A1931" s="2"/>
      <c r="B1931" s="7" t="s">
        <v>27</v>
      </c>
      <c r="C1931" s="7">
        <v>1128299</v>
      </c>
      <c r="D1931" s="8">
        <v>44457</v>
      </c>
      <c r="E1931" s="7" t="s">
        <v>28</v>
      </c>
      <c r="F1931" s="7" t="s">
        <v>76</v>
      </c>
      <c r="G1931" s="7" t="s">
        <v>59</v>
      </c>
      <c r="H1931" s="7" t="s">
        <v>22</v>
      </c>
      <c r="I1931" s="9">
        <v>0.39999999999999997</v>
      </c>
      <c r="J1931" s="10">
        <v>3000</v>
      </c>
      <c r="K1931" s="11">
        <f t="shared" si="14"/>
        <v>1200</v>
      </c>
      <c r="L1931" s="11">
        <f t="shared" si="15"/>
        <v>420</v>
      </c>
      <c r="M1931" s="12">
        <v>0.35</v>
      </c>
      <c r="Q1931" s="13"/>
      <c r="R1931" s="14"/>
    </row>
    <row r="1932" spans="1:18" ht="15.75" customHeight="1" x14ac:dyDescent="0.2">
      <c r="A1932" s="2"/>
      <c r="B1932" s="7" t="s">
        <v>27</v>
      </c>
      <c r="C1932" s="7">
        <v>1128299</v>
      </c>
      <c r="D1932" s="8">
        <v>44486</v>
      </c>
      <c r="E1932" s="7" t="s">
        <v>28</v>
      </c>
      <c r="F1932" s="7" t="s">
        <v>76</v>
      </c>
      <c r="G1932" s="7" t="s">
        <v>59</v>
      </c>
      <c r="H1932" s="7" t="s">
        <v>17</v>
      </c>
      <c r="I1932" s="9">
        <v>0.35000000000000003</v>
      </c>
      <c r="J1932" s="10">
        <v>4000</v>
      </c>
      <c r="K1932" s="11">
        <f t="shared" si="14"/>
        <v>1400.0000000000002</v>
      </c>
      <c r="L1932" s="11">
        <f t="shared" si="15"/>
        <v>560</v>
      </c>
      <c r="M1932" s="12">
        <v>0.39999999999999997</v>
      </c>
      <c r="Q1932" s="13"/>
      <c r="R1932" s="14"/>
    </row>
    <row r="1933" spans="1:18" ht="15.75" customHeight="1" x14ac:dyDescent="0.2">
      <c r="A1933" s="2"/>
      <c r="B1933" s="7" t="s">
        <v>27</v>
      </c>
      <c r="C1933" s="7">
        <v>1128299</v>
      </c>
      <c r="D1933" s="8">
        <v>44486</v>
      </c>
      <c r="E1933" s="7" t="s">
        <v>28</v>
      </c>
      <c r="F1933" s="7" t="s">
        <v>76</v>
      </c>
      <c r="G1933" s="7" t="s">
        <v>59</v>
      </c>
      <c r="H1933" s="7" t="s">
        <v>18</v>
      </c>
      <c r="I1933" s="9">
        <v>0.50000000000000011</v>
      </c>
      <c r="J1933" s="10">
        <v>5750</v>
      </c>
      <c r="K1933" s="11">
        <f t="shared" si="14"/>
        <v>2875.0000000000005</v>
      </c>
      <c r="L1933" s="11">
        <f t="shared" si="15"/>
        <v>1150</v>
      </c>
      <c r="M1933" s="12">
        <v>0.39999999999999997</v>
      </c>
      <c r="Q1933" s="13"/>
      <c r="R1933" s="14"/>
    </row>
    <row r="1934" spans="1:18" ht="15.75" customHeight="1" x14ac:dyDescent="0.2">
      <c r="A1934" s="2"/>
      <c r="B1934" s="7" t="s">
        <v>27</v>
      </c>
      <c r="C1934" s="7">
        <v>1128299</v>
      </c>
      <c r="D1934" s="8">
        <v>44486</v>
      </c>
      <c r="E1934" s="7" t="s">
        <v>28</v>
      </c>
      <c r="F1934" s="7" t="s">
        <v>76</v>
      </c>
      <c r="G1934" s="7" t="s">
        <v>59</v>
      </c>
      <c r="H1934" s="7" t="s">
        <v>19</v>
      </c>
      <c r="I1934" s="9">
        <v>0.45000000000000012</v>
      </c>
      <c r="J1934" s="10">
        <v>4000</v>
      </c>
      <c r="K1934" s="11">
        <f t="shared" si="14"/>
        <v>1800.0000000000005</v>
      </c>
      <c r="L1934" s="11">
        <f t="shared" si="15"/>
        <v>720.00000000000011</v>
      </c>
      <c r="M1934" s="12">
        <v>0.39999999999999997</v>
      </c>
      <c r="Q1934" s="13"/>
      <c r="R1934" s="14"/>
    </row>
    <row r="1935" spans="1:18" ht="15.75" customHeight="1" x14ac:dyDescent="0.2">
      <c r="A1935" s="2"/>
      <c r="B1935" s="7" t="s">
        <v>27</v>
      </c>
      <c r="C1935" s="7">
        <v>1128299</v>
      </c>
      <c r="D1935" s="8">
        <v>44486</v>
      </c>
      <c r="E1935" s="7" t="s">
        <v>28</v>
      </c>
      <c r="F1935" s="7" t="s">
        <v>76</v>
      </c>
      <c r="G1935" s="7" t="s">
        <v>59</v>
      </c>
      <c r="H1935" s="7" t="s">
        <v>20</v>
      </c>
      <c r="I1935" s="9">
        <v>0.40000000000000008</v>
      </c>
      <c r="J1935" s="10">
        <v>3750</v>
      </c>
      <c r="K1935" s="11">
        <f t="shared" si="14"/>
        <v>1500.0000000000002</v>
      </c>
      <c r="L1935" s="11">
        <f t="shared" si="15"/>
        <v>600</v>
      </c>
      <c r="M1935" s="12">
        <v>0.39999999999999997</v>
      </c>
      <c r="Q1935" s="13"/>
      <c r="R1935" s="14"/>
    </row>
    <row r="1936" spans="1:18" ht="15.75" customHeight="1" x14ac:dyDescent="0.2">
      <c r="A1936" s="2"/>
      <c r="B1936" s="7" t="s">
        <v>27</v>
      </c>
      <c r="C1936" s="7">
        <v>1128299</v>
      </c>
      <c r="D1936" s="8">
        <v>44486</v>
      </c>
      <c r="E1936" s="7" t="s">
        <v>28</v>
      </c>
      <c r="F1936" s="7" t="s">
        <v>76</v>
      </c>
      <c r="G1936" s="7" t="s">
        <v>59</v>
      </c>
      <c r="H1936" s="7" t="s">
        <v>21</v>
      </c>
      <c r="I1936" s="9">
        <v>0.5</v>
      </c>
      <c r="J1936" s="10">
        <v>3500</v>
      </c>
      <c r="K1936" s="11">
        <f t="shared" si="14"/>
        <v>1750</v>
      </c>
      <c r="L1936" s="11">
        <f t="shared" si="15"/>
        <v>787.5</v>
      </c>
      <c r="M1936" s="12">
        <v>0.45</v>
      </c>
      <c r="Q1936" s="13"/>
      <c r="R1936" s="14"/>
    </row>
    <row r="1937" spans="1:18" ht="15.75" customHeight="1" x14ac:dyDescent="0.2">
      <c r="A1937" s="2"/>
      <c r="B1937" s="7" t="s">
        <v>27</v>
      </c>
      <c r="C1937" s="7">
        <v>1128299</v>
      </c>
      <c r="D1937" s="8">
        <v>44486</v>
      </c>
      <c r="E1937" s="7" t="s">
        <v>28</v>
      </c>
      <c r="F1937" s="7" t="s">
        <v>76</v>
      </c>
      <c r="G1937" s="7" t="s">
        <v>59</v>
      </c>
      <c r="H1937" s="7" t="s">
        <v>22</v>
      </c>
      <c r="I1937" s="9">
        <v>0.55000000000000004</v>
      </c>
      <c r="J1937" s="10">
        <v>4000</v>
      </c>
      <c r="K1937" s="11">
        <f t="shared" si="14"/>
        <v>2200</v>
      </c>
      <c r="L1937" s="11">
        <f t="shared" si="15"/>
        <v>770</v>
      </c>
      <c r="M1937" s="12">
        <v>0.35</v>
      </c>
      <c r="Q1937" s="13"/>
      <c r="R1937" s="14"/>
    </row>
    <row r="1938" spans="1:18" ht="15.75" customHeight="1" x14ac:dyDescent="0.2">
      <c r="A1938" s="2"/>
      <c r="B1938" s="7" t="s">
        <v>27</v>
      </c>
      <c r="C1938" s="7">
        <v>1128299</v>
      </c>
      <c r="D1938" s="8">
        <v>44517</v>
      </c>
      <c r="E1938" s="7" t="s">
        <v>28</v>
      </c>
      <c r="F1938" s="7" t="s">
        <v>76</v>
      </c>
      <c r="G1938" s="7" t="s">
        <v>59</v>
      </c>
      <c r="H1938" s="7" t="s">
        <v>17</v>
      </c>
      <c r="I1938" s="9">
        <v>0.40000000000000008</v>
      </c>
      <c r="J1938" s="10">
        <v>6250</v>
      </c>
      <c r="K1938" s="11">
        <f t="shared" si="14"/>
        <v>2500.0000000000005</v>
      </c>
      <c r="L1938" s="11">
        <f t="shared" si="15"/>
        <v>1000.0000000000001</v>
      </c>
      <c r="M1938" s="12">
        <v>0.39999999999999997</v>
      </c>
      <c r="Q1938" s="13"/>
      <c r="R1938" s="14"/>
    </row>
    <row r="1939" spans="1:18" ht="15.75" customHeight="1" x14ac:dyDescent="0.2">
      <c r="A1939" s="2"/>
      <c r="B1939" s="7" t="s">
        <v>27</v>
      </c>
      <c r="C1939" s="7">
        <v>1128299</v>
      </c>
      <c r="D1939" s="8">
        <v>44517</v>
      </c>
      <c r="E1939" s="7" t="s">
        <v>28</v>
      </c>
      <c r="F1939" s="7" t="s">
        <v>76</v>
      </c>
      <c r="G1939" s="7" t="s">
        <v>59</v>
      </c>
      <c r="H1939" s="7" t="s">
        <v>18</v>
      </c>
      <c r="I1939" s="9">
        <v>0.45000000000000012</v>
      </c>
      <c r="J1939" s="10">
        <v>7000</v>
      </c>
      <c r="K1939" s="11">
        <f t="shared" si="14"/>
        <v>3150.0000000000009</v>
      </c>
      <c r="L1939" s="11">
        <f t="shared" si="15"/>
        <v>1260.0000000000002</v>
      </c>
      <c r="M1939" s="12">
        <v>0.39999999999999997</v>
      </c>
      <c r="Q1939" s="13"/>
      <c r="R1939" s="14"/>
    </row>
    <row r="1940" spans="1:18" ht="15.75" customHeight="1" x14ac:dyDescent="0.2">
      <c r="A1940" s="2"/>
      <c r="B1940" s="7" t="s">
        <v>27</v>
      </c>
      <c r="C1940" s="7">
        <v>1128299</v>
      </c>
      <c r="D1940" s="8">
        <v>44517</v>
      </c>
      <c r="E1940" s="7" t="s">
        <v>28</v>
      </c>
      <c r="F1940" s="7" t="s">
        <v>76</v>
      </c>
      <c r="G1940" s="7" t="s">
        <v>59</v>
      </c>
      <c r="H1940" s="7" t="s">
        <v>19</v>
      </c>
      <c r="I1940" s="9">
        <v>0.40000000000000008</v>
      </c>
      <c r="J1940" s="10">
        <v>5250</v>
      </c>
      <c r="K1940" s="11">
        <f t="shared" si="14"/>
        <v>2100.0000000000005</v>
      </c>
      <c r="L1940" s="11">
        <f t="shared" si="15"/>
        <v>840.00000000000011</v>
      </c>
      <c r="M1940" s="12">
        <v>0.39999999999999997</v>
      </c>
      <c r="Q1940" s="13"/>
      <c r="R1940" s="14"/>
    </row>
    <row r="1941" spans="1:18" ht="15.75" customHeight="1" x14ac:dyDescent="0.2">
      <c r="A1941" s="2"/>
      <c r="B1941" s="7" t="s">
        <v>27</v>
      </c>
      <c r="C1941" s="7">
        <v>1128299</v>
      </c>
      <c r="D1941" s="8">
        <v>44517</v>
      </c>
      <c r="E1941" s="7" t="s">
        <v>28</v>
      </c>
      <c r="F1941" s="7" t="s">
        <v>76</v>
      </c>
      <c r="G1941" s="7" t="s">
        <v>59</v>
      </c>
      <c r="H1941" s="7" t="s">
        <v>20</v>
      </c>
      <c r="I1941" s="9">
        <v>0.50000000000000011</v>
      </c>
      <c r="J1941" s="10">
        <v>5000</v>
      </c>
      <c r="K1941" s="11">
        <f t="shared" si="14"/>
        <v>2500.0000000000005</v>
      </c>
      <c r="L1941" s="11">
        <f t="shared" si="15"/>
        <v>1000.0000000000001</v>
      </c>
      <c r="M1941" s="12">
        <v>0.39999999999999997</v>
      </c>
      <c r="Q1941" s="13"/>
      <c r="R1941" s="14"/>
    </row>
    <row r="1942" spans="1:18" ht="15.75" customHeight="1" x14ac:dyDescent="0.2">
      <c r="A1942" s="2"/>
      <c r="B1942" s="7" t="s">
        <v>27</v>
      </c>
      <c r="C1942" s="7">
        <v>1128299</v>
      </c>
      <c r="D1942" s="8">
        <v>44517</v>
      </c>
      <c r="E1942" s="7" t="s">
        <v>28</v>
      </c>
      <c r="F1942" s="7" t="s">
        <v>76</v>
      </c>
      <c r="G1942" s="7" t="s">
        <v>59</v>
      </c>
      <c r="H1942" s="7" t="s">
        <v>21</v>
      </c>
      <c r="I1942" s="9">
        <v>0.70000000000000007</v>
      </c>
      <c r="J1942" s="10">
        <v>4750</v>
      </c>
      <c r="K1942" s="11">
        <f t="shared" si="14"/>
        <v>3325.0000000000005</v>
      </c>
      <c r="L1942" s="11">
        <f t="shared" si="15"/>
        <v>1496.2500000000002</v>
      </c>
      <c r="M1942" s="12">
        <v>0.45</v>
      </c>
      <c r="Q1942" s="13"/>
      <c r="R1942" s="14"/>
    </row>
    <row r="1943" spans="1:18" ht="15.75" customHeight="1" x14ac:dyDescent="0.2">
      <c r="A1943" s="2"/>
      <c r="B1943" s="7" t="s">
        <v>27</v>
      </c>
      <c r="C1943" s="7">
        <v>1128299</v>
      </c>
      <c r="D1943" s="8">
        <v>44517</v>
      </c>
      <c r="E1943" s="7" t="s">
        <v>28</v>
      </c>
      <c r="F1943" s="7" t="s">
        <v>76</v>
      </c>
      <c r="G1943" s="7" t="s">
        <v>59</v>
      </c>
      <c r="H1943" s="7" t="s">
        <v>22</v>
      </c>
      <c r="I1943" s="9">
        <v>0.8500000000000002</v>
      </c>
      <c r="J1943" s="10">
        <v>6000</v>
      </c>
      <c r="K1943" s="11">
        <f t="shared" si="14"/>
        <v>5100.0000000000009</v>
      </c>
      <c r="L1943" s="11">
        <f t="shared" si="15"/>
        <v>1785.0000000000002</v>
      </c>
      <c r="M1943" s="12">
        <v>0.35</v>
      </c>
      <c r="Q1943" s="13"/>
      <c r="R1943" s="14"/>
    </row>
    <row r="1944" spans="1:18" ht="15.75" customHeight="1" x14ac:dyDescent="0.2">
      <c r="A1944" s="2"/>
      <c r="B1944" s="7" t="s">
        <v>27</v>
      </c>
      <c r="C1944" s="7">
        <v>1128299</v>
      </c>
      <c r="D1944" s="8">
        <v>44546</v>
      </c>
      <c r="E1944" s="7" t="s">
        <v>28</v>
      </c>
      <c r="F1944" s="7" t="s">
        <v>76</v>
      </c>
      <c r="G1944" s="7" t="s">
        <v>59</v>
      </c>
      <c r="H1944" s="7" t="s">
        <v>17</v>
      </c>
      <c r="I1944" s="9">
        <v>0.70000000000000018</v>
      </c>
      <c r="J1944" s="10">
        <v>8000</v>
      </c>
      <c r="K1944" s="11">
        <f t="shared" si="14"/>
        <v>5600.0000000000018</v>
      </c>
      <c r="L1944" s="11">
        <f t="shared" si="15"/>
        <v>2240.0000000000005</v>
      </c>
      <c r="M1944" s="12">
        <v>0.39999999999999997</v>
      </c>
      <c r="Q1944" s="13"/>
      <c r="R1944" s="14"/>
    </row>
    <row r="1945" spans="1:18" ht="15.75" customHeight="1" x14ac:dyDescent="0.2">
      <c r="A1945" s="2"/>
      <c r="B1945" s="7" t="s">
        <v>27</v>
      </c>
      <c r="C1945" s="7">
        <v>1128299</v>
      </c>
      <c r="D1945" s="8">
        <v>44546</v>
      </c>
      <c r="E1945" s="7" t="s">
        <v>28</v>
      </c>
      <c r="F1945" s="7" t="s">
        <v>76</v>
      </c>
      <c r="G1945" s="7" t="s">
        <v>59</v>
      </c>
      <c r="H1945" s="7" t="s">
        <v>18</v>
      </c>
      <c r="I1945" s="9">
        <v>0.80000000000000027</v>
      </c>
      <c r="J1945" s="10">
        <v>8000</v>
      </c>
      <c r="K1945" s="11">
        <f t="shared" si="14"/>
        <v>6400.0000000000018</v>
      </c>
      <c r="L1945" s="11">
        <f t="shared" si="15"/>
        <v>2560.0000000000005</v>
      </c>
      <c r="M1945" s="12">
        <v>0.39999999999999997</v>
      </c>
      <c r="Q1945" s="13"/>
      <c r="R1945" s="14"/>
    </row>
    <row r="1946" spans="1:18" ht="15.75" customHeight="1" x14ac:dyDescent="0.2">
      <c r="A1946" s="2"/>
      <c r="B1946" s="7" t="s">
        <v>27</v>
      </c>
      <c r="C1946" s="7">
        <v>1128299</v>
      </c>
      <c r="D1946" s="8">
        <v>44546</v>
      </c>
      <c r="E1946" s="7" t="s">
        <v>28</v>
      </c>
      <c r="F1946" s="7" t="s">
        <v>76</v>
      </c>
      <c r="G1946" s="7" t="s">
        <v>59</v>
      </c>
      <c r="H1946" s="7" t="s">
        <v>19</v>
      </c>
      <c r="I1946" s="9">
        <v>0.75000000000000022</v>
      </c>
      <c r="J1946" s="10">
        <v>6000</v>
      </c>
      <c r="K1946" s="11">
        <f t="shared" si="14"/>
        <v>4500.0000000000009</v>
      </c>
      <c r="L1946" s="11">
        <f t="shared" si="15"/>
        <v>1800.0000000000002</v>
      </c>
      <c r="M1946" s="12">
        <v>0.39999999999999997</v>
      </c>
      <c r="Q1946" s="13"/>
      <c r="R1946" s="14"/>
    </row>
    <row r="1947" spans="1:18" ht="15.75" customHeight="1" x14ac:dyDescent="0.2">
      <c r="A1947" s="2"/>
      <c r="B1947" s="7" t="s">
        <v>27</v>
      </c>
      <c r="C1947" s="7">
        <v>1128299</v>
      </c>
      <c r="D1947" s="8">
        <v>44546</v>
      </c>
      <c r="E1947" s="7" t="s">
        <v>28</v>
      </c>
      <c r="F1947" s="7" t="s">
        <v>76</v>
      </c>
      <c r="G1947" s="7" t="s">
        <v>59</v>
      </c>
      <c r="H1947" s="7" t="s">
        <v>20</v>
      </c>
      <c r="I1947" s="9">
        <v>0.75000000000000022</v>
      </c>
      <c r="J1947" s="10">
        <v>6000</v>
      </c>
      <c r="K1947" s="11">
        <f t="shared" si="14"/>
        <v>4500.0000000000009</v>
      </c>
      <c r="L1947" s="11">
        <f t="shared" si="15"/>
        <v>1800.0000000000002</v>
      </c>
      <c r="M1947" s="12">
        <v>0.39999999999999997</v>
      </c>
      <c r="Q1947" s="13"/>
      <c r="R1947" s="14"/>
    </row>
    <row r="1948" spans="1:18" ht="15.75" customHeight="1" x14ac:dyDescent="0.2">
      <c r="A1948" s="2"/>
      <c r="B1948" s="7" t="s">
        <v>27</v>
      </c>
      <c r="C1948" s="7">
        <v>1128299</v>
      </c>
      <c r="D1948" s="8">
        <v>44546</v>
      </c>
      <c r="E1948" s="7" t="s">
        <v>28</v>
      </c>
      <c r="F1948" s="7" t="s">
        <v>76</v>
      </c>
      <c r="G1948" s="7" t="s">
        <v>59</v>
      </c>
      <c r="H1948" s="7" t="s">
        <v>21</v>
      </c>
      <c r="I1948" s="9">
        <v>0.8500000000000002</v>
      </c>
      <c r="J1948" s="10">
        <v>5250</v>
      </c>
      <c r="K1948" s="11">
        <f t="shared" si="14"/>
        <v>4462.5000000000009</v>
      </c>
      <c r="L1948" s="11">
        <f t="shared" si="15"/>
        <v>2008.1250000000005</v>
      </c>
      <c r="M1948" s="12">
        <v>0.45</v>
      </c>
      <c r="Q1948" s="13"/>
      <c r="R1948" s="14"/>
    </row>
    <row r="1949" spans="1:18" ht="15.75" customHeight="1" x14ac:dyDescent="0.2">
      <c r="A1949" s="2"/>
      <c r="B1949" s="7" t="s">
        <v>27</v>
      </c>
      <c r="C1949" s="7">
        <v>1128299</v>
      </c>
      <c r="D1949" s="8">
        <v>44546</v>
      </c>
      <c r="E1949" s="7" t="s">
        <v>28</v>
      </c>
      <c r="F1949" s="7" t="s">
        <v>76</v>
      </c>
      <c r="G1949" s="7" t="s">
        <v>59</v>
      </c>
      <c r="H1949" s="7" t="s">
        <v>22</v>
      </c>
      <c r="I1949" s="9">
        <v>0.90000000000000024</v>
      </c>
      <c r="J1949" s="10">
        <v>6250</v>
      </c>
      <c r="K1949" s="11">
        <f t="shared" si="14"/>
        <v>5625.0000000000018</v>
      </c>
      <c r="L1949" s="11">
        <f t="shared" si="15"/>
        <v>1968.7500000000005</v>
      </c>
      <c r="M1949" s="12">
        <v>0.35</v>
      </c>
      <c r="Q1949" s="13"/>
      <c r="R1949" s="14"/>
    </row>
    <row r="1950" spans="1:18" ht="15.75" customHeight="1" x14ac:dyDescent="0.2">
      <c r="A1950" s="2"/>
      <c r="B1950" s="7" t="s">
        <v>23</v>
      </c>
      <c r="C1950" s="7">
        <v>1197831</v>
      </c>
      <c r="D1950" s="8">
        <v>44201</v>
      </c>
      <c r="E1950" s="7" t="s">
        <v>24</v>
      </c>
      <c r="F1950" s="7" t="s">
        <v>77</v>
      </c>
      <c r="G1950" s="7" t="s">
        <v>78</v>
      </c>
      <c r="H1950" s="7" t="s">
        <v>17</v>
      </c>
      <c r="I1950" s="9">
        <v>0.2</v>
      </c>
      <c r="J1950" s="10">
        <v>6750</v>
      </c>
      <c r="K1950" s="11">
        <f t="shared" si="14"/>
        <v>1350</v>
      </c>
      <c r="L1950" s="11">
        <f t="shared" si="15"/>
        <v>405</v>
      </c>
      <c r="M1950" s="12">
        <v>0.3</v>
      </c>
      <c r="Q1950" s="13"/>
      <c r="R1950" s="14"/>
    </row>
    <row r="1951" spans="1:18" ht="15.75" customHeight="1" x14ac:dyDescent="0.2">
      <c r="A1951" s="2"/>
      <c r="B1951" s="7" t="s">
        <v>23</v>
      </c>
      <c r="C1951" s="7">
        <v>1197831</v>
      </c>
      <c r="D1951" s="8">
        <v>44201</v>
      </c>
      <c r="E1951" s="7" t="s">
        <v>24</v>
      </c>
      <c r="F1951" s="7" t="s">
        <v>77</v>
      </c>
      <c r="G1951" s="7" t="s">
        <v>78</v>
      </c>
      <c r="H1951" s="7" t="s">
        <v>18</v>
      </c>
      <c r="I1951" s="9">
        <v>0.3</v>
      </c>
      <c r="J1951" s="10">
        <v>6750</v>
      </c>
      <c r="K1951" s="11">
        <f t="shared" si="14"/>
        <v>2025</v>
      </c>
      <c r="L1951" s="11">
        <f t="shared" si="15"/>
        <v>607.5</v>
      </c>
      <c r="M1951" s="12">
        <v>0.3</v>
      </c>
      <c r="Q1951" s="13"/>
      <c r="R1951" s="14"/>
    </row>
    <row r="1952" spans="1:18" ht="15.75" customHeight="1" x14ac:dyDescent="0.2">
      <c r="A1952" s="2"/>
      <c r="B1952" s="7" t="s">
        <v>23</v>
      </c>
      <c r="C1952" s="7">
        <v>1197831</v>
      </c>
      <c r="D1952" s="8">
        <v>44201</v>
      </c>
      <c r="E1952" s="7" t="s">
        <v>24</v>
      </c>
      <c r="F1952" s="7" t="s">
        <v>77</v>
      </c>
      <c r="G1952" s="7" t="s">
        <v>78</v>
      </c>
      <c r="H1952" s="7" t="s">
        <v>19</v>
      </c>
      <c r="I1952" s="9">
        <v>0.3</v>
      </c>
      <c r="J1952" s="10">
        <v>4750</v>
      </c>
      <c r="K1952" s="11">
        <f t="shared" si="14"/>
        <v>1425</v>
      </c>
      <c r="L1952" s="11">
        <f t="shared" si="15"/>
        <v>427.5</v>
      </c>
      <c r="M1952" s="12">
        <v>0.3</v>
      </c>
      <c r="Q1952" s="13"/>
      <c r="R1952" s="14"/>
    </row>
    <row r="1953" spans="1:18" ht="15.75" customHeight="1" x14ac:dyDescent="0.2">
      <c r="A1953" s="2"/>
      <c r="B1953" s="7" t="s">
        <v>23</v>
      </c>
      <c r="C1953" s="7">
        <v>1197831</v>
      </c>
      <c r="D1953" s="8">
        <v>44201</v>
      </c>
      <c r="E1953" s="7" t="s">
        <v>24</v>
      </c>
      <c r="F1953" s="7" t="s">
        <v>77</v>
      </c>
      <c r="G1953" s="7" t="s">
        <v>78</v>
      </c>
      <c r="H1953" s="7" t="s">
        <v>20</v>
      </c>
      <c r="I1953" s="9">
        <v>0.35</v>
      </c>
      <c r="J1953" s="10">
        <v>4750</v>
      </c>
      <c r="K1953" s="11">
        <f t="shared" si="14"/>
        <v>1662.5</v>
      </c>
      <c r="L1953" s="11">
        <f t="shared" si="15"/>
        <v>665</v>
      </c>
      <c r="M1953" s="12">
        <v>0.4</v>
      </c>
      <c r="Q1953" s="13"/>
      <c r="R1953" s="14"/>
    </row>
    <row r="1954" spans="1:18" ht="15.75" customHeight="1" x14ac:dyDescent="0.2">
      <c r="A1954" s="2"/>
      <c r="B1954" s="7" t="s">
        <v>23</v>
      </c>
      <c r="C1954" s="7">
        <v>1197831</v>
      </c>
      <c r="D1954" s="8">
        <v>44201</v>
      </c>
      <c r="E1954" s="7" t="s">
        <v>24</v>
      </c>
      <c r="F1954" s="7" t="s">
        <v>77</v>
      </c>
      <c r="G1954" s="7" t="s">
        <v>78</v>
      </c>
      <c r="H1954" s="7" t="s">
        <v>21</v>
      </c>
      <c r="I1954" s="9">
        <v>0.4</v>
      </c>
      <c r="J1954" s="10">
        <v>3250</v>
      </c>
      <c r="K1954" s="11">
        <f t="shared" si="14"/>
        <v>1300</v>
      </c>
      <c r="L1954" s="11">
        <f t="shared" si="15"/>
        <v>325</v>
      </c>
      <c r="M1954" s="12">
        <v>0.25</v>
      </c>
      <c r="Q1954" s="13"/>
      <c r="R1954" s="14"/>
    </row>
    <row r="1955" spans="1:18" ht="15.75" customHeight="1" x14ac:dyDescent="0.2">
      <c r="A1955" s="2"/>
      <c r="B1955" s="7" t="s">
        <v>23</v>
      </c>
      <c r="C1955" s="7">
        <v>1197831</v>
      </c>
      <c r="D1955" s="8">
        <v>44201</v>
      </c>
      <c r="E1955" s="7" t="s">
        <v>24</v>
      </c>
      <c r="F1955" s="7" t="s">
        <v>77</v>
      </c>
      <c r="G1955" s="7" t="s">
        <v>78</v>
      </c>
      <c r="H1955" s="7" t="s">
        <v>22</v>
      </c>
      <c r="I1955" s="9">
        <v>0.35</v>
      </c>
      <c r="J1955" s="10">
        <v>4750</v>
      </c>
      <c r="K1955" s="11">
        <f t="shared" si="14"/>
        <v>1662.5</v>
      </c>
      <c r="L1955" s="11">
        <f t="shared" si="15"/>
        <v>748.125</v>
      </c>
      <c r="M1955" s="12">
        <v>0.45</v>
      </c>
      <c r="Q1955" s="13"/>
      <c r="R1955" s="14"/>
    </row>
    <row r="1956" spans="1:18" ht="15.75" customHeight="1" x14ac:dyDescent="0.2">
      <c r="A1956" s="2"/>
      <c r="B1956" s="7" t="s">
        <v>23</v>
      </c>
      <c r="C1956" s="7">
        <v>1197831</v>
      </c>
      <c r="D1956" s="8">
        <v>44231</v>
      </c>
      <c r="E1956" s="7" t="s">
        <v>24</v>
      </c>
      <c r="F1956" s="7" t="s">
        <v>77</v>
      </c>
      <c r="G1956" s="7" t="s">
        <v>78</v>
      </c>
      <c r="H1956" s="7" t="s">
        <v>17</v>
      </c>
      <c r="I1956" s="9">
        <v>0.25</v>
      </c>
      <c r="J1956" s="10">
        <v>6250</v>
      </c>
      <c r="K1956" s="11">
        <f t="shared" si="14"/>
        <v>1562.5</v>
      </c>
      <c r="L1956" s="11">
        <f t="shared" si="15"/>
        <v>468.75</v>
      </c>
      <c r="M1956" s="12">
        <v>0.3</v>
      </c>
      <c r="Q1956" s="13"/>
      <c r="R1956" s="14"/>
    </row>
    <row r="1957" spans="1:18" ht="15.75" customHeight="1" x14ac:dyDescent="0.2">
      <c r="A1957" s="2"/>
      <c r="B1957" s="7" t="s">
        <v>23</v>
      </c>
      <c r="C1957" s="7">
        <v>1197831</v>
      </c>
      <c r="D1957" s="8">
        <v>44231</v>
      </c>
      <c r="E1957" s="7" t="s">
        <v>24</v>
      </c>
      <c r="F1957" s="7" t="s">
        <v>77</v>
      </c>
      <c r="G1957" s="7" t="s">
        <v>78</v>
      </c>
      <c r="H1957" s="7" t="s">
        <v>18</v>
      </c>
      <c r="I1957" s="9">
        <v>0.35</v>
      </c>
      <c r="J1957" s="10">
        <v>6000</v>
      </c>
      <c r="K1957" s="11">
        <f t="shared" si="14"/>
        <v>2100</v>
      </c>
      <c r="L1957" s="11">
        <f t="shared" si="15"/>
        <v>630</v>
      </c>
      <c r="M1957" s="12">
        <v>0.3</v>
      </c>
      <c r="Q1957" s="13"/>
      <c r="R1957" s="14"/>
    </row>
    <row r="1958" spans="1:18" ht="15.75" customHeight="1" x14ac:dyDescent="0.2">
      <c r="A1958" s="2"/>
      <c r="B1958" s="7" t="s">
        <v>23</v>
      </c>
      <c r="C1958" s="7">
        <v>1197831</v>
      </c>
      <c r="D1958" s="8">
        <v>44231</v>
      </c>
      <c r="E1958" s="7" t="s">
        <v>24</v>
      </c>
      <c r="F1958" s="7" t="s">
        <v>77</v>
      </c>
      <c r="G1958" s="7" t="s">
        <v>78</v>
      </c>
      <c r="H1958" s="7" t="s">
        <v>19</v>
      </c>
      <c r="I1958" s="9">
        <v>0.35</v>
      </c>
      <c r="J1958" s="10">
        <v>4250</v>
      </c>
      <c r="K1958" s="11">
        <f t="shared" si="14"/>
        <v>1487.5</v>
      </c>
      <c r="L1958" s="11">
        <f t="shared" si="15"/>
        <v>446.25</v>
      </c>
      <c r="M1958" s="12">
        <v>0.3</v>
      </c>
      <c r="Q1958" s="13"/>
      <c r="R1958" s="14"/>
    </row>
    <row r="1959" spans="1:18" ht="15.75" customHeight="1" x14ac:dyDescent="0.2">
      <c r="A1959" s="2"/>
      <c r="B1959" s="7" t="s">
        <v>23</v>
      </c>
      <c r="C1959" s="7">
        <v>1197831</v>
      </c>
      <c r="D1959" s="8">
        <v>44231</v>
      </c>
      <c r="E1959" s="7" t="s">
        <v>24</v>
      </c>
      <c r="F1959" s="7" t="s">
        <v>77</v>
      </c>
      <c r="G1959" s="7" t="s">
        <v>78</v>
      </c>
      <c r="H1959" s="7" t="s">
        <v>20</v>
      </c>
      <c r="I1959" s="9">
        <v>0.35</v>
      </c>
      <c r="J1959" s="10">
        <v>3750</v>
      </c>
      <c r="K1959" s="11">
        <f t="shared" si="14"/>
        <v>1312.5</v>
      </c>
      <c r="L1959" s="11">
        <f t="shared" si="15"/>
        <v>525</v>
      </c>
      <c r="M1959" s="12">
        <v>0.4</v>
      </c>
      <c r="Q1959" s="13"/>
      <c r="R1959" s="14"/>
    </row>
    <row r="1960" spans="1:18" ht="15.75" customHeight="1" x14ac:dyDescent="0.2">
      <c r="A1960" s="2"/>
      <c r="B1960" s="7" t="s">
        <v>23</v>
      </c>
      <c r="C1960" s="7">
        <v>1197831</v>
      </c>
      <c r="D1960" s="8">
        <v>44231</v>
      </c>
      <c r="E1960" s="7" t="s">
        <v>24</v>
      </c>
      <c r="F1960" s="7" t="s">
        <v>77</v>
      </c>
      <c r="G1960" s="7" t="s">
        <v>78</v>
      </c>
      <c r="H1960" s="7" t="s">
        <v>21</v>
      </c>
      <c r="I1960" s="9">
        <v>0.4</v>
      </c>
      <c r="J1960" s="10">
        <v>2500</v>
      </c>
      <c r="K1960" s="11">
        <f t="shared" si="14"/>
        <v>1000</v>
      </c>
      <c r="L1960" s="11">
        <f t="shared" si="15"/>
        <v>250</v>
      </c>
      <c r="M1960" s="12">
        <v>0.25</v>
      </c>
      <c r="Q1960" s="13"/>
      <c r="R1960" s="14"/>
    </row>
    <row r="1961" spans="1:18" ht="15.75" customHeight="1" x14ac:dyDescent="0.2">
      <c r="A1961" s="2"/>
      <c r="B1961" s="7" t="s">
        <v>23</v>
      </c>
      <c r="C1961" s="7">
        <v>1197831</v>
      </c>
      <c r="D1961" s="8">
        <v>44231</v>
      </c>
      <c r="E1961" s="7" t="s">
        <v>24</v>
      </c>
      <c r="F1961" s="7" t="s">
        <v>77</v>
      </c>
      <c r="G1961" s="7" t="s">
        <v>78</v>
      </c>
      <c r="H1961" s="7" t="s">
        <v>22</v>
      </c>
      <c r="I1961" s="9">
        <v>0.35</v>
      </c>
      <c r="J1961" s="10">
        <v>4500</v>
      </c>
      <c r="K1961" s="11">
        <f t="shared" si="14"/>
        <v>1575</v>
      </c>
      <c r="L1961" s="11">
        <f t="shared" si="15"/>
        <v>708.75</v>
      </c>
      <c r="M1961" s="12">
        <v>0.45</v>
      </c>
      <c r="Q1961" s="13"/>
      <c r="R1961" s="14"/>
    </row>
    <row r="1962" spans="1:18" ht="15.75" customHeight="1" x14ac:dyDescent="0.2">
      <c r="A1962" s="2"/>
      <c r="B1962" s="7" t="s">
        <v>23</v>
      </c>
      <c r="C1962" s="7">
        <v>1197831</v>
      </c>
      <c r="D1962" s="8">
        <v>44261</v>
      </c>
      <c r="E1962" s="7" t="s">
        <v>24</v>
      </c>
      <c r="F1962" s="7" t="s">
        <v>77</v>
      </c>
      <c r="G1962" s="7" t="s">
        <v>78</v>
      </c>
      <c r="H1962" s="7" t="s">
        <v>17</v>
      </c>
      <c r="I1962" s="9">
        <v>0.3</v>
      </c>
      <c r="J1962" s="10">
        <v>6250</v>
      </c>
      <c r="K1962" s="11">
        <f t="shared" si="14"/>
        <v>1875</v>
      </c>
      <c r="L1962" s="11">
        <f t="shared" si="15"/>
        <v>656.25</v>
      </c>
      <c r="M1962" s="12">
        <v>0.35</v>
      </c>
      <c r="Q1962" s="13"/>
      <c r="R1962" s="14"/>
    </row>
    <row r="1963" spans="1:18" ht="15.75" customHeight="1" x14ac:dyDescent="0.2">
      <c r="A1963" s="2"/>
      <c r="B1963" s="7" t="s">
        <v>23</v>
      </c>
      <c r="C1963" s="7">
        <v>1197831</v>
      </c>
      <c r="D1963" s="8">
        <v>44261</v>
      </c>
      <c r="E1963" s="7" t="s">
        <v>24</v>
      </c>
      <c r="F1963" s="7" t="s">
        <v>77</v>
      </c>
      <c r="G1963" s="7" t="s">
        <v>78</v>
      </c>
      <c r="H1963" s="7" t="s">
        <v>18</v>
      </c>
      <c r="I1963" s="9">
        <v>0.4</v>
      </c>
      <c r="J1963" s="10">
        <v>6250</v>
      </c>
      <c r="K1963" s="11">
        <f t="shared" si="14"/>
        <v>2500</v>
      </c>
      <c r="L1963" s="11">
        <f t="shared" si="15"/>
        <v>875</v>
      </c>
      <c r="M1963" s="12">
        <v>0.35</v>
      </c>
      <c r="Q1963" s="13"/>
      <c r="R1963" s="14"/>
    </row>
    <row r="1964" spans="1:18" ht="15.75" customHeight="1" x14ac:dyDescent="0.2">
      <c r="A1964" s="2"/>
      <c r="B1964" s="7" t="s">
        <v>23</v>
      </c>
      <c r="C1964" s="7">
        <v>1197831</v>
      </c>
      <c r="D1964" s="8">
        <v>44261</v>
      </c>
      <c r="E1964" s="7" t="s">
        <v>24</v>
      </c>
      <c r="F1964" s="7" t="s">
        <v>77</v>
      </c>
      <c r="G1964" s="7" t="s">
        <v>78</v>
      </c>
      <c r="H1964" s="7" t="s">
        <v>19</v>
      </c>
      <c r="I1964" s="9">
        <v>0.3</v>
      </c>
      <c r="J1964" s="10">
        <v>4500</v>
      </c>
      <c r="K1964" s="11">
        <f t="shared" si="14"/>
        <v>1350</v>
      </c>
      <c r="L1964" s="11">
        <f t="shared" si="15"/>
        <v>472.49999999999994</v>
      </c>
      <c r="M1964" s="12">
        <v>0.35</v>
      </c>
      <c r="Q1964" s="13"/>
      <c r="R1964" s="14"/>
    </row>
    <row r="1965" spans="1:18" ht="15.75" customHeight="1" x14ac:dyDescent="0.2">
      <c r="A1965" s="2"/>
      <c r="B1965" s="7" t="s">
        <v>23</v>
      </c>
      <c r="C1965" s="7">
        <v>1197831</v>
      </c>
      <c r="D1965" s="8">
        <v>44261</v>
      </c>
      <c r="E1965" s="7" t="s">
        <v>24</v>
      </c>
      <c r="F1965" s="7" t="s">
        <v>77</v>
      </c>
      <c r="G1965" s="7" t="s">
        <v>78</v>
      </c>
      <c r="H1965" s="7" t="s">
        <v>20</v>
      </c>
      <c r="I1965" s="9">
        <v>0.35000000000000003</v>
      </c>
      <c r="J1965" s="10">
        <v>3500</v>
      </c>
      <c r="K1965" s="11">
        <f t="shared" si="14"/>
        <v>1225.0000000000002</v>
      </c>
      <c r="L1965" s="11">
        <f t="shared" si="15"/>
        <v>551.25000000000011</v>
      </c>
      <c r="M1965" s="12">
        <v>0.45</v>
      </c>
      <c r="Q1965" s="13"/>
      <c r="R1965" s="14"/>
    </row>
    <row r="1966" spans="1:18" ht="15.75" customHeight="1" x14ac:dyDescent="0.2">
      <c r="A1966" s="2"/>
      <c r="B1966" s="7" t="s">
        <v>23</v>
      </c>
      <c r="C1966" s="7">
        <v>1197831</v>
      </c>
      <c r="D1966" s="8">
        <v>44261</v>
      </c>
      <c r="E1966" s="7" t="s">
        <v>24</v>
      </c>
      <c r="F1966" s="7" t="s">
        <v>77</v>
      </c>
      <c r="G1966" s="7" t="s">
        <v>78</v>
      </c>
      <c r="H1966" s="7" t="s">
        <v>21</v>
      </c>
      <c r="I1966" s="9">
        <v>0.4</v>
      </c>
      <c r="J1966" s="10">
        <v>2500</v>
      </c>
      <c r="K1966" s="11">
        <f t="shared" si="14"/>
        <v>1000</v>
      </c>
      <c r="L1966" s="11">
        <f t="shared" si="15"/>
        <v>300</v>
      </c>
      <c r="M1966" s="12">
        <v>0.3</v>
      </c>
      <c r="Q1966" s="13"/>
      <c r="R1966" s="14"/>
    </row>
    <row r="1967" spans="1:18" ht="15.75" customHeight="1" x14ac:dyDescent="0.2">
      <c r="A1967" s="2"/>
      <c r="B1967" s="7" t="s">
        <v>23</v>
      </c>
      <c r="C1967" s="7">
        <v>1197831</v>
      </c>
      <c r="D1967" s="8">
        <v>44261</v>
      </c>
      <c r="E1967" s="7" t="s">
        <v>24</v>
      </c>
      <c r="F1967" s="7" t="s">
        <v>77</v>
      </c>
      <c r="G1967" s="7" t="s">
        <v>78</v>
      </c>
      <c r="H1967" s="7" t="s">
        <v>22</v>
      </c>
      <c r="I1967" s="9">
        <v>0.35000000000000003</v>
      </c>
      <c r="J1967" s="10">
        <v>4000</v>
      </c>
      <c r="K1967" s="11">
        <f t="shared" si="14"/>
        <v>1400.0000000000002</v>
      </c>
      <c r="L1967" s="11">
        <f t="shared" si="15"/>
        <v>700.00000000000011</v>
      </c>
      <c r="M1967" s="12">
        <v>0.5</v>
      </c>
      <c r="Q1967" s="13"/>
      <c r="R1967" s="14"/>
    </row>
    <row r="1968" spans="1:18" ht="15.75" customHeight="1" x14ac:dyDescent="0.2">
      <c r="A1968" s="2"/>
      <c r="B1968" s="7" t="s">
        <v>23</v>
      </c>
      <c r="C1968" s="7">
        <v>1197831</v>
      </c>
      <c r="D1968" s="8">
        <v>44291</v>
      </c>
      <c r="E1968" s="7" t="s">
        <v>24</v>
      </c>
      <c r="F1968" s="7" t="s">
        <v>77</v>
      </c>
      <c r="G1968" s="7" t="s">
        <v>78</v>
      </c>
      <c r="H1968" s="7" t="s">
        <v>17</v>
      </c>
      <c r="I1968" s="9">
        <v>0.19999999999999998</v>
      </c>
      <c r="J1968" s="10">
        <v>6500</v>
      </c>
      <c r="K1968" s="11">
        <f t="shared" si="14"/>
        <v>1300</v>
      </c>
      <c r="L1968" s="11">
        <f t="shared" si="15"/>
        <v>454.99999999999994</v>
      </c>
      <c r="M1968" s="12">
        <v>0.35</v>
      </c>
      <c r="Q1968" s="13"/>
      <c r="R1968" s="14"/>
    </row>
    <row r="1969" spans="1:18" ht="15.75" customHeight="1" x14ac:dyDescent="0.2">
      <c r="A1969" s="2"/>
      <c r="B1969" s="7" t="s">
        <v>23</v>
      </c>
      <c r="C1969" s="7">
        <v>1197831</v>
      </c>
      <c r="D1969" s="8">
        <v>44291</v>
      </c>
      <c r="E1969" s="7" t="s">
        <v>24</v>
      </c>
      <c r="F1969" s="7" t="s">
        <v>77</v>
      </c>
      <c r="G1969" s="7" t="s">
        <v>78</v>
      </c>
      <c r="H1969" s="7" t="s">
        <v>18</v>
      </c>
      <c r="I1969" s="9">
        <v>0.30000000000000004</v>
      </c>
      <c r="J1969" s="10">
        <v>6500</v>
      </c>
      <c r="K1969" s="11">
        <f t="shared" si="14"/>
        <v>1950.0000000000002</v>
      </c>
      <c r="L1969" s="11">
        <f t="shared" si="15"/>
        <v>682.5</v>
      </c>
      <c r="M1969" s="12">
        <v>0.35</v>
      </c>
      <c r="Q1969" s="13"/>
      <c r="R1969" s="14"/>
    </row>
    <row r="1970" spans="1:18" ht="15.75" customHeight="1" x14ac:dyDescent="0.2">
      <c r="A1970" s="2"/>
      <c r="B1970" s="7" t="s">
        <v>23</v>
      </c>
      <c r="C1970" s="7">
        <v>1197831</v>
      </c>
      <c r="D1970" s="8">
        <v>44291</v>
      </c>
      <c r="E1970" s="7" t="s">
        <v>24</v>
      </c>
      <c r="F1970" s="7" t="s">
        <v>77</v>
      </c>
      <c r="G1970" s="7" t="s">
        <v>78</v>
      </c>
      <c r="H1970" s="7" t="s">
        <v>19</v>
      </c>
      <c r="I1970" s="9">
        <v>0.24999999999999997</v>
      </c>
      <c r="J1970" s="10">
        <v>4750</v>
      </c>
      <c r="K1970" s="11">
        <f t="shared" si="14"/>
        <v>1187.4999999999998</v>
      </c>
      <c r="L1970" s="11">
        <f t="shared" si="15"/>
        <v>415.62499999999989</v>
      </c>
      <c r="M1970" s="12">
        <v>0.35</v>
      </c>
      <c r="Q1970" s="13"/>
      <c r="R1970" s="14"/>
    </row>
    <row r="1971" spans="1:18" ht="15.75" customHeight="1" x14ac:dyDescent="0.2">
      <c r="A1971" s="2"/>
      <c r="B1971" s="7" t="s">
        <v>23</v>
      </c>
      <c r="C1971" s="7">
        <v>1197831</v>
      </c>
      <c r="D1971" s="8">
        <v>44291</v>
      </c>
      <c r="E1971" s="7" t="s">
        <v>24</v>
      </c>
      <c r="F1971" s="7" t="s">
        <v>77</v>
      </c>
      <c r="G1971" s="7" t="s">
        <v>78</v>
      </c>
      <c r="H1971" s="7" t="s">
        <v>20</v>
      </c>
      <c r="I1971" s="9">
        <v>0.30000000000000004</v>
      </c>
      <c r="J1971" s="10">
        <v>3750</v>
      </c>
      <c r="K1971" s="11">
        <f t="shared" si="14"/>
        <v>1125.0000000000002</v>
      </c>
      <c r="L1971" s="11">
        <f t="shared" si="15"/>
        <v>506.25000000000011</v>
      </c>
      <c r="M1971" s="12">
        <v>0.45</v>
      </c>
      <c r="Q1971" s="13"/>
      <c r="R1971" s="14"/>
    </row>
    <row r="1972" spans="1:18" ht="15.75" customHeight="1" x14ac:dyDescent="0.2">
      <c r="A1972" s="2"/>
      <c r="B1972" s="7" t="s">
        <v>23</v>
      </c>
      <c r="C1972" s="7">
        <v>1197831</v>
      </c>
      <c r="D1972" s="8">
        <v>44291</v>
      </c>
      <c r="E1972" s="7" t="s">
        <v>24</v>
      </c>
      <c r="F1972" s="7" t="s">
        <v>77</v>
      </c>
      <c r="G1972" s="7" t="s">
        <v>78</v>
      </c>
      <c r="H1972" s="7" t="s">
        <v>21</v>
      </c>
      <c r="I1972" s="9">
        <v>0.35</v>
      </c>
      <c r="J1972" s="10">
        <v>2750</v>
      </c>
      <c r="K1972" s="11">
        <f t="shared" si="14"/>
        <v>962.49999999999989</v>
      </c>
      <c r="L1972" s="11">
        <f t="shared" si="15"/>
        <v>288.74999999999994</v>
      </c>
      <c r="M1972" s="12">
        <v>0.3</v>
      </c>
      <c r="Q1972" s="13"/>
      <c r="R1972" s="14"/>
    </row>
    <row r="1973" spans="1:18" ht="15.75" customHeight="1" x14ac:dyDescent="0.2">
      <c r="A1973" s="2"/>
      <c r="B1973" s="7" t="s">
        <v>23</v>
      </c>
      <c r="C1973" s="7">
        <v>1197831</v>
      </c>
      <c r="D1973" s="8">
        <v>44291</v>
      </c>
      <c r="E1973" s="7" t="s">
        <v>24</v>
      </c>
      <c r="F1973" s="7" t="s">
        <v>77</v>
      </c>
      <c r="G1973" s="7" t="s">
        <v>78</v>
      </c>
      <c r="H1973" s="7" t="s">
        <v>22</v>
      </c>
      <c r="I1973" s="9">
        <v>0.30000000000000004</v>
      </c>
      <c r="J1973" s="10">
        <v>5500</v>
      </c>
      <c r="K1973" s="11">
        <f t="shared" si="14"/>
        <v>1650.0000000000002</v>
      </c>
      <c r="L1973" s="11">
        <f t="shared" si="15"/>
        <v>825.00000000000011</v>
      </c>
      <c r="M1973" s="12">
        <v>0.5</v>
      </c>
      <c r="Q1973" s="13"/>
      <c r="R1973" s="14"/>
    </row>
    <row r="1974" spans="1:18" ht="15.75" customHeight="1" x14ac:dyDescent="0.2">
      <c r="A1974" s="2"/>
      <c r="B1974" s="7" t="s">
        <v>23</v>
      </c>
      <c r="C1974" s="7">
        <v>1197831</v>
      </c>
      <c r="D1974" s="8">
        <v>44321</v>
      </c>
      <c r="E1974" s="7" t="s">
        <v>24</v>
      </c>
      <c r="F1974" s="7" t="s">
        <v>77</v>
      </c>
      <c r="G1974" s="7" t="s">
        <v>78</v>
      </c>
      <c r="H1974" s="7" t="s">
        <v>17</v>
      </c>
      <c r="I1974" s="9">
        <v>0.19999999999999998</v>
      </c>
      <c r="J1974" s="10">
        <v>7000</v>
      </c>
      <c r="K1974" s="11">
        <f t="shared" si="14"/>
        <v>1399.9999999999998</v>
      </c>
      <c r="L1974" s="11">
        <f t="shared" si="15"/>
        <v>489.99999999999989</v>
      </c>
      <c r="M1974" s="12">
        <v>0.35</v>
      </c>
      <c r="Q1974" s="13"/>
      <c r="R1974" s="14"/>
    </row>
    <row r="1975" spans="1:18" ht="15.75" customHeight="1" x14ac:dyDescent="0.2">
      <c r="A1975" s="2"/>
      <c r="B1975" s="7" t="s">
        <v>23</v>
      </c>
      <c r="C1975" s="7">
        <v>1197831</v>
      </c>
      <c r="D1975" s="8">
        <v>44321</v>
      </c>
      <c r="E1975" s="7" t="s">
        <v>24</v>
      </c>
      <c r="F1975" s="7" t="s">
        <v>77</v>
      </c>
      <c r="G1975" s="7" t="s">
        <v>78</v>
      </c>
      <c r="H1975" s="7" t="s">
        <v>18</v>
      </c>
      <c r="I1975" s="9">
        <v>0.30000000000000004</v>
      </c>
      <c r="J1975" s="10">
        <v>7250</v>
      </c>
      <c r="K1975" s="11">
        <f t="shared" si="14"/>
        <v>2175.0000000000005</v>
      </c>
      <c r="L1975" s="11">
        <f t="shared" si="15"/>
        <v>761.25000000000011</v>
      </c>
      <c r="M1975" s="12">
        <v>0.35</v>
      </c>
      <c r="Q1975" s="13"/>
      <c r="R1975" s="14"/>
    </row>
    <row r="1976" spans="1:18" ht="15.75" customHeight="1" x14ac:dyDescent="0.2">
      <c r="A1976" s="2"/>
      <c r="B1976" s="7" t="s">
        <v>23</v>
      </c>
      <c r="C1976" s="7">
        <v>1197831</v>
      </c>
      <c r="D1976" s="8">
        <v>44321</v>
      </c>
      <c r="E1976" s="7" t="s">
        <v>24</v>
      </c>
      <c r="F1976" s="7" t="s">
        <v>77</v>
      </c>
      <c r="G1976" s="7" t="s">
        <v>78</v>
      </c>
      <c r="H1976" s="7" t="s">
        <v>19</v>
      </c>
      <c r="I1976" s="9">
        <v>0.24999999999999997</v>
      </c>
      <c r="J1976" s="10">
        <v>5750</v>
      </c>
      <c r="K1976" s="11">
        <f t="shared" si="14"/>
        <v>1437.4999999999998</v>
      </c>
      <c r="L1976" s="11">
        <f t="shared" si="15"/>
        <v>503.12499999999989</v>
      </c>
      <c r="M1976" s="12">
        <v>0.35</v>
      </c>
      <c r="Q1976" s="13"/>
      <c r="R1976" s="14"/>
    </row>
    <row r="1977" spans="1:18" ht="15.75" customHeight="1" x14ac:dyDescent="0.2">
      <c r="A1977" s="2"/>
      <c r="B1977" s="7" t="s">
        <v>23</v>
      </c>
      <c r="C1977" s="7">
        <v>1197831</v>
      </c>
      <c r="D1977" s="8">
        <v>44321</v>
      </c>
      <c r="E1977" s="7" t="s">
        <v>24</v>
      </c>
      <c r="F1977" s="7" t="s">
        <v>77</v>
      </c>
      <c r="G1977" s="7" t="s">
        <v>78</v>
      </c>
      <c r="H1977" s="7" t="s">
        <v>20</v>
      </c>
      <c r="I1977" s="9">
        <v>0.35000000000000003</v>
      </c>
      <c r="J1977" s="10">
        <v>5000</v>
      </c>
      <c r="K1977" s="11">
        <f t="shared" si="14"/>
        <v>1750.0000000000002</v>
      </c>
      <c r="L1977" s="11">
        <f t="shared" si="15"/>
        <v>787.50000000000011</v>
      </c>
      <c r="M1977" s="12">
        <v>0.45</v>
      </c>
      <c r="Q1977" s="13"/>
      <c r="R1977" s="14"/>
    </row>
    <row r="1978" spans="1:18" ht="15.75" customHeight="1" x14ac:dyDescent="0.2">
      <c r="A1978" s="2"/>
      <c r="B1978" s="7" t="s">
        <v>23</v>
      </c>
      <c r="C1978" s="7">
        <v>1197831</v>
      </c>
      <c r="D1978" s="8">
        <v>44321</v>
      </c>
      <c r="E1978" s="7" t="s">
        <v>24</v>
      </c>
      <c r="F1978" s="7" t="s">
        <v>77</v>
      </c>
      <c r="G1978" s="7" t="s">
        <v>78</v>
      </c>
      <c r="H1978" s="7" t="s">
        <v>21</v>
      </c>
      <c r="I1978" s="9">
        <v>0.5</v>
      </c>
      <c r="J1978" s="10">
        <v>4000</v>
      </c>
      <c r="K1978" s="11">
        <f t="shared" si="14"/>
        <v>2000</v>
      </c>
      <c r="L1978" s="11">
        <f t="shared" si="15"/>
        <v>600</v>
      </c>
      <c r="M1978" s="12">
        <v>0.3</v>
      </c>
      <c r="Q1978" s="13"/>
      <c r="R1978" s="14"/>
    </row>
    <row r="1979" spans="1:18" ht="15.75" customHeight="1" x14ac:dyDescent="0.2">
      <c r="A1979" s="2"/>
      <c r="B1979" s="7" t="s">
        <v>23</v>
      </c>
      <c r="C1979" s="7">
        <v>1197831</v>
      </c>
      <c r="D1979" s="8">
        <v>44321</v>
      </c>
      <c r="E1979" s="7" t="s">
        <v>24</v>
      </c>
      <c r="F1979" s="7" t="s">
        <v>77</v>
      </c>
      <c r="G1979" s="7" t="s">
        <v>78</v>
      </c>
      <c r="H1979" s="7" t="s">
        <v>22</v>
      </c>
      <c r="I1979" s="9">
        <v>0.45</v>
      </c>
      <c r="J1979" s="10">
        <v>7500</v>
      </c>
      <c r="K1979" s="11">
        <f t="shared" si="14"/>
        <v>3375</v>
      </c>
      <c r="L1979" s="11">
        <f t="shared" si="15"/>
        <v>1687.5</v>
      </c>
      <c r="M1979" s="12">
        <v>0.5</v>
      </c>
      <c r="Q1979" s="13"/>
      <c r="R1979" s="14"/>
    </row>
    <row r="1980" spans="1:18" ht="15.75" customHeight="1" x14ac:dyDescent="0.2">
      <c r="A1980" s="2"/>
      <c r="B1980" s="7" t="s">
        <v>23</v>
      </c>
      <c r="C1980" s="7">
        <v>1197831</v>
      </c>
      <c r="D1980" s="8">
        <v>44351</v>
      </c>
      <c r="E1980" s="7" t="s">
        <v>24</v>
      </c>
      <c r="F1980" s="7" t="s">
        <v>77</v>
      </c>
      <c r="G1980" s="7" t="s">
        <v>78</v>
      </c>
      <c r="H1980" s="7" t="s">
        <v>17</v>
      </c>
      <c r="I1980" s="9">
        <v>0.45</v>
      </c>
      <c r="J1980" s="10">
        <v>7500</v>
      </c>
      <c r="K1980" s="11">
        <f t="shared" si="14"/>
        <v>3375</v>
      </c>
      <c r="L1980" s="11">
        <f t="shared" si="15"/>
        <v>1181.25</v>
      </c>
      <c r="M1980" s="12">
        <v>0.35</v>
      </c>
      <c r="Q1980" s="13"/>
      <c r="R1980" s="14"/>
    </row>
    <row r="1981" spans="1:18" ht="15.75" customHeight="1" x14ac:dyDescent="0.2">
      <c r="A1981" s="2"/>
      <c r="B1981" s="7" t="s">
        <v>23</v>
      </c>
      <c r="C1981" s="7">
        <v>1197831</v>
      </c>
      <c r="D1981" s="8">
        <v>44351</v>
      </c>
      <c r="E1981" s="7" t="s">
        <v>24</v>
      </c>
      <c r="F1981" s="7" t="s">
        <v>77</v>
      </c>
      <c r="G1981" s="7" t="s">
        <v>78</v>
      </c>
      <c r="H1981" s="7" t="s">
        <v>18</v>
      </c>
      <c r="I1981" s="9">
        <v>0.5</v>
      </c>
      <c r="J1981" s="10">
        <v>7500</v>
      </c>
      <c r="K1981" s="11">
        <f t="shared" si="14"/>
        <v>3750</v>
      </c>
      <c r="L1981" s="11">
        <f t="shared" si="15"/>
        <v>1312.5</v>
      </c>
      <c r="M1981" s="12">
        <v>0.35</v>
      </c>
      <c r="Q1981" s="13"/>
      <c r="R1981" s="14"/>
    </row>
    <row r="1982" spans="1:18" ht="15.75" customHeight="1" x14ac:dyDescent="0.2">
      <c r="A1982" s="2"/>
      <c r="B1982" s="7" t="s">
        <v>23</v>
      </c>
      <c r="C1982" s="7">
        <v>1197831</v>
      </c>
      <c r="D1982" s="8">
        <v>44351</v>
      </c>
      <c r="E1982" s="7" t="s">
        <v>24</v>
      </c>
      <c r="F1982" s="7" t="s">
        <v>77</v>
      </c>
      <c r="G1982" s="7" t="s">
        <v>78</v>
      </c>
      <c r="H1982" s="7" t="s">
        <v>19</v>
      </c>
      <c r="I1982" s="9">
        <v>0.5</v>
      </c>
      <c r="J1982" s="10">
        <v>6000</v>
      </c>
      <c r="K1982" s="11">
        <f t="shared" si="14"/>
        <v>3000</v>
      </c>
      <c r="L1982" s="11">
        <f t="shared" si="15"/>
        <v>1050</v>
      </c>
      <c r="M1982" s="12">
        <v>0.35</v>
      </c>
      <c r="Q1982" s="13"/>
      <c r="R1982" s="14"/>
    </row>
    <row r="1983" spans="1:18" ht="15.75" customHeight="1" x14ac:dyDescent="0.2">
      <c r="A1983" s="2"/>
      <c r="B1983" s="7" t="s">
        <v>23</v>
      </c>
      <c r="C1983" s="7">
        <v>1197831</v>
      </c>
      <c r="D1983" s="8">
        <v>44351</v>
      </c>
      <c r="E1983" s="7" t="s">
        <v>24</v>
      </c>
      <c r="F1983" s="7" t="s">
        <v>77</v>
      </c>
      <c r="G1983" s="7" t="s">
        <v>78</v>
      </c>
      <c r="H1983" s="7" t="s">
        <v>20</v>
      </c>
      <c r="I1983" s="9">
        <v>0.5</v>
      </c>
      <c r="J1983" s="10">
        <v>5500</v>
      </c>
      <c r="K1983" s="11">
        <f t="shared" si="14"/>
        <v>2750</v>
      </c>
      <c r="L1983" s="11">
        <f t="shared" si="15"/>
        <v>1237.5</v>
      </c>
      <c r="M1983" s="12">
        <v>0.45</v>
      </c>
      <c r="Q1983" s="13"/>
      <c r="R1983" s="14"/>
    </row>
    <row r="1984" spans="1:18" ht="15.75" customHeight="1" x14ac:dyDescent="0.2">
      <c r="A1984" s="2"/>
      <c r="B1984" s="7" t="s">
        <v>23</v>
      </c>
      <c r="C1984" s="7">
        <v>1197831</v>
      </c>
      <c r="D1984" s="8">
        <v>44351</v>
      </c>
      <c r="E1984" s="7" t="s">
        <v>24</v>
      </c>
      <c r="F1984" s="7" t="s">
        <v>77</v>
      </c>
      <c r="G1984" s="7" t="s">
        <v>78</v>
      </c>
      <c r="H1984" s="7" t="s">
        <v>21</v>
      </c>
      <c r="I1984" s="9">
        <v>0.55000000000000004</v>
      </c>
      <c r="J1984" s="10">
        <v>4500</v>
      </c>
      <c r="K1984" s="11">
        <f t="shared" si="14"/>
        <v>2475</v>
      </c>
      <c r="L1984" s="11">
        <f t="shared" si="15"/>
        <v>742.5</v>
      </c>
      <c r="M1984" s="12">
        <v>0.3</v>
      </c>
      <c r="Q1984" s="13"/>
      <c r="R1984" s="14"/>
    </row>
    <row r="1985" spans="1:18" ht="15.75" customHeight="1" x14ac:dyDescent="0.2">
      <c r="A1985" s="2"/>
      <c r="B1985" s="7" t="s">
        <v>23</v>
      </c>
      <c r="C1985" s="7">
        <v>1197831</v>
      </c>
      <c r="D1985" s="8">
        <v>44351</v>
      </c>
      <c r="E1985" s="7" t="s">
        <v>24</v>
      </c>
      <c r="F1985" s="7" t="s">
        <v>77</v>
      </c>
      <c r="G1985" s="7" t="s">
        <v>78</v>
      </c>
      <c r="H1985" s="7" t="s">
        <v>22</v>
      </c>
      <c r="I1985" s="9">
        <v>0.60000000000000009</v>
      </c>
      <c r="J1985" s="10">
        <v>8250</v>
      </c>
      <c r="K1985" s="11">
        <f t="shared" si="14"/>
        <v>4950.0000000000009</v>
      </c>
      <c r="L1985" s="11">
        <f t="shared" si="15"/>
        <v>2475.0000000000005</v>
      </c>
      <c r="M1985" s="12">
        <v>0.5</v>
      </c>
      <c r="Q1985" s="13"/>
      <c r="R1985" s="14"/>
    </row>
    <row r="1986" spans="1:18" ht="15.75" customHeight="1" x14ac:dyDescent="0.2">
      <c r="A1986" s="2"/>
      <c r="B1986" s="7" t="s">
        <v>23</v>
      </c>
      <c r="C1986" s="7">
        <v>1197831</v>
      </c>
      <c r="D1986" s="8">
        <v>44383</v>
      </c>
      <c r="E1986" s="7" t="s">
        <v>24</v>
      </c>
      <c r="F1986" s="7" t="s">
        <v>77</v>
      </c>
      <c r="G1986" s="7" t="s">
        <v>78</v>
      </c>
      <c r="H1986" s="7" t="s">
        <v>17</v>
      </c>
      <c r="I1986" s="9">
        <v>0.5</v>
      </c>
      <c r="J1986" s="10">
        <v>7750</v>
      </c>
      <c r="K1986" s="11">
        <f t="shared" si="14"/>
        <v>3875</v>
      </c>
      <c r="L1986" s="11">
        <f t="shared" si="15"/>
        <v>1549.9999999999998</v>
      </c>
      <c r="M1986" s="12">
        <v>0.39999999999999997</v>
      </c>
      <c r="Q1986" s="13"/>
      <c r="R1986" s="14"/>
    </row>
    <row r="1987" spans="1:18" ht="15.75" customHeight="1" x14ac:dyDescent="0.2">
      <c r="A1987" s="2"/>
      <c r="B1987" s="7" t="s">
        <v>23</v>
      </c>
      <c r="C1987" s="7">
        <v>1197831</v>
      </c>
      <c r="D1987" s="8">
        <v>44383</v>
      </c>
      <c r="E1987" s="7" t="s">
        <v>24</v>
      </c>
      <c r="F1987" s="7" t="s">
        <v>77</v>
      </c>
      <c r="G1987" s="7" t="s">
        <v>78</v>
      </c>
      <c r="H1987" s="7" t="s">
        <v>18</v>
      </c>
      <c r="I1987" s="9">
        <v>0.55000000000000004</v>
      </c>
      <c r="J1987" s="10">
        <v>7750</v>
      </c>
      <c r="K1987" s="11">
        <f t="shared" si="14"/>
        <v>4262.5</v>
      </c>
      <c r="L1987" s="11">
        <f t="shared" si="15"/>
        <v>1704.9999999999998</v>
      </c>
      <c r="M1987" s="12">
        <v>0.39999999999999997</v>
      </c>
      <c r="Q1987" s="13"/>
      <c r="R1987" s="14"/>
    </row>
    <row r="1988" spans="1:18" ht="15.75" customHeight="1" x14ac:dyDescent="0.2">
      <c r="A1988" s="2"/>
      <c r="B1988" s="7" t="s">
        <v>23</v>
      </c>
      <c r="C1988" s="7">
        <v>1197831</v>
      </c>
      <c r="D1988" s="8">
        <v>44383</v>
      </c>
      <c r="E1988" s="7" t="s">
        <v>24</v>
      </c>
      <c r="F1988" s="7" t="s">
        <v>77</v>
      </c>
      <c r="G1988" s="7" t="s">
        <v>78</v>
      </c>
      <c r="H1988" s="7" t="s">
        <v>19</v>
      </c>
      <c r="I1988" s="9">
        <v>0.5</v>
      </c>
      <c r="J1988" s="10">
        <v>9250</v>
      </c>
      <c r="K1988" s="11">
        <f t="shared" si="14"/>
        <v>4625</v>
      </c>
      <c r="L1988" s="11">
        <f t="shared" si="15"/>
        <v>1849.9999999999998</v>
      </c>
      <c r="M1988" s="12">
        <v>0.39999999999999997</v>
      </c>
      <c r="Q1988" s="13"/>
      <c r="R1988" s="14"/>
    </row>
    <row r="1989" spans="1:18" ht="15.75" customHeight="1" x14ac:dyDescent="0.2">
      <c r="A1989" s="2"/>
      <c r="B1989" s="7" t="s">
        <v>23</v>
      </c>
      <c r="C1989" s="7">
        <v>1197831</v>
      </c>
      <c r="D1989" s="8">
        <v>44383</v>
      </c>
      <c r="E1989" s="7" t="s">
        <v>24</v>
      </c>
      <c r="F1989" s="7" t="s">
        <v>77</v>
      </c>
      <c r="G1989" s="7" t="s">
        <v>78</v>
      </c>
      <c r="H1989" s="7" t="s">
        <v>20</v>
      </c>
      <c r="I1989" s="9">
        <v>0.5</v>
      </c>
      <c r="J1989" s="10">
        <v>5250</v>
      </c>
      <c r="K1989" s="11">
        <f t="shared" si="14"/>
        <v>2625</v>
      </c>
      <c r="L1989" s="11">
        <f t="shared" si="15"/>
        <v>1312.5</v>
      </c>
      <c r="M1989" s="12">
        <v>0.5</v>
      </c>
      <c r="Q1989" s="13"/>
      <c r="R1989" s="14"/>
    </row>
    <row r="1990" spans="1:18" ht="15.75" customHeight="1" x14ac:dyDescent="0.2">
      <c r="A1990" s="2"/>
      <c r="B1990" s="7" t="s">
        <v>23</v>
      </c>
      <c r="C1990" s="7">
        <v>1197831</v>
      </c>
      <c r="D1990" s="8">
        <v>44383</v>
      </c>
      <c r="E1990" s="7" t="s">
        <v>24</v>
      </c>
      <c r="F1990" s="7" t="s">
        <v>77</v>
      </c>
      <c r="G1990" s="7" t="s">
        <v>78</v>
      </c>
      <c r="H1990" s="7" t="s">
        <v>21</v>
      </c>
      <c r="I1990" s="9">
        <v>0.55000000000000004</v>
      </c>
      <c r="J1990" s="10">
        <v>5250</v>
      </c>
      <c r="K1990" s="11">
        <f t="shared" si="14"/>
        <v>2887.5000000000005</v>
      </c>
      <c r="L1990" s="11">
        <f t="shared" si="15"/>
        <v>1010.6250000000001</v>
      </c>
      <c r="M1990" s="12">
        <v>0.35</v>
      </c>
      <c r="Q1990" s="13"/>
      <c r="R1990" s="14"/>
    </row>
    <row r="1991" spans="1:18" ht="15.75" customHeight="1" x14ac:dyDescent="0.2">
      <c r="A1991" s="2"/>
      <c r="B1991" s="7" t="s">
        <v>23</v>
      </c>
      <c r="C1991" s="7">
        <v>1197831</v>
      </c>
      <c r="D1991" s="8">
        <v>44383</v>
      </c>
      <c r="E1991" s="7" t="s">
        <v>24</v>
      </c>
      <c r="F1991" s="7" t="s">
        <v>77</v>
      </c>
      <c r="G1991" s="7" t="s">
        <v>78</v>
      </c>
      <c r="H1991" s="7" t="s">
        <v>22</v>
      </c>
      <c r="I1991" s="9">
        <v>0.65</v>
      </c>
      <c r="J1991" s="10">
        <v>8000</v>
      </c>
      <c r="K1991" s="11">
        <f t="shared" si="14"/>
        <v>5200</v>
      </c>
      <c r="L1991" s="11">
        <f t="shared" si="15"/>
        <v>2860.0000000000005</v>
      </c>
      <c r="M1991" s="12">
        <v>0.55000000000000004</v>
      </c>
      <c r="Q1991" s="13"/>
      <c r="R1991" s="14"/>
    </row>
    <row r="1992" spans="1:18" ht="15.75" customHeight="1" x14ac:dyDescent="0.2">
      <c r="A1992" s="2"/>
      <c r="B1992" s="7" t="s">
        <v>23</v>
      </c>
      <c r="C1992" s="7">
        <v>1197831</v>
      </c>
      <c r="D1992" s="8">
        <v>44416</v>
      </c>
      <c r="E1992" s="7" t="s">
        <v>24</v>
      </c>
      <c r="F1992" s="7" t="s">
        <v>77</v>
      </c>
      <c r="G1992" s="7" t="s">
        <v>78</v>
      </c>
      <c r="H1992" s="7" t="s">
        <v>17</v>
      </c>
      <c r="I1992" s="9">
        <v>0.5</v>
      </c>
      <c r="J1992" s="10">
        <v>7500</v>
      </c>
      <c r="K1992" s="11">
        <f t="shared" si="14"/>
        <v>3750</v>
      </c>
      <c r="L1992" s="11">
        <f t="shared" si="15"/>
        <v>1499.9999999999998</v>
      </c>
      <c r="M1992" s="12">
        <v>0.39999999999999997</v>
      </c>
      <c r="Q1992" s="13"/>
      <c r="R1992" s="14"/>
    </row>
    <row r="1993" spans="1:18" ht="15.75" customHeight="1" x14ac:dyDescent="0.2">
      <c r="A1993" s="2"/>
      <c r="B1993" s="7" t="s">
        <v>23</v>
      </c>
      <c r="C1993" s="7">
        <v>1197831</v>
      </c>
      <c r="D1993" s="8">
        <v>44416</v>
      </c>
      <c r="E1993" s="7" t="s">
        <v>24</v>
      </c>
      <c r="F1993" s="7" t="s">
        <v>77</v>
      </c>
      <c r="G1993" s="7" t="s">
        <v>78</v>
      </c>
      <c r="H1993" s="7" t="s">
        <v>18</v>
      </c>
      <c r="I1993" s="9">
        <v>0.55000000000000004</v>
      </c>
      <c r="J1993" s="10">
        <v>7500</v>
      </c>
      <c r="K1993" s="11">
        <f t="shared" si="14"/>
        <v>4125</v>
      </c>
      <c r="L1993" s="11">
        <f t="shared" si="15"/>
        <v>1649.9999999999998</v>
      </c>
      <c r="M1993" s="12">
        <v>0.39999999999999997</v>
      </c>
      <c r="Q1993" s="13"/>
      <c r="R1993" s="14"/>
    </row>
    <row r="1994" spans="1:18" ht="15.75" customHeight="1" x14ac:dyDescent="0.2">
      <c r="A1994" s="2"/>
      <c r="B1994" s="7" t="s">
        <v>23</v>
      </c>
      <c r="C1994" s="7">
        <v>1197831</v>
      </c>
      <c r="D1994" s="8">
        <v>44416</v>
      </c>
      <c r="E1994" s="7" t="s">
        <v>24</v>
      </c>
      <c r="F1994" s="7" t="s">
        <v>77</v>
      </c>
      <c r="G1994" s="7" t="s">
        <v>78</v>
      </c>
      <c r="H1994" s="7" t="s">
        <v>19</v>
      </c>
      <c r="I1994" s="9">
        <v>0.5</v>
      </c>
      <c r="J1994" s="10">
        <v>9250</v>
      </c>
      <c r="K1994" s="11">
        <f t="shared" si="14"/>
        <v>4625</v>
      </c>
      <c r="L1994" s="11">
        <f t="shared" si="15"/>
        <v>1849.9999999999998</v>
      </c>
      <c r="M1994" s="12">
        <v>0.39999999999999997</v>
      </c>
      <c r="Q1994" s="13"/>
      <c r="R1994" s="14"/>
    </row>
    <row r="1995" spans="1:18" ht="15.75" customHeight="1" x14ac:dyDescent="0.2">
      <c r="A1995" s="2"/>
      <c r="B1995" s="7" t="s">
        <v>23</v>
      </c>
      <c r="C1995" s="7">
        <v>1197831</v>
      </c>
      <c r="D1995" s="8">
        <v>44416</v>
      </c>
      <c r="E1995" s="7" t="s">
        <v>24</v>
      </c>
      <c r="F1995" s="7" t="s">
        <v>77</v>
      </c>
      <c r="G1995" s="7" t="s">
        <v>78</v>
      </c>
      <c r="H1995" s="7" t="s">
        <v>20</v>
      </c>
      <c r="I1995" s="9">
        <v>0.5</v>
      </c>
      <c r="J1995" s="10">
        <v>4750</v>
      </c>
      <c r="K1995" s="11">
        <f t="shared" si="14"/>
        <v>2375</v>
      </c>
      <c r="L1995" s="11">
        <f t="shared" si="15"/>
        <v>1187.5</v>
      </c>
      <c r="M1995" s="12">
        <v>0.5</v>
      </c>
      <c r="Q1995" s="13"/>
      <c r="R1995" s="14"/>
    </row>
    <row r="1996" spans="1:18" ht="15.75" customHeight="1" x14ac:dyDescent="0.2">
      <c r="A1996" s="2"/>
      <c r="B1996" s="7" t="s">
        <v>23</v>
      </c>
      <c r="C1996" s="7">
        <v>1197831</v>
      </c>
      <c r="D1996" s="8">
        <v>44416</v>
      </c>
      <c r="E1996" s="7" t="s">
        <v>24</v>
      </c>
      <c r="F1996" s="7" t="s">
        <v>77</v>
      </c>
      <c r="G1996" s="7" t="s">
        <v>78</v>
      </c>
      <c r="H1996" s="7" t="s">
        <v>21</v>
      </c>
      <c r="I1996" s="9">
        <v>0.55000000000000004</v>
      </c>
      <c r="J1996" s="10">
        <v>4750</v>
      </c>
      <c r="K1996" s="11">
        <f t="shared" si="14"/>
        <v>2612.5</v>
      </c>
      <c r="L1996" s="11">
        <f t="shared" si="15"/>
        <v>914.37499999999989</v>
      </c>
      <c r="M1996" s="12">
        <v>0.35</v>
      </c>
      <c r="Q1996" s="13"/>
      <c r="R1996" s="14"/>
    </row>
    <row r="1997" spans="1:18" ht="15.75" customHeight="1" x14ac:dyDescent="0.2">
      <c r="A1997" s="2"/>
      <c r="B1997" s="7" t="s">
        <v>23</v>
      </c>
      <c r="C1997" s="7">
        <v>1197831</v>
      </c>
      <c r="D1997" s="8">
        <v>44416</v>
      </c>
      <c r="E1997" s="7" t="s">
        <v>24</v>
      </c>
      <c r="F1997" s="7" t="s">
        <v>77</v>
      </c>
      <c r="G1997" s="7" t="s">
        <v>78</v>
      </c>
      <c r="H1997" s="7" t="s">
        <v>22</v>
      </c>
      <c r="I1997" s="9">
        <v>0.6</v>
      </c>
      <c r="J1997" s="10">
        <v>7250</v>
      </c>
      <c r="K1997" s="11">
        <f t="shared" si="14"/>
        <v>4350</v>
      </c>
      <c r="L1997" s="11">
        <f t="shared" si="15"/>
        <v>2392.5</v>
      </c>
      <c r="M1997" s="12">
        <v>0.55000000000000004</v>
      </c>
      <c r="Q1997" s="13"/>
      <c r="R1997" s="14"/>
    </row>
    <row r="1998" spans="1:18" ht="15.75" customHeight="1" x14ac:dyDescent="0.2">
      <c r="A1998" s="2"/>
      <c r="B1998" s="7" t="s">
        <v>23</v>
      </c>
      <c r="C1998" s="7">
        <v>1197831</v>
      </c>
      <c r="D1998" s="8">
        <v>44444</v>
      </c>
      <c r="E1998" s="7" t="s">
        <v>24</v>
      </c>
      <c r="F1998" s="7" t="s">
        <v>77</v>
      </c>
      <c r="G1998" s="7" t="s">
        <v>78</v>
      </c>
      <c r="H1998" s="7" t="s">
        <v>17</v>
      </c>
      <c r="I1998" s="9">
        <v>0.55000000000000004</v>
      </c>
      <c r="J1998" s="10">
        <v>6750</v>
      </c>
      <c r="K1998" s="11">
        <f t="shared" si="14"/>
        <v>3712.5000000000005</v>
      </c>
      <c r="L1998" s="11">
        <f t="shared" si="15"/>
        <v>1485</v>
      </c>
      <c r="M1998" s="12">
        <v>0.39999999999999997</v>
      </c>
      <c r="Q1998" s="13"/>
      <c r="R1998" s="14"/>
    </row>
    <row r="1999" spans="1:18" ht="15.75" customHeight="1" x14ac:dyDescent="0.2">
      <c r="A1999" s="2"/>
      <c r="B1999" s="7" t="s">
        <v>23</v>
      </c>
      <c r="C1999" s="7">
        <v>1197831</v>
      </c>
      <c r="D1999" s="8">
        <v>44444</v>
      </c>
      <c r="E1999" s="7" t="s">
        <v>24</v>
      </c>
      <c r="F1999" s="7" t="s">
        <v>77</v>
      </c>
      <c r="G1999" s="7" t="s">
        <v>78</v>
      </c>
      <c r="H1999" s="7" t="s">
        <v>18</v>
      </c>
      <c r="I1999" s="9">
        <v>0.55000000000000004</v>
      </c>
      <c r="J1999" s="10">
        <v>6250</v>
      </c>
      <c r="K1999" s="11">
        <f t="shared" si="14"/>
        <v>3437.5000000000005</v>
      </c>
      <c r="L1999" s="11">
        <f t="shared" si="15"/>
        <v>1375</v>
      </c>
      <c r="M1999" s="12">
        <v>0.39999999999999997</v>
      </c>
      <c r="Q1999" s="13"/>
      <c r="R1999" s="14"/>
    </row>
    <row r="2000" spans="1:18" ht="15.75" customHeight="1" x14ac:dyDescent="0.2">
      <c r="A2000" s="2"/>
      <c r="B2000" s="7" t="s">
        <v>23</v>
      </c>
      <c r="C2000" s="7">
        <v>1197831</v>
      </c>
      <c r="D2000" s="8">
        <v>44444</v>
      </c>
      <c r="E2000" s="7" t="s">
        <v>24</v>
      </c>
      <c r="F2000" s="7" t="s">
        <v>77</v>
      </c>
      <c r="G2000" s="7" t="s">
        <v>78</v>
      </c>
      <c r="H2000" s="7" t="s">
        <v>19</v>
      </c>
      <c r="I2000" s="9">
        <v>0.6</v>
      </c>
      <c r="J2000" s="10">
        <v>6750</v>
      </c>
      <c r="K2000" s="11">
        <f t="shared" si="14"/>
        <v>4050</v>
      </c>
      <c r="L2000" s="11">
        <f t="shared" si="15"/>
        <v>1619.9999999999998</v>
      </c>
      <c r="M2000" s="12">
        <v>0.39999999999999997</v>
      </c>
      <c r="Q2000" s="13"/>
      <c r="R2000" s="14"/>
    </row>
    <row r="2001" spans="1:18" ht="15.75" customHeight="1" x14ac:dyDescent="0.2">
      <c r="A2001" s="2"/>
      <c r="B2001" s="7" t="s">
        <v>23</v>
      </c>
      <c r="C2001" s="7">
        <v>1197831</v>
      </c>
      <c r="D2001" s="8">
        <v>44444</v>
      </c>
      <c r="E2001" s="7" t="s">
        <v>24</v>
      </c>
      <c r="F2001" s="7" t="s">
        <v>77</v>
      </c>
      <c r="G2001" s="7" t="s">
        <v>78</v>
      </c>
      <c r="H2001" s="7" t="s">
        <v>20</v>
      </c>
      <c r="I2001" s="9">
        <v>0.6</v>
      </c>
      <c r="J2001" s="10">
        <v>4000</v>
      </c>
      <c r="K2001" s="11">
        <f t="shared" si="14"/>
        <v>2400</v>
      </c>
      <c r="L2001" s="11">
        <f t="shared" si="15"/>
        <v>1200</v>
      </c>
      <c r="M2001" s="12">
        <v>0.5</v>
      </c>
      <c r="Q2001" s="13"/>
      <c r="R2001" s="14"/>
    </row>
    <row r="2002" spans="1:18" ht="15.75" customHeight="1" x14ac:dyDescent="0.2">
      <c r="A2002" s="2"/>
      <c r="B2002" s="7" t="s">
        <v>23</v>
      </c>
      <c r="C2002" s="7">
        <v>1197831</v>
      </c>
      <c r="D2002" s="8">
        <v>44444</v>
      </c>
      <c r="E2002" s="7" t="s">
        <v>24</v>
      </c>
      <c r="F2002" s="7" t="s">
        <v>77</v>
      </c>
      <c r="G2002" s="7" t="s">
        <v>78</v>
      </c>
      <c r="H2002" s="7" t="s">
        <v>21</v>
      </c>
      <c r="I2002" s="9">
        <v>0.55000000000000004</v>
      </c>
      <c r="J2002" s="10">
        <v>4000</v>
      </c>
      <c r="K2002" s="11">
        <f t="shared" si="14"/>
        <v>2200</v>
      </c>
      <c r="L2002" s="11">
        <f t="shared" si="15"/>
        <v>770</v>
      </c>
      <c r="M2002" s="12">
        <v>0.35</v>
      </c>
      <c r="Q2002" s="13"/>
      <c r="R2002" s="14"/>
    </row>
    <row r="2003" spans="1:18" ht="15.75" customHeight="1" x14ac:dyDescent="0.2">
      <c r="A2003" s="2"/>
      <c r="B2003" s="7" t="s">
        <v>23</v>
      </c>
      <c r="C2003" s="7">
        <v>1197831</v>
      </c>
      <c r="D2003" s="8">
        <v>44444</v>
      </c>
      <c r="E2003" s="7" t="s">
        <v>24</v>
      </c>
      <c r="F2003" s="7" t="s">
        <v>77</v>
      </c>
      <c r="G2003" s="7" t="s">
        <v>78</v>
      </c>
      <c r="H2003" s="7" t="s">
        <v>22</v>
      </c>
      <c r="I2003" s="9">
        <v>0.5</v>
      </c>
      <c r="J2003" s="10">
        <v>6250</v>
      </c>
      <c r="K2003" s="11">
        <f t="shared" si="14"/>
        <v>3125</v>
      </c>
      <c r="L2003" s="11">
        <f t="shared" si="15"/>
        <v>1718.7500000000002</v>
      </c>
      <c r="M2003" s="12">
        <v>0.55000000000000004</v>
      </c>
      <c r="Q2003" s="13"/>
      <c r="R2003" s="14"/>
    </row>
    <row r="2004" spans="1:18" ht="15.75" customHeight="1" x14ac:dyDescent="0.2">
      <c r="A2004" s="2"/>
      <c r="B2004" s="7" t="s">
        <v>23</v>
      </c>
      <c r="C2004" s="7">
        <v>1197831</v>
      </c>
      <c r="D2004" s="8">
        <v>44473</v>
      </c>
      <c r="E2004" s="7" t="s">
        <v>24</v>
      </c>
      <c r="F2004" s="7" t="s">
        <v>77</v>
      </c>
      <c r="G2004" s="7" t="s">
        <v>78</v>
      </c>
      <c r="H2004" s="7" t="s">
        <v>17</v>
      </c>
      <c r="I2004" s="9">
        <v>0.4</v>
      </c>
      <c r="J2004" s="10">
        <v>5750</v>
      </c>
      <c r="K2004" s="11">
        <f t="shared" si="14"/>
        <v>2300</v>
      </c>
      <c r="L2004" s="11">
        <f t="shared" si="15"/>
        <v>919.99999999999989</v>
      </c>
      <c r="M2004" s="12">
        <v>0.39999999999999997</v>
      </c>
      <c r="Q2004" s="13"/>
      <c r="R2004" s="14"/>
    </row>
    <row r="2005" spans="1:18" ht="15.75" customHeight="1" x14ac:dyDescent="0.2">
      <c r="A2005" s="2"/>
      <c r="B2005" s="7" t="s">
        <v>23</v>
      </c>
      <c r="C2005" s="7">
        <v>1197831</v>
      </c>
      <c r="D2005" s="8">
        <v>44473</v>
      </c>
      <c r="E2005" s="7" t="s">
        <v>24</v>
      </c>
      <c r="F2005" s="7" t="s">
        <v>77</v>
      </c>
      <c r="G2005" s="7" t="s">
        <v>78</v>
      </c>
      <c r="H2005" s="7" t="s">
        <v>18</v>
      </c>
      <c r="I2005" s="9">
        <v>0.4</v>
      </c>
      <c r="J2005" s="10">
        <v>5750</v>
      </c>
      <c r="K2005" s="11">
        <f t="shared" si="14"/>
        <v>2300</v>
      </c>
      <c r="L2005" s="11">
        <f t="shared" si="15"/>
        <v>919.99999999999989</v>
      </c>
      <c r="M2005" s="12">
        <v>0.39999999999999997</v>
      </c>
      <c r="Q2005" s="13"/>
      <c r="R2005" s="14"/>
    </row>
    <row r="2006" spans="1:18" ht="15.75" customHeight="1" x14ac:dyDescent="0.2">
      <c r="A2006" s="2"/>
      <c r="B2006" s="7" t="s">
        <v>23</v>
      </c>
      <c r="C2006" s="7">
        <v>1197831</v>
      </c>
      <c r="D2006" s="8">
        <v>44473</v>
      </c>
      <c r="E2006" s="7" t="s">
        <v>24</v>
      </c>
      <c r="F2006" s="7" t="s">
        <v>77</v>
      </c>
      <c r="G2006" s="7" t="s">
        <v>78</v>
      </c>
      <c r="H2006" s="7" t="s">
        <v>19</v>
      </c>
      <c r="I2006" s="9">
        <v>0.45</v>
      </c>
      <c r="J2006" s="10">
        <v>5250</v>
      </c>
      <c r="K2006" s="11">
        <f t="shared" si="14"/>
        <v>2362.5</v>
      </c>
      <c r="L2006" s="11">
        <f t="shared" si="15"/>
        <v>944.99999999999989</v>
      </c>
      <c r="M2006" s="12">
        <v>0.39999999999999997</v>
      </c>
      <c r="Q2006" s="13"/>
      <c r="R2006" s="14"/>
    </row>
    <row r="2007" spans="1:18" ht="15.75" customHeight="1" x14ac:dyDescent="0.2">
      <c r="A2007" s="2"/>
      <c r="B2007" s="7" t="s">
        <v>23</v>
      </c>
      <c r="C2007" s="7">
        <v>1197831</v>
      </c>
      <c r="D2007" s="8">
        <v>44473</v>
      </c>
      <c r="E2007" s="7" t="s">
        <v>24</v>
      </c>
      <c r="F2007" s="7" t="s">
        <v>77</v>
      </c>
      <c r="G2007" s="7" t="s">
        <v>78</v>
      </c>
      <c r="H2007" s="7" t="s">
        <v>20</v>
      </c>
      <c r="I2007" s="9">
        <v>0.45</v>
      </c>
      <c r="J2007" s="10">
        <v>3750</v>
      </c>
      <c r="K2007" s="11">
        <f t="shared" si="14"/>
        <v>1687.5</v>
      </c>
      <c r="L2007" s="11">
        <f t="shared" si="15"/>
        <v>843.75</v>
      </c>
      <c r="M2007" s="12">
        <v>0.5</v>
      </c>
      <c r="Q2007" s="13"/>
      <c r="R2007" s="14"/>
    </row>
    <row r="2008" spans="1:18" ht="15.75" customHeight="1" x14ac:dyDescent="0.2">
      <c r="A2008" s="2"/>
      <c r="B2008" s="7" t="s">
        <v>23</v>
      </c>
      <c r="C2008" s="7">
        <v>1197831</v>
      </c>
      <c r="D2008" s="8">
        <v>44473</v>
      </c>
      <c r="E2008" s="7" t="s">
        <v>24</v>
      </c>
      <c r="F2008" s="7" t="s">
        <v>77</v>
      </c>
      <c r="G2008" s="7" t="s">
        <v>78</v>
      </c>
      <c r="H2008" s="7" t="s">
        <v>21</v>
      </c>
      <c r="I2008" s="9">
        <v>0.35000000000000003</v>
      </c>
      <c r="J2008" s="10">
        <v>3500</v>
      </c>
      <c r="K2008" s="11">
        <f t="shared" si="14"/>
        <v>1225.0000000000002</v>
      </c>
      <c r="L2008" s="11">
        <f t="shared" si="15"/>
        <v>428.75000000000006</v>
      </c>
      <c r="M2008" s="12">
        <v>0.35</v>
      </c>
      <c r="Q2008" s="13"/>
      <c r="R2008" s="14"/>
    </row>
    <row r="2009" spans="1:18" ht="15.75" customHeight="1" x14ac:dyDescent="0.2">
      <c r="A2009" s="2"/>
      <c r="B2009" s="7" t="s">
        <v>23</v>
      </c>
      <c r="C2009" s="7">
        <v>1197831</v>
      </c>
      <c r="D2009" s="8">
        <v>44473</v>
      </c>
      <c r="E2009" s="7" t="s">
        <v>24</v>
      </c>
      <c r="F2009" s="7" t="s">
        <v>77</v>
      </c>
      <c r="G2009" s="7" t="s">
        <v>78</v>
      </c>
      <c r="H2009" s="7" t="s">
        <v>22</v>
      </c>
      <c r="I2009" s="9">
        <v>0.45</v>
      </c>
      <c r="J2009" s="10">
        <v>5250</v>
      </c>
      <c r="K2009" s="11">
        <f t="shared" si="14"/>
        <v>2362.5</v>
      </c>
      <c r="L2009" s="11">
        <f t="shared" si="15"/>
        <v>1299.375</v>
      </c>
      <c r="M2009" s="12">
        <v>0.55000000000000004</v>
      </c>
      <c r="Q2009" s="13"/>
      <c r="R2009" s="14"/>
    </row>
    <row r="2010" spans="1:18" ht="15.75" customHeight="1" x14ac:dyDescent="0.2">
      <c r="A2010" s="2"/>
      <c r="B2010" s="7" t="s">
        <v>23</v>
      </c>
      <c r="C2010" s="7">
        <v>1197831</v>
      </c>
      <c r="D2010" s="8">
        <v>44505</v>
      </c>
      <c r="E2010" s="7" t="s">
        <v>24</v>
      </c>
      <c r="F2010" s="7" t="s">
        <v>77</v>
      </c>
      <c r="G2010" s="7" t="s">
        <v>78</v>
      </c>
      <c r="H2010" s="7" t="s">
        <v>17</v>
      </c>
      <c r="I2010" s="9">
        <v>0.35000000000000003</v>
      </c>
      <c r="J2010" s="10">
        <v>6750</v>
      </c>
      <c r="K2010" s="11">
        <f t="shared" si="14"/>
        <v>2362.5</v>
      </c>
      <c r="L2010" s="11">
        <f t="shared" si="15"/>
        <v>944.99999999999989</v>
      </c>
      <c r="M2010" s="12">
        <v>0.39999999999999997</v>
      </c>
      <c r="Q2010" s="13"/>
      <c r="R2010" s="14"/>
    </row>
    <row r="2011" spans="1:18" ht="15.75" customHeight="1" x14ac:dyDescent="0.2">
      <c r="A2011" s="2"/>
      <c r="B2011" s="7" t="s">
        <v>23</v>
      </c>
      <c r="C2011" s="7">
        <v>1197831</v>
      </c>
      <c r="D2011" s="8">
        <v>44505</v>
      </c>
      <c r="E2011" s="7" t="s">
        <v>24</v>
      </c>
      <c r="F2011" s="7" t="s">
        <v>77</v>
      </c>
      <c r="G2011" s="7" t="s">
        <v>78</v>
      </c>
      <c r="H2011" s="7" t="s">
        <v>18</v>
      </c>
      <c r="I2011" s="9">
        <v>0.35000000000000003</v>
      </c>
      <c r="J2011" s="10">
        <v>6750</v>
      </c>
      <c r="K2011" s="11">
        <f t="shared" si="14"/>
        <v>2362.5</v>
      </c>
      <c r="L2011" s="11">
        <f t="shared" si="15"/>
        <v>944.99999999999989</v>
      </c>
      <c r="M2011" s="12">
        <v>0.39999999999999997</v>
      </c>
      <c r="Q2011" s="13"/>
      <c r="R2011" s="14"/>
    </row>
    <row r="2012" spans="1:18" ht="15.75" customHeight="1" x14ac:dyDescent="0.2">
      <c r="A2012" s="2"/>
      <c r="B2012" s="7" t="s">
        <v>23</v>
      </c>
      <c r="C2012" s="7">
        <v>1197831</v>
      </c>
      <c r="D2012" s="8">
        <v>44505</v>
      </c>
      <c r="E2012" s="7" t="s">
        <v>24</v>
      </c>
      <c r="F2012" s="7" t="s">
        <v>77</v>
      </c>
      <c r="G2012" s="7" t="s">
        <v>78</v>
      </c>
      <c r="H2012" s="7" t="s">
        <v>19</v>
      </c>
      <c r="I2012" s="9">
        <v>0.6</v>
      </c>
      <c r="J2012" s="10">
        <v>6000</v>
      </c>
      <c r="K2012" s="11">
        <f t="shared" si="14"/>
        <v>3600</v>
      </c>
      <c r="L2012" s="11">
        <f t="shared" si="15"/>
        <v>1439.9999999999998</v>
      </c>
      <c r="M2012" s="12">
        <v>0.39999999999999997</v>
      </c>
      <c r="Q2012" s="13"/>
      <c r="R2012" s="14"/>
    </row>
    <row r="2013" spans="1:18" ht="15.75" customHeight="1" x14ac:dyDescent="0.2">
      <c r="A2013" s="2"/>
      <c r="B2013" s="7" t="s">
        <v>23</v>
      </c>
      <c r="C2013" s="7">
        <v>1197831</v>
      </c>
      <c r="D2013" s="8">
        <v>44505</v>
      </c>
      <c r="E2013" s="7" t="s">
        <v>24</v>
      </c>
      <c r="F2013" s="7" t="s">
        <v>77</v>
      </c>
      <c r="G2013" s="7" t="s">
        <v>78</v>
      </c>
      <c r="H2013" s="7" t="s">
        <v>20</v>
      </c>
      <c r="I2013" s="9">
        <v>0.6</v>
      </c>
      <c r="J2013" s="10">
        <v>4500</v>
      </c>
      <c r="K2013" s="11">
        <f t="shared" si="14"/>
        <v>2700</v>
      </c>
      <c r="L2013" s="11">
        <f t="shared" si="15"/>
        <v>1350</v>
      </c>
      <c r="M2013" s="12">
        <v>0.5</v>
      </c>
      <c r="Q2013" s="13"/>
      <c r="R2013" s="14"/>
    </row>
    <row r="2014" spans="1:18" ht="15.75" customHeight="1" x14ac:dyDescent="0.2">
      <c r="A2014" s="2"/>
      <c r="B2014" s="7" t="s">
        <v>23</v>
      </c>
      <c r="C2014" s="7">
        <v>1197831</v>
      </c>
      <c r="D2014" s="8">
        <v>44505</v>
      </c>
      <c r="E2014" s="7" t="s">
        <v>24</v>
      </c>
      <c r="F2014" s="7" t="s">
        <v>77</v>
      </c>
      <c r="G2014" s="7" t="s">
        <v>78</v>
      </c>
      <c r="H2014" s="7" t="s">
        <v>21</v>
      </c>
      <c r="I2014" s="9">
        <v>0.54999999999999993</v>
      </c>
      <c r="J2014" s="10">
        <v>4250</v>
      </c>
      <c r="K2014" s="11">
        <f t="shared" si="14"/>
        <v>2337.4999999999995</v>
      </c>
      <c r="L2014" s="11">
        <f t="shared" si="15"/>
        <v>818.12499999999977</v>
      </c>
      <c r="M2014" s="12">
        <v>0.35</v>
      </c>
      <c r="Q2014" s="13"/>
      <c r="R2014" s="14"/>
    </row>
    <row r="2015" spans="1:18" ht="15.75" customHeight="1" x14ac:dyDescent="0.2">
      <c r="A2015" s="2"/>
      <c r="B2015" s="7" t="s">
        <v>23</v>
      </c>
      <c r="C2015" s="7">
        <v>1197831</v>
      </c>
      <c r="D2015" s="8">
        <v>44505</v>
      </c>
      <c r="E2015" s="7" t="s">
        <v>24</v>
      </c>
      <c r="F2015" s="7" t="s">
        <v>77</v>
      </c>
      <c r="G2015" s="7" t="s">
        <v>78</v>
      </c>
      <c r="H2015" s="7" t="s">
        <v>22</v>
      </c>
      <c r="I2015" s="9">
        <v>0.65</v>
      </c>
      <c r="J2015" s="10">
        <v>6250</v>
      </c>
      <c r="K2015" s="11">
        <f t="shared" si="14"/>
        <v>4062.5</v>
      </c>
      <c r="L2015" s="11">
        <f t="shared" si="15"/>
        <v>2234.375</v>
      </c>
      <c r="M2015" s="12">
        <v>0.55000000000000004</v>
      </c>
      <c r="Q2015" s="13"/>
      <c r="R2015" s="14"/>
    </row>
    <row r="2016" spans="1:18" ht="15.75" customHeight="1" x14ac:dyDescent="0.2">
      <c r="A2016" s="2"/>
      <c r="B2016" s="7" t="s">
        <v>23</v>
      </c>
      <c r="C2016" s="7">
        <v>1197831</v>
      </c>
      <c r="D2016" s="8">
        <v>44534</v>
      </c>
      <c r="E2016" s="7" t="s">
        <v>24</v>
      </c>
      <c r="F2016" s="7" t="s">
        <v>77</v>
      </c>
      <c r="G2016" s="7" t="s">
        <v>78</v>
      </c>
      <c r="H2016" s="7" t="s">
        <v>17</v>
      </c>
      <c r="I2016" s="9">
        <v>0.54999999999999993</v>
      </c>
      <c r="J2016" s="10">
        <v>7750</v>
      </c>
      <c r="K2016" s="11">
        <f t="shared" si="14"/>
        <v>4262.4999999999991</v>
      </c>
      <c r="L2016" s="11">
        <f t="shared" si="15"/>
        <v>1704.9999999999995</v>
      </c>
      <c r="M2016" s="12">
        <v>0.39999999999999997</v>
      </c>
      <c r="Q2016" s="13"/>
      <c r="R2016" s="14"/>
    </row>
    <row r="2017" spans="1:18" ht="15.75" customHeight="1" x14ac:dyDescent="0.2">
      <c r="A2017" s="2"/>
      <c r="B2017" s="7" t="s">
        <v>23</v>
      </c>
      <c r="C2017" s="7">
        <v>1197831</v>
      </c>
      <c r="D2017" s="8">
        <v>44534</v>
      </c>
      <c r="E2017" s="7" t="s">
        <v>24</v>
      </c>
      <c r="F2017" s="7" t="s">
        <v>77</v>
      </c>
      <c r="G2017" s="7" t="s">
        <v>78</v>
      </c>
      <c r="H2017" s="7" t="s">
        <v>18</v>
      </c>
      <c r="I2017" s="9">
        <v>0.54999999999999993</v>
      </c>
      <c r="J2017" s="10">
        <v>7750</v>
      </c>
      <c r="K2017" s="11">
        <f t="shared" si="14"/>
        <v>4262.4999999999991</v>
      </c>
      <c r="L2017" s="11">
        <f t="shared" si="15"/>
        <v>1704.9999999999995</v>
      </c>
      <c r="M2017" s="12">
        <v>0.39999999999999997</v>
      </c>
      <c r="Q2017" s="13"/>
      <c r="R2017" s="14"/>
    </row>
    <row r="2018" spans="1:18" ht="15.75" customHeight="1" x14ac:dyDescent="0.2">
      <c r="A2018" s="2"/>
      <c r="B2018" s="7" t="s">
        <v>23</v>
      </c>
      <c r="C2018" s="7">
        <v>1197831</v>
      </c>
      <c r="D2018" s="8">
        <v>44534</v>
      </c>
      <c r="E2018" s="7" t="s">
        <v>24</v>
      </c>
      <c r="F2018" s="7" t="s">
        <v>77</v>
      </c>
      <c r="G2018" s="7" t="s">
        <v>78</v>
      </c>
      <c r="H2018" s="7" t="s">
        <v>19</v>
      </c>
      <c r="I2018" s="9">
        <v>0.6</v>
      </c>
      <c r="J2018" s="10">
        <v>6750</v>
      </c>
      <c r="K2018" s="11">
        <f t="shared" si="14"/>
        <v>4050</v>
      </c>
      <c r="L2018" s="11">
        <f t="shared" si="15"/>
        <v>1619.9999999999998</v>
      </c>
      <c r="M2018" s="12">
        <v>0.39999999999999997</v>
      </c>
      <c r="Q2018" s="13"/>
      <c r="R2018" s="14"/>
    </row>
    <row r="2019" spans="1:18" ht="15.75" customHeight="1" x14ac:dyDescent="0.2">
      <c r="A2019" s="2"/>
      <c r="B2019" s="7" t="s">
        <v>23</v>
      </c>
      <c r="C2019" s="7">
        <v>1197831</v>
      </c>
      <c r="D2019" s="8">
        <v>44534</v>
      </c>
      <c r="E2019" s="7" t="s">
        <v>24</v>
      </c>
      <c r="F2019" s="7" t="s">
        <v>77</v>
      </c>
      <c r="G2019" s="7" t="s">
        <v>78</v>
      </c>
      <c r="H2019" s="7" t="s">
        <v>20</v>
      </c>
      <c r="I2019" s="9">
        <v>0.6</v>
      </c>
      <c r="J2019" s="10">
        <v>5250</v>
      </c>
      <c r="K2019" s="11">
        <f t="shared" si="14"/>
        <v>3150</v>
      </c>
      <c r="L2019" s="11">
        <f t="shared" si="15"/>
        <v>1575</v>
      </c>
      <c r="M2019" s="12">
        <v>0.5</v>
      </c>
      <c r="Q2019" s="13"/>
      <c r="R2019" s="14"/>
    </row>
    <row r="2020" spans="1:18" ht="15.75" customHeight="1" x14ac:dyDescent="0.2">
      <c r="A2020" s="2"/>
      <c r="B2020" s="7" t="s">
        <v>23</v>
      </c>
      <c r="C2020" s="7">
        <v>1197831</v>
      </c>
      <c r="D2020" s="8">
        <v>44534</v>
      </c>
      <c r="E2020" s="7" t="s">
        <v>24</v>
      </c>
      <c r="F2020" s="7" t="s">
        <v>77</v>
      </c>
      <c r="G2020" s="7" t="s">
        <v>78</v>
      </c>
      <c r="H2020" s="7" t="s">
        <v>21</v>
      </c>
      <c r="I2020" s="9">
        <v>0.54999999999999993</v>
      </c>
      <c r="J2020" s="10">
        <v>4750</v>
      </c>
      <c r="K2020" s="11">
        <f t="shared" si="14"/>
        <v>2612.4999999999995</v>
      </c>
      <c r="L2020" s="11">
        <f t="shared" si="15"/>
        <v>914.37499999999977</v>
      </c>
      <c r="M2020" s="12">
        <v>0.35</v>
      </c>
      <c r="Q2020" s="13"/>
      <c r="R2020" s="14"/>
    </row>
    <row r="2021" spans="1:18" ht="15.75" customHeight="1" x14ac:dyDescent="0.2">
      <c r="A2021" s="2"/>
      <c r="B2021" s="7" t="s">
        <v>23</v>
      </c>
      <c r="C2021" s="7">
        <v>1197831</v>
      </c>
      <c r="D2021" s="8">
        <v>44534</v>
      </c>
      <c r="E2021" s="7" t="s">
        <v>24</v>
      </c>
      <c r="F2021" s="7" t="s">
        <v>77</v>
      </c>
      <c r="G2021" s="7" t="s">
        <v>78</v>
      </c>
      <c r="H2021" s="7" t="s">
        <v>22</v>
      </c>
      <c r="I2021" s="9">
        <v>0.65</v>
      </c>
      <c r="J2021" s="10">
        <v>7250</v>
      </c>
      <c r="K2021" s="11">
        <f t="shared" si="14"/>
        <v>4712.5</v>
      </c>
      <c r="L2021" s="11">
        <f t="shared" si="15"/>
        <v>2591.875</v>
      </c>
      <c r="M2021" s="12">
        <v>0.55000000000000004</v>
      </c>
      <c r="Q2021" s="13"/>
      <c r="R2021" s="14"/>
    </row>
    <row r="2022" spans="1:18" ht="15.75" customHeight="1" x14ac:dyDescent="0.2">
      <c r="A2022" s="2"/>
      <c r="B2022" s="7" t="s">
        <v>27</v>
      </c>
      <c r="C2022" s="7">
        <v>1128299</v>
      </c>
      <c r="D2022" s="8">
        <v>44219</v>
      </c>
      <c r="E2022" s="7" t="s">
        <v>28</v>
      </c>
      <c r="F2022" s="7" t="s">
        <v>79</v>
      </c>
      <c r="G2022" s="7" t="s">
        <v>80</v>
      </c>
      <c r="H2022" s="7" t="s">
        <v>17</v>
      </c>
      <c r="I2022" s="9">
        <v>0.29999999999999993</v>
      </c>
      <c r="J2022" s="10">
        <v>4250</v>
      </c>
      <c r="K2022" s="11">
        <f t="shared" si="14"/>
        <v>1274.9999999999998</v>
      </c>
      <c r="L2022" s="11">
        <f t="shared" si="15"/>
        <v>446.24999999999989</v>
      </c>
      <c r="M2022" s="12">
        <v>0.35</v>
      </c>
      <c r="Q2022" s="13"/>
      <c r="R2022" s="14"/>
    </row>
    <row r="2023" spans="1:18" ht="15.75" customHeight="1" x14ac:dyDescent="0.2">
      <c r="A2023" s="2"/>
      <c r="B2023" s="7" t="s">
        <v>27</v>
      </c>
      <c r="C2023" s="7">
        <v>1128299</v>
      </c>
      <c r="D2023" s="8">
        <v>44219</v>
      </c>
      <c r="E2023" s="7" t="s">
        <v>28</v>
      </c>
      <c r="F2023" s="7" t="s">
        <v>79</v>
      </c>
      <c r="G2023" s="7" t="s">
        <v>80</v>
      </c>
      <c r="H2023" s="7" t="s">
        <v>18</v>
      </c>
      <c r="I2023" s="9">
        <v>0.4</v>
      </c>
      <c r="J2023" s="10">
        <v>4250</v>
      </c>
      <c r="K2023" s="11">
        <f t="shared" si="14"/>
        <v>1700</v>
      </c>
      <c r="L2023" s="11">
        <f t="shared" si="15"/>
        <v>680</v>
      </c>
      <c r="M2023" s="12">
        <v>0.4</v>
      </c>
      <c r="Q2023" s="13"/>
      <c r="R2023" s="14"/>
    </row>
    <row r="2024" spans="1:18" ht="15.75" customHeight="1" x14ac:dyDescent="0.2">
      <c r="A2024" s="2"/>
      <c r="B2024" s="7" t="s">
        <v>27</v>
      </c>
      <c r="C2024" s="7">
        <v>1128299</v>
      </c>
      <c r="D2024" s="8">
        <v>44219</v>
      </c>
      <c r="E2024" s="7" t="s">
        <v>28</v>
      </c>
      <c r="F2024" s="7" t="s">
        <v>79</v>
      </c>
      <c r="G2024" s="7" t="s">
        <v>80</v>
      </c>
      <c r="H2024" s="7" t="s">
        <v>19</v>
      </c>
      <c r="I2024" s="9">
        <v>0.4</v>
      </c>
      <c r="J2024" s="10">
        <v>4250</v>
      </c>
      <c r="K2024" s="11">
        <f t="shared" si="14"/>
        <v>1700</v>
      </c>
      <c r="L2024" s="11">
        <f t="shared" si="15"/>
        <v>595</v>
      </c>
      <c r="M2024" s="12">
        <v>0.35</v>
      </c>
      <c r="Q2024" s="13"/>
      <c r="R2024" s="14"/>
    </row>
    <row r="2025" spans="1:18" ht="15.75" customHeight="1" x14ac:dyDescent="0.2">
      <c r="A2025" s="2"/>
      <c r="B2025" s="7" t="s">
        <v>27</v>
      </c>
      <c r="C2025" s="7">
        <v>1128299</v>
      </c>
      <c r="D2025" s="8">
        <v>44219</v>
      </c>
      <c r="E2025" s="7" t="s">
        <v>28</v>
      </c>
      <c r="F2025" s="7" t="s">
        <v>79</v>
      </c>
      <c r="G2025" s="7" t="s">
        <v>80</v>
      </c>
      <c r="H2025" s="7" t="s">
        <v>20</v>
      </c>
      <c r="I2025" s="9">
        <v>0.4</v>
      </c>
      <c r="J2025" s="10">
        <v>2750</v>
      </c>
      <c r="K2025" s="11">
        <f t="shared" si="14"/>
        <v>1100</v>
      </c>
      <c r="L2025" s="11">
        <f t="shared" si="15"/>
        <v>385</v>
      </c>
      <c r="M2025" s="12">
        <v>0.35</v>
      </c>
      <c r="Q2025" s="13"/>
      <c r="R2025" s="14"/>
    </row>
    <row r="2026" spans="1:18" ht="15.75" customHeight="1" x14ac:dyDescent="0.2">
      <c r="A2026" s="2"/>
      <c r="B2026" s="7" t="s">
        <v>27</v>
      </c>
      <c r="C2026" s="7">
        <v>1128299</v>
      </c>
      <c r="D2026" s="8">
        <v>44219</v>
      </c>
      <c r="E2026" s="7" t="s">
        <v>28</v>
      </c>
      <c r="F2026" s="7" t="s">
        <v>79</v>
      </c>
      <c r="G2026" s="7" t="s">
        <v>80</v>
      </c>
      <c r="H2026" s="7" t="s">
        <v>21</v>
      </c>
      <c r="I2026" s="9">
        <v>0.45000000000000007</v>
      </c>
      <c r="J2026" s="10">
        <v>2250</v>
      </c>
      <c r="K2026" s="11">
        <f t="shared" si="14"/>
        <v>1012.5000000000001</v>
      </c>
      <c r="L2026" s="11">
        <f t="shared" si="15"/>
        <v>303.75</v>
      </c>
      <c r="M2026" s="12">
        <v>0.3</v>
      </c>
      <c r="Q2026" s="13"/>
      <c r="R2026" s="14"/>
    </row>
    <row r="2027" spans="1:18" ht="15.75" customHeight="1" x14ac:dyDescent="0.2">
      <c r="A2027" s="2"/>
      <c r="B2027" s="7" t="s">
        <v>27</v>
      </c>
      <c r="C2027" s="7">
        <v>1128299</v>
      </c>
      <c r="D2027" s="8">
        <v>44219</v>
      </c>
      <c r="E2027" s="7" t="s">
        <v>28</v>
      </c>
      <c r="F2027" s="7" t="s">
        <v>79</v>
      </c>
      <c r="G2027" s="7" t="s">
        <v>80</v>
      </c>
      <c r="H2027" s="7" t="s">
        <v>22</v>
      </c>
      <c r="I2027" s="9">
        <v>0.4</v>
      </c>
      <c r="J2027" s="10">
        <v>4250</v>
      </c>
      <c r="K2027" s="11">
        <f t="shared" si="14"/>
        <v>1700</v>
      </c>
      <c r="L2027" s="11">
        <f t="shared" si="15"/>
        <v>425</v>
      </c>
      <c r="M2027" s="12">
        <v>0.25</v>
      </c>
      <c r="Q2027" s="13"/>
      <c r="R2027" s="14"/>
    </row>
    <row r="2028" spans="1:18" ht="15.75" customHeight="1" x14ac:dyDescent="0.2">
      <c r="A2028" s="2"/>
      <c r="B2028" s="7" t="s">
        <v>27</v>
      </c>
      <c r="C2028" s="7">
        <v>1128299</v>
      </c>
      <c r="D2028" s="8">
        <v>44250</v>
      </c>
      <c r="E2028" s="7" t="s">
        <v>28</v>
      </c>
      <c r="F2028" s="7" t="s">
        <v>79</v>
      </c>
      <c r="G2028" s="7" t="s">
        <v>80</v>
      </c>
      <c r="H2028" s="7" t="s">
        <v>17</v>
      </c>
      <c r="I2028" s="9">
        <v>0.29999999999999993</v>
      </c>
      <c r="J2028" s="10">
        <v>4750</v>
      </c>
      <c r="K2028" s="11">
        <f t="shared" si="14"/>
        <v>1424.9999999999998</v>
      </c>
      <c r="L2028" s="11">
        <f t="shared" si="15"/>
        <v>498.74999999999989</v>
      </c>
      <c r="M2028" s="12">
        <v>0.35</v>
      </c>
      <c r="Q2028" s="13"/>
      <c r="R2028" s="14"/>
    </row>
    <row r="2029" spans="1:18" ht="15.75" customHeight="1" x14ac:dyDescent="0.2">
      <c r="A2029" s="2"/>
      <c r="B2029" s="7" t="s">
        <v>27</v>
      </c>
      <c r="C2029" s="7">
        <v>1128299</v>
      </c>
      <c r="D2029" s="8">
        <v>44250</v>
      </c>
      <c r="E2029" s="7" t="s">
        <v>28</v>
      </c>
      <c r="F2029" s="7" t="s">
        <v>79</v>
      </c>
      <c r="G2029" s="7" t="s">
        <v>80</v>
      </c>
      <c r="H2029" s="7" t="s">
        <v>18</v>
      </c>
      <c r="I2029" s="9">
        <v>0.4</v>
      </c>
      <c r="J2029" s="10">
        <v>3750</v>
      </c>
      <c r="K2029" s="11">
        <f t="shared" si="14"/>
        <v>1500</v>
      </c>
      <c r="L2029" s="11">
        <f t="shared" si="15"/>
        <v>600</v>
      </c>
      <c r="M2029" s="12">
        <v>0.4</v>
      </c>
      <c r="Q2029" s="13"/>
      <c r="R2029" s="14"/>
    </row>
    <row r="2030" spans="1:18" ht="15.75" customHeight="1" x14ac:dyDescent="0.2">
      <c r="A2030" s="2"/>
      <c r="B2030" s="7" t="s">
        <v>27</v>
      </c>
      <c r="C2030" s="7">
        <v>1128299</v>
      </c>
      <c r="D2030" s="8">
        <v>44250</v>
      </c>
      <c r="E2030" s="7" t="s">
        <v>28</v>
      </c>
      <c r="F2030" s="7" t="s">
        <v>79</v>
      </c>
      <c r="G2030" s="7" t="s">
        <v>80</v>
      </c>
      <c r="H2030" s="7" t="s">
        <v>19</v>
      </c>
      <c r="I2030" s="9">
        <v>0.4</v>
      </c>
      <c r="J2030" s="10">
        <v>3750</v>
      </c>
      <c r="K2030" s="11">
        <f t="shared" si="14"/>
        <v>1500</v>
      </c>
      <c r="L2030" s="11">
        <f t="shared" si="15"/>
        <v>525</v>
      </c>
      <c r="M2030" s="12">
        <v>0.35</v>
      </c>
      <c r="Q2030" s="13"/>
      <c r="R2030" s="14"/>
    </row>
    <row r="2031" spans="1:18" ht="15.75" customHeight="1" x14ac:dyDescent="0.2">
      <c r="A2031" s="2"/>
      <c r="B2031" s="7" t="s">
        <v>27</v>
      </c>
      <c r="C2031" s="7">
        <v>1128299</v>
      </c>
      <c r="D2031" s="8">
        <v>44250</v>
      </c>
      <c r="E2031" s="7" t="s">
        <v>28</v>
      </c>
      <c r="F2031" s="7" t="s">
        <v>79</v>
      </c>
      <c r="G2031" s="7" t="s">
        <v>80</v>
      </c>
      <c r="H2031" s="7" t="s">
        <v>20</v>
      </c>
      <c r="I2031" s="9">
        <v>0.4</v>
      </c>
      <c r="J2031" s="10">
        <v>2250</v>
      </c>
      <c r="K2031" s="11">
        <f t="shared" si="14"/>
        <v>900</v>
      </c>
      <c r="L2031" s="11">
        <f t="shared" si="15"/>
        <v>315</v>
      </c>
      <c r="M2031" s="12">
        <v>0.35</v>
      </c>
      <c r="Q2031" s="13"/>
      <c r="R2031" s="14"/>
    </row>
    <row r="2032" spans="1:18" ht="15.75" customHeight="1" x14ac:dyDescent="0.2">
      <c r="A2032" s="2"/>
      <c r="B2032" s="7" t="s">
        <v>27</v>
      </c>
      <c r="C2032" s="7">
        <v>1128299</v>
      </c>
      <c r="D2032" s="8">
        <v>44250</v>
      </c>
      <c r="E2032" s="7" t="s">
        <v>28</v>
      </c>
      <c r="F2032" s="7" t="s">
        <v>79</v>
      </c>
      <c r="G2032" s="7" t="s">
        <v>80</v>
      </c>
      <c r="H2032" s="7" t="s">
        <v>21</v>
      </c>
      <c r="I2032" s="9">
        <v>0.45000000000000007</v>
      </c>
      <c r="J2032" s="10">
        <v>1500</v>
      </c>
      <c r="K2032" s="11">
        <f t="shared" si="14"/>
        <v>675.00000000000011</v>
      </c>
      <c r="L2032" s="11">
        <f t="shared" si="15"/>
        <v>202.50000000000003</v>
      </c>
      <c r="M2032" s="12">
        <v>0.3</v>
      </c>
      <c r="Q2032" s="13"/>
      <c r="R2032" s="14"/>
    </row>
    <row r="2033" spans="1:18" ht="15.75" customHeight="1" x14ac:dyDescent="0.2">
      <c r="A2033" s="2"/>
      <c r="B2033" s="7" t="s">
        <v>27</v>
      </c>
      <c r="C2033" s="7">
        <v>1128299</v>
      </c>
      <c r="D2033" s="8">
        <v>44250</v>
      </c>
      <c r="E2033" s="7" t="s">
        <v>28</v>
      </c>
      <c r="F2033" s="7" t="s">
        <v>79</v>
      </c>
      <c r="G2033" s="7" t="s">
        <v>80</v>
      </c>
      <c r="H2033" s="7" t="s">
        <v>22</v>
      </c>
      <c r="I2033" s="9">
        <v>0.4</v>
      </c>
      <c r="J2033" s="10">
        <v>3500</v>
      </c>
      <c r="K2033" s="11">
        <f t="shared" si="14"/>
        <v>1400</v>
      </c>
      <c r="L2033" s="11">
        <f t="shared" si="15"/>
        <v>350</v>
      </c>
      <c r="M2033" s="12">
        <v>0.25</v>
      </c>
      <c r="Q2033" s="13"/>
      <c r="R2033" s="14"/>
    </row>
    <row r="2034" spans="1:18" ht="15.75" customHeight="1" x14ac:dyDescent="0.2">
      <c r="A2034" s="2"/>
      <c r="B2034" s="7" t="s">
        <v>27</v>
      </c>
      <c r="C2034" s="7">
        <v>1128299</v>
      </c>
      <c r="D2034" s="8">
        <v>44277</v>
      </c>
      <c r="E2034" s="7" t="s">
        <v>28</v>
      </c>
      <c r="F2034" s="7" t="s">
        <v>79</v>
      </c>
      <c r="G2034" s="7" t="s">
        <v>80</v>
      </c>
      <c r="H2034" s="7" t="s">
        <v>17</v>
      </c>
      <c r="I2034" s="9">
        <v>0.4</v>
      </c>
      <c r="J2034" s="10">
        <v>5000</v>
      </c>
      <c r="K2034" s="11">
        <f t="shared" si="14"/>
        <v>2000</v>
      </c>
      <c r="L2034" s="11">
        <f t="shared" si="15"/>
        <v>700</v>
      </c>
      <c r="M2034" s="12">
        <v>0.35</v>
      </c>
      <c r="Q2034" s="13"/>
      <c r="R2034" s="14"/>
    </row>
    <row r="2035" spans="1:18" ht="15.75" customHeight="1" x14ac:dyDescent="0.2">
      <c r="A2035" s="2"/>
      <c r="B2035" s="7" t="s">
        <v>27</v>
      </c>
      <c r="C2035" s="7">
        <v>1128299</v>
      </c>
      <c r="D2035" s="8">
        <v>44277</v>
      </c>
      <c r="E2035" s="7" t="s">
        <v>28</v>
      </c>
      <c r="F2035" s="7" t="s">
        <v>79</v>
      </c>
      <c r="G2035" s="7" t="s">
        <v>80</v>
      </c>
      <c r="H2035" s="7" t="s">
        <v>18</v>
      </c>
      <c r="I2035" s="9">
        <v>0.5</v>
      </c>
      <c r="J2035" s="10">
        <v>3500</v>
      </c>
      <c r="K2035" s="11">
        <f t="shared" si="14"/>
        <v>1750</v>
      </c>
      <c r="L2035" s="11">
        <f t="shared" si="15"/>
        <v>700</v>
      </c>
      <c r="M2035" s="12">
        <v>0.4</v>
      </c>
      <c r="Q2035" s="13"/>
      <c r="R2035" s="14"/>
    </row>
    <row r="2036" spans="1:18" ht="15.75" customHeight="1" x14ac:dyDescent="0.2">
      <c r="A2036" s="2"/>
      <c r="B2036" s="7" t="s">
        <v>27</v>
      </c>
      <c r="C2036" s="7">
        <v>1128299</v>
      </c>
      <c r="D2036" s="8">
        <v>44277</v>
      </c>
      <c r="E2036" s="7" t="s">
        <v>28</v>
      </c>
      <c r="F2036" s="7" t="s">
        <v>79</v>
      </c>
      <c r="G2036" s="7" t="s">
        <v>80</v>
      </c>
      <c r="H2036" s="7" t="s">
        <v>19</v>
      </c>
      <c r="I2036" s="9">
        <v>0.5</v>
      </c>
      <c r="J2036" s="10">
        <v>3500</v>
      </c>
      <c r="K2036" s="11">
        <f t="shared" si="14"/>
        <v>1750</v>
      </c>
      <c r="L2036" s="11">
        <f t="shared" si="15"/>
        <v>612.5</v>
      </c>
      <c r="M2036" s="12">
        <v>0.35</v>
      </c>
      <c r="Q2036" s="13"/>
      <c r="R2036" s="14"/>
    </row>
    <row r="2037" spans="1:18" ht="15.75" customHeight="1" x14ac:dyDescent="0.2">
      <c r="A2037" s="2"/>
      <c r="B2037" s="7" t="s">
        <v>27</v>
      </c>
      <c r="C2037" s="7">
        <v>1128299</v>
      </c>
      <c r="D2037" s="8">
        <v>44277</v>
      </c>
      <c r="E2037" s="7" t="s">
        <v>28</v>
      </c>
      <c r="F2037" s="7" t="s">
        <v>79</v>
      </c>
      <c r="G2037" s="7" t="s">
        <v>80</v>
      </c>
      <c r="H2037" s="7" t="s">
        <v>20</v>
      </c>
      <c r="I2037" s="9">
        <v>0.5</v>
      </c>
      <c r="J2037" s="10">
        <v>2250</v>
      </c>
      <c r="K2037" s="11">
        <f t="shared" si="14"/>
        <v>1125</v>
      </c>
      <c r="L2037" s="11">
        <f t="shared" si="15"/>
        <v>393.75</v>
      </c>
      <c r="M2037" s="12">
        <v>0.35</v>
      </c>
      <c r="Q2037" s="13"/>
      <c r="R2037" s="14"/>
    </row>
    <row r="2038" spans="1:18" ht="15.75" customHeight="1" x14ac:dyDescent="0.2">
      <c r="A2038" s="2"/>
      <c r="B2038" s="7" t="s">
        <v>27</v>
      </c>
      <c r="C2038" s="7">
        <v>1128299</v>
      </c>
      <c r="D2038" s="8">
        <v>44277</v>
      </c>
      <c r="E2038" s="7" t="s">
        <v>28</v>
      </c>
      <c r="F2038" s="7" t="s">
        <v>79</v>
      </c>
      <c r="G2038" s="7" t="s">
        <v>80</v>
      </c>
      <c r="H2038" s="7" t="s">
        <v>21</v>
      </c>
      <c r="I2038" s="9">
        <v>0.55000000000000004</v>
      </c>
      <c r="J2038" s="10">
        <v>1250</v>
      </c>
      <c r="K2038" s="11">
        <f t="shared" si="14"/>
        <v>687.5</v>
      </c>
      <c r="L2038" s="11">
        <f t="shared" si="15"/>
        <v>206.25</v>
      </c>
      <c r="M2038" s="12">
        <v>0.3</v>
      </c>
      <c r="Q2038" s="13"/>
      <c r="R2038" s="14"/>
    </row>
    <row r="2039" spans="1:18" ht="15.75" customHeight="1" x14ac:dyDescent="0.2">
      <c r="A2039" s="2"/>
      <c r="B2039" s="7" t="s">
        <v>27</v>
      </c>
      <c r="C2039" s="7">
        <v>1128299</v>
      </c>
      <c r="D2039" s="8">
        <v>44277</v>
      </c>
      <c r="E2039" s="7" t="s">
        <v>28</v>
      </c>
      <c r="F2039" s="7" t="s">
        <v>79</v>
      </c>
      <c r="G2039" s="7" t="s">
        <v>80</v>
      </c>
      <c r="H2039" s="7" t="s">
        <v>22</v>
      </c>
      <c r="I2039" s="9">
        <v>0.5</v>
      </c>
      <c r="J2039" s="10">
        <v>3250</v>
      </c>
      <c r="K2039" s="11">
        <f t="shared" si="14"/>
        <v>1625</v>
      </c>
      <c r="L2039" s="11">
        <f t="shared" si="15"/>
        <v>406.25</v>
      </c>
      <c r="M2039" s="12">
        <v>0.25</v>
      </c>
      <c r="Q2039" s="13"/>
      <c r="R2039" s="14"/>
    </row>
    <row r="2040" spans="1:18" ht="15.75" customHeight="1" x14ac:dyDescent="0.2">
      <c r="A2040" s="2"/>
      <c r="B2040" s="7" t="s">
        <v>27</v>
      </c>
      <c r="C2040" s="7">
        <v>1128299</v>
      </c>
      <c r="D2040" s="8">
        <v>44309</v>
      </c>
      <c r="E2040" s="7" t="s">
        <v>28</v>
      </c>
      <c r="F2040" s="7" t="s">
        <v>79</v>
      </c>
      <c r="G2040" s="7" t="s">
        <v>80</v>
      </c>
      <c r="H2040" s="7" t="s">
        <v>17</v>
      </c>
      <c r="I2040" s="9">
        <v>0.5</v>
      </c>
      <c r="J2040" s="10">
        <v>5000</v>
      </c>
      <c r="K2040" s="11">
        <f t="shared" si="14"/>
        <v>2500</v>
      </c>
      <c r="L2040" s="11">
        <f t="shared" si="15"/>
        <v>875</v>
      </c>
      <c r="M2040" s="12">
        <v>0.35</v>
      </c>
      <c r="Q2040" s="13"/>
      <c r="R2040" s="14"/>
    </row>
    <row r="2041" spans="1:18" ht="15.75" customHeight="1" x14ac:dyDescent="0.2">
      <c r="A2041" s="2"/>
      <c r="B2041" s="7" t="s">
        <v>27</v>
      </c>
      <c r="C2041" s="7">
        <v>1128299</v>
      </c>
      <c r="D2041" s="8">
        <v>44309</v>
      </c>
      <c r="E2041" s="7" t="s">
        <v>28</v>
      </c>
      <c r="F2041" s="7" t="s">
        <v>79</v>
      </c>
      <c r="G2041" s="7" t="s">
        <v>80</v>
      </c>
      <c r="H2041" s="7" t="s">
        <v>18</v>
      </c>
      <c r="I2041" s="9">
        <v>0.55000000000000004</v>
      </c>
      <c r="J2041" s="10">
        <v>3000</v>
      </c>
      <c r="K2041" s="11">
        <f t="shared" si="14"/>
        <v>1650.0000000000002</v>
      </c>
      <c r="L2041" s="11">
        <f t="shared" si="15"/>
        <v>660.00000000000011</v>
      </c>
      <c r="M2041" s="12">
        <v>0.4</v>
      </c>
      <c r="Q2041" s="13"/>
      <c r="R2041" s="14"/>
    </row>
    <row r="2042" spans="1:18" ht="15.75" customHeight="1" x14ac:dyDescent="0.2">
      <c r="A2042" s="2"/>
      <c r="B2042" s="7" t="s">
        <v>27</v>
      </c>
      <c r="C2042" s="7">
        <v>1128299</v>
      </c>
      <c r="D2042" s="8">
        <v>44309</v>
      </c>
      <c r="E2042" s="7" t="s">
        <v>28</v>
      </c>
      <c r="F2042" s="7" t="s">
        <v>79</v>
      </c>
      <c r="G2042" s="7" t="s">
        <v>80</v>
      </c>
      <c r="H2042" s="7" t="s">
        <v>19</v>
      </c>
      <c r="I2042" s="9">
        <v>0.55000000000000004</v>
      </c>
      <c r="J2042" s="10">
        <v>3500</v>
      </c>
      <c r="K2042" s="11">
        <f t="shared" si="14"/>
        <v>1925.0000000000002</v>
      </c>
      <c r="L2042" s="11">
        <f t="shared" si="15"/>
        <v>673.75</v>
      </c>
      <c r="M2042" s="12">
        <v>0.35</v>
      </c>
      <c r="Q2042" s="13"/>
      <c r="R2042" s="14"/>
    </row>
    <row r="2043" spans="1:18" ht="15.75" customHeight="1" x14ac:dyDescent="0.2">
      <c r="A2043" s="2"/>
      <c r="B2043" s="7" t="s">
        <v>27</v>
      </c>
      <c r="C2043" s="7">
        <v>1128299</v>
      </c>
      <c r="D2043" s="8">
        <v>44309</v>
      </c>
      <c r="E2043" s="7" t="s">
        <v>28</v>
      </c>
      <c r="F2043" s="7" t="s">
        <v>79</v>
      </c>
      <c r="G2043" s="7" t="s">
        <v>80</v>
      </c>
      <c r="H2043" s="7" t="s">
        <v>20</v>
      </c>
      <c r="I2043" s="9">
        <v>0.5</v>
      </c>
      <c r="J2043" s="10">
        <v>2500</v>
      </c>
      <c r="K2043" s="11">
        <f t="shared" si="14"/>
        <v>1250</v>
      </c>
      <c r="L2043" s="11">
        <f t="shared" si="15"/>
        <v>437.5</v>
      </c>
      <c r="M2043" s="12">
        <v>0.35</v>
      </c>
      <c r="Q2043" s="13"/>
      <c r="R2043" s="14"/>
    </row>
    <row r="2044" spans="1:18" ht="15.75" customHeight="1" x14ac:dyDescent="0.2">
      <c r="A2044" s="2"/>
      <c r="B2044" s="7" t="s">
        <v>27</v>
      </c>
      <c r="C2044" s="7">
        <v>1128299</v>
      </c>
      <c r="D2044" s="8">
        <v>44309</v>
      </c>
      <c r="E2044" s="7" t="s">
        <v>28</v>
      </c>
      <c r="F2044" s="7" t="s">
        <v>79</v>
      </c>
      <c r="G2044" s="7" t="s">
        <v>80</v>
      </c>
      <c r="H2044" s="7" t="s">
        <v>21</v>
      </c>
      <c r="I2044" s="9">
        <v>0.55000000000000004</v>
      </c>
      <c r="J2044" s="10">
        <v>1500</v>
      </c>
      <c r="K2044" s="11">
        <f t="shared" si="14"/>
        <v>825.00000000000011</v>
      </c>
      <c r="L2044" s="11">
        <f t="shared" si="15"/>
        <v>247.50000000000003</v>
      </c>
      <c r="M2044" s="12">
        <v>0.3</v>
      </c>
      <c r="Q2044" s="13"/>
      <c r="R2044" s="14"/>
    </row>
    <row r="2045" spans="1:18" ht="15.75" customHeight="1" x14ac:dyDescent="0.2">
      <c r="A2045" s="2"/>
      <c r="B2045" s="7" t="s">
        <v>27</v>
      </c>
      <c r="C2045" s="7">
        <v>1128299</v>
      </c>
      <c r="D2045" s="8">
        <v>44309</v>
      </c>
      <c r="E2045" s="7" t="s">
        <v>28</v>
      </c>
      <c r="F2045" s="7" t="s">
        <v>79</v>
      </c>
      <c r="G2045" s="7" t="s">
        <v>80</v>
      </c>
      <c r="H2045" s="7" t="s">
        <v>22</v>
      </c>
      <c r="I2045" s="9">
        <v>0.70000000000000007</v>
      </c>
      <c r="J2045" s="10">
        <v>3250</v>
      </c>
      <c r="K2045" s="11">
        <f t="shared" si="14"/>
        <v>2275</v>
      </c>
      <c r="L2045" s="11">
        <f t="shared" si="15"/>
        <v>568.75</v>
      </c>
      <c r="M2045" s="12">
        <v>0.25</v>
      </c>
      <c r="Q2045" s="13"/>
      <c r="R2045" s="14"/>
    </row>
    <row r="2046" spans="1:18" ht="15.75" customHeight="1" x14ac:dyDescent="0.2">
      <c r="A2046" s="2"/>
      <c r="B2046" s="7" t="s">
        <v>27</v>
      </c>
      <c r="C2046" s="7">
        <v>1128299</v>
      </c>
      <c r="D2046" s="8">
        <v>44340</v>
      </c>
      <c r="E2046" s="7" t="s">
        <v>28</v>
      </c>
      <c r="F2046" s="7" t="s">
        <v>79</v>
      </c>
      <c r="G2046" s="7" t="s">
        <v>80</v>
      </c>
      <c r="H2046" s="7" t="s">
        <v>17</v>
      </c>
      <c r="I2046" s="9">
        <v>0.5</v>
      </c>
      <c r="J2046" s="10">
        <v>5250</v>
      </c>
      <c r="K2046" s="11">
        <f t="shared" ref="K2046:K2300" si="16">I2046*J2046</f>
        <v>2625</v>
      </c>
      <c r="L2046" s="11">
        <f t="shared" ref="L2046:L2300" si="17">K2046*M2046</f>
        <v>918.74999999999989</v>
      </c>
      <c r="M2046" s="12">
        <v>0.35</v>
      </c>
      <c r="Q2046" s="13"/>
      <c r="R2046" s="14"/>
    </row>
    <row r="2047" spans="1:18" ht="15.75" customHeight="1" x14ac:dyDescent="0.2">
      <c r="A2047" s="2"/>
      <c r="B2047" s="7" t="s">
        <v>27</v>
      </c>
      <c r="C2047" s="7">
        <v>1128299</v>
      </c>
      <c r="D2047" s="8">
        <v>44340</v>
      </c>
      <c r="E2047" s="7" t="s">
        <v>28</v>
      </c>
      <c r="F2047" s="7" t="s">
        <v>79</v>
      </c>
      <c r="G2047" s="7" t="s">
        <v>80</v>
      </c>
      <c r="H2047" s="7" t="s">
        <v>18</v>
      </c>
      <c r="I2047" s="9">
        <v>0.55000000000000004</v>
      </c>
      <c r="J2047" s="10">
        <v>3750</v>
      </c>
      <c r="K2047" s="11">
        <f t="shared" si="16"/>
        <v>2062.5</v>
      </c>
      <c r="L2047" s="11">
        <f t="shared" si="17"/>
        <v>825</v>
      </c>
      <c r="M2047" s="12">
        <v>0.4</v>
      </c>
      <c r="Q2047" s="13"/>
      <c r="R2047" s="14"/>
    </row>
    <row r="2048" spans="1:18" ht="15.75" customHeight="1" x14ac:dyDescent="0.2">
      <c r="A2048" s="2"/>
      <c r="B2048" s="7" t="s">
        <v>27</v>
      </c>
      <c r="C2048" s="7">
        <v>1128299</v>
      </c>
      <c r="D2048" s="8">
        <v>44340</v>
      </c>
      <c r="E2048" s="7" t="s">
        <v>28</v>
      </c>
      <c r="F2048" s="7" t="s">
        <v>79</v>
      </c>
      <c r="G2048" s="7" t="s">
        <v>80</v>
      </c>
      <c r="H2048" s="7" t="s">
        <v>19</v>
      </c>
      <c r="I2048" s="9">
        <v>0.55000000000000004</v>
      </c>
      <c r="J2048" s="10">
        <v>4000</v>
      </c>
      <c r="K2048" s="11">
        <f t="shared" si="16"/>
        <v>2200</v>
      </c>
      <c r="L2048" s="11">
        <f t="shared" si="17"/>
        <v>770</v>
      </c>
      <c r="M2048" s="12">
        <v>0.35</v>
      </c>
      <c r="Q2048" s="13"/>
      <c r="R2048" s="14"/>
    </row>
    <row r="2049" spans="1:18" ht="15.75" customHeight="1" x14ac:dyDescent="0.2">
      <c r="A2049" s="2"/>
      <c r="B2049" s="7" t="s">
        <v>27</v>
      </c>
      <c r="C2049" s="7">
        <v>1128299</v>
      </c>
      <c r="D2049" s="8">
        <v>44340</v>
      </c>
      <c r="E2049" s="7" t="s">
        <v>28</v>
      </c>
      <c r="F2049" s="7" t="s">
        <v>79</v>
      </c>
      <c r="G2049" s="7" t="s">
        <v>80</v>
      </c>
      <c r="H2049" s="7" t="s">
        <v>20</v>
      </c>
      <c r="I2049" s="9">
        <v>0.5</v>
      </c>
      <c r="J2049" s="10">
        <v>3000</v>
      </c>
      <c r="K2049" s="11">
        <f t="shared" si="16"/>
        <v>1500</v>
      </c>
      <c r="L2049" s="11">
        <f t="shared" si="17"/>
        <v>525</v>
      </c>
      <c r="M2049" s="12">
        <v>0.35</v>
      </c>
      <c r="Q2049" s="13"/>
      <c r="R2049" s="14"/>
    </row>
    <row r="2050" spans="1:18" ht="15.75" customHeight="1" x14ac:dyDescent="0.2">
      <c r="A2050" s="2"/>
      <c r="B2050" s="7" t="s">
        <v>27</v>
      </c>
      <c r="C2050" s="7">
        <v>1128299</v>
      </c>
      <c r="D2050" s="8">
        <v>44340</v>
      </c>
      <c r="E2050" s="7" t="s">
        <v>28</v>
      </c>
      <c r="F2050" s="7" t="s">
        <v>79</v>
      </c>
      <c r="G2050" s="7" t="s">
        <v>80</v>
      </c>
      <c r="H2050" s="7" t="s">
        <v>21</v>
      </c>
      <c r="I2050" s="9">
        <v>0.55000000000000004</v>
      </c>
      <c r="J2050" s="10">
        <v>2000</v>
      </c>
      <c r="K2050" s="11">
        <f t="shared" si="16"/>
        <v>1100</v>
      </c>
      <c r="L2050" s="11">
        <f t="shared" si="17"/>
        <v>330</v>
      </c>
      <c r="M2050" s="12">
        <v>0.3</v>
      </c>
      <c r="Q2050" s="13"/>
      <c r="R2050" s="14"/>
    </row>
    <row r="2051" spans="1:18" ht="15.75" customHeight="1" x14ac:dyDescent="0.2">
      <c r="A2051" s="2"/>
      <c r="B2051" s="7" t="s">
        <v>27</v>
      </c>
      <c r="C2051" s="7">
        <v>1128299</v>
      </c>
      <c r="D2051" s="8">
        <v>44340</v>
      </c>
      <c r="E2051" s="7" t="s">
        <v>28</v>
      </c>
      <c r="F2051" s="7" t="s">
        <v>79</v>
      </c>
      <c r="G2051" s="7" t="s">
        <v>80</v>
      </c>
      <c r="H2051" s="7" t="s">
        <v>22</v>
      </c>
      <c r="I2051" s="9">
        <v>0.70000000000000007</v>
      </c>
      <c r="J2051" s="10">
        <v>3750</v>
      </c>
      <c r="K2051" s="11">
        <f t="shared" si="16"/>
        <v>2625.0000000000005</v>
      </c>
      <c r="L2051" s="11">
        <f t="shared" si="17"/>
        <v>656.25000000000011</v>
      </c>
      <c r="M2051" s="12">
        <v>0.25</v>
      </c>
      <c r="Q2051" s="13"/>
      <c r="R2051" s="14"/>
    </row>
    <row r="2052" spans="1:18" ht="15.75" customHeight="1" x14ac:dyDescent="0.2">
      <c r="A2052" s="2"/>
      <c r="B2052" s="7" t="s">
        <v>27</v>
      </c>
      <c r="C2052" s="7">
        <v>1128299</v>
      </c>
      <c r="D2052" s="8">
        <v>44370</v>
      </c>
      <c r="E2052" s="7" t="s">
        <v>28</v>
      </c>
      <c r="F2052" s="7" t="s">
        <v>79</v>
      </c>
      <c r="G2052" s="7" t="s">
        <v>80</v>
      </c>
      <c r="H2052" s="7" t="s">
        <v>17</v>
      </c>
      <c r="I2052" s="9">
        <v>0.5</v>
      </c>
      <c r="J2052" s="10">
        <v>6250</v>
      </c>
      <c r="K2052" s="11">
        <f t="shared" si="16"/>
        <v>3125</v>
      </c>
      <c r="L2052" s="11">
        <f t="shared" si="17"/>
        <v>1093.75</v>
      </c>
      <c r="M2052" s="12">
        <v>0.35</v>
      </c>
      <c r="Q2052" s="13"/>
      <c r="R2052" s="14"/>
    </row>
    <row r="2053" spans="1:18" ht="15.75" customHeight="1" x14ac:dyDescent="0.2">
      <c r="A2053" s="2"/>
      <c r="B2053" s="7" t="s">
        <v>27</v>
      </c>
      <c r="C2053" s="7">
        <v>1128299</v>
      </c>
      <c r="D2053" s="8">
        <v>44370</v>
      </c>
      <c r="E2053" s="7" t="s">
        <v>28</v>
      </c>
      <c r="F2053" s="7" t="s">
        <v>79</v>
      </c>
      <c r="G2053" s="7" t="s">
        <v>80</v>
      </c>
      <c r="H2053" s="7" t="s">
        <v>18</v>
      </c>
      <c r="I2053" s="9">
        <v>0.55000000000000004</v>
      </c>
      <c r="J2053" s="10">
        <v>4750</v>
      </c>
      <c r="K2053" s="11">
        <f t="shared" si="16"/>
        <v>2612.5</v>
      </c>
      <c r="L2053" s="11">
        <f t="shared" si="17"/>
        <v>1045</v>
      </c>
      <c r="M2053" s="12">
        <v>0.4</v>
      </c>
      <c r="Q2053" s="13"/>
      <c r="R2053" s="14"/>
    </row>
    <row r="2054" spans="1:18" ht="15.75" customHeight="1" x14ac:dyDescent="0.2">
      <c r="A2054" s="2"/>
      <c r="B2054" s="7" t="s">
        <v>27</v>
      </c>
      <c r="C2054" s="7">
        <v>1128299</v>
      </c>
      <c r="D2054" s="8">
        <v>44370</v>
      </c>
      <c r="E2054" s="7" t="s">
        <v>28</v>
      </c>
      <c r="F2054" s="7" t="s">
        <v>79</v>
      </c>
      <c r="G2054" s="7" t="s">
        <v>80</v>
      </c>
      <c r="H2054" s="7" t="s">
        <v>19</v>
      </c>
      <c r="I2054" s="9">
        <v>0.55000000000000004</v>
      </c>
      <c r="J2054" s="10">
        <v>4750</v>
      </c>
      <c r="K2054" s="11">
        <f t="shared" si="16"/>
        <v>2612.5</v>
      </c>
      <c r="L2054" s="11">
        <f t="shared" si="17"/>
        <v>914.37499999999989</v>
      </c>
      <c r="M2054" s="12">
        <v>0.35</v>
      </c>
      <c r="Q2054" s="13"/>
      <c r="R2054" s="14"/>
    </row>
    <row r="2055" spans="1:18" ht="15.75" customHeight="1" x14ac:dyDescent="0.2">
      <c r="A2055" s="2"/>
      <c r="B2055" s="7" t="s">
        <v>27</v>
      </c>
      <c r="C2055" s="7">
        <v>1128299</v>
      </c>
      <c r="D2055" s="8">
        <v>44370</v>
      </c>
      <c r="E2055" s="7" t="s">
        <v>28</v>
      </c>
      <c r="F2055" s="7" t="s">
        <v>79</v>
      </c>
      <c r="G2055" s="7" t="s">
        <v>80</v>
      </c>
      <c r="H2055" s="7" t="s">
        <v>20</v>
      </c>
      <c r="I2055" s="9">
        <v>0.5</v>
      </c>
      <c r="J2055" s="10">
        <v>3500</v>
      </c>
      <c r="K2055" s="11">
        <f t="shared" si="16"/>
        <v>1750</v>
      </c>
      <c r="L2055" s="11">
        <f t="shared" si="17"/>
        <v>612.5</v>
      </c>
      <c r="M2055" s="12">
        <v>0.35</v>
      </c>
      <c r="Q2055" s="13"/>
      <c r="R2055" s="14"/>
    </row>
    <row r="2056" spans="1:18" ht="15.75" customHeight="1" x14ac:dyDescent="0.2">
      <c r="A2056" s="2"/>
      <c r="B2056" s="7" t="s">
        <v>27</v>
      </c>
      <c r="C2056" s="7">
        <v>1128299</v>
      </c>
      <c r="D2056" s="8">
        <v>44370</v>
      </c>
      <c r="E2056" s="7" t="s">
        <v>28</v>
      </c>
      <c r="F2056" s="7" t="s">
        <v>79</v>
      </c>
      <c r="G2056" s="7" t="s">
        <v>80</v>
      </c>
      <c r="H2056" s="7" t="s">
        <v>21</v>
      </c>
      <c r="I2056" s="9">
        <v>0.55000000000000004</v>
      </c>
      <c r="J2056" s="10">
        <v>2250</v>
      </c>
      <c r="K2056" s="11">
        <f t="shared" si="16"/>
        <v>1237.5</v>
      </c>
      <c r="L2056" s="11">
        <f t="shared" si="17"/>
        <v>371.25</v>
      </c>
      <c r="M2056" s="12">
        <v>0.3</v>
      </c>
      <c r="Q2056" s="13"/>
      <c r="R2056" s="14"/>
    </row>
    <row r="2057" spans="1:18" ht="15.75" customHeight="1" x14ac:dyDescent="0.2">
      <c r="A2057" s="2"/>
      <c r="B2057" s="7" t="s">
        <v>27</v>
      </c>
      <c r="C2057" s="7">
        <v>1128299</v>
      </c>
      <c r="D2057" s="8">
        <v>44370</v>
      </c>
      <c r="E2057" s="7" t="s">
        <v>28</v>
      </c>
      <c r="F2057" s="7" t="s">
        <v>79</v>
      </c>
      <c r="G2057" s="7" t="s">
        <v>80</v>
      </c>
      <c r="H2057" s="7" t="s">
        <v>22</v>
      </c>
      <c r="I2057" s="9">
        <v>0.70000000000000007</v>
      </c>
      <c r="J2057" s="10">
        <v>5250</v>
      </c>
      <c r="K2057" s="11">
        <f t="shared" si="16"/>
        <v>3675.0000000000005</v>
      </c>
      <c r="L2057" s="11">
        <f t="shared" si="17"/>
        <v>918.75000000000011</v>
      </c>
      <c r="M2057" s="12">
        <v>0.25</v>
      </c>
      <c r="Q2057" s="13"/>
      <c r="R2057" s="14"/>
    </row>
    <row r="2058" spans="1:18" ht="15.75" customHeight="1" x14ac:dyDescent="0.2">
      <c r="A2058" s="2"/>
      <c r="B2058" s="7" t="s">
        <v>27</v>
      </c>
      <c r="C2058" s="7">
        <v>1128299</v>
      </c>
      <c r="D2058" s="8">
        <v>44399</v>
      </c>
      <c r="E2058" s="7" t="s">
        <v>28</v>
      </c>
      <c r="F2058" s="7" t="s">
        <v>79</v>
      </c>
      <c r="G2058" s="7" t="s">
        <v>80</v>
      </c>
      <c r="H2058" s="7" t="s">
        <v>17</v>
      </c>
      <c r="I2058" s="9">
        <v>0.5</v>
      </c>
      <c r="J2058" s="10">
        <v>6750</v>
      </c>
      <c r="K2058" s="11">
        <f t="shared" si="16"/>
        <v>3375</v>
      </c>
      <c r="L2058" s="11">
        <f t="shared" si="17"/>
        <v>1181.25</v>
      </c>
      <c r="M2058" s="12">
        <v>0.35</v>
      </c>
      <c r="Q2058" s="13"/>
      <c r="R2058" s="14"/>
    </row>
    <row r="2059" spans="1:18" ht="15.75" customHeight="1" x14ac:dyDescent="0.2">
      <c r="A2059" s="2"/>
      <c r="B2059" s="7" t="s">
        <v>27</v>
      </c>
      <c r="C2059" s="7">
        <v>1128299</v>
      </c>
      <c r="D2059" s="8">
        <v>44399</v>
      </c>
      <c r="E2059" s="7" t="s">
        <v>28</v>
      </c>
      <c r="F2059" s="7" t="s">
        <v>79</v>
      </c>
      <c r="G2059" s="7" t="s">
        <v>80</v>
      </c>
      <c r="H2059" s="7" t="s">
        <v>18</v>
      </c>
      <c r="I2059" s="9">
        <v>0.55000000000000004</v>
      </c>
      <c r="J2059" s="10">
        <v>5250</v>
      </c>
      <c r="K2059" s="11">
        <f t="shared" si="16"/>
        <v>2887.5000000000005</v>
      </c>
      <c r="L2059" s="11">
        <f t="shared" si="17"/>
        <v>1155.0000000000002</v>
      </c>
      <c r="M2059" s="12">
        <v>0.4</v>
      </c>
      <c r="Q2059" s="13"/>
      <c r="R2059" s="14"/>
    </row>
    <row r="2060" spans="1:18" ht="15.75" customHeight="1" x14ac:dyDescent="0.2">
      <c r="A2060" s="2"/>
      <c r="B2060" s="7" t="s">
        <v>27</v>
      </c>
      <c r="C2060" s="7">
        <v>1128299</v>
      </c>
      <c r="D2060" s="8">
        <v>44399</v>
      </c>
      <c r="E2060" s="7" t="s">
        <v>28</v>
      </c>
      <c r="F2060" s="7" t="s">
        <v>79</v>
      </c>
      <c r="G2060" s="7" t="s">
        <v>80</v>
      </c>
      <c r="H2060" s="7" t="s">
        <v>19</v>
      </c>
      <c r="I2060" s="9">
        <v>0.55000000000000004</v>
      </c>
      <c r="J2060" s="10">
        <v>4750</v>
      </c>
      <c r="K2060" s="11">
        <f t="shared" si="16"/>
        <v>2612.5</v>
      </c>
      <c r="L2060" s="11">
        <f t="shared" si="17"/>
        <v>914.37499999999989</v>
      </c>
      <c r="M2060" s="12">
        <v>0.35</v>
      </c>
      <c r="Q2060" s="13"/>
      <c r="R2060" s="14"/>
    </row>
    <row r="2061" spans="1:18" ht="15.75" customHeight="1" x14ac:dyDescent="0.2">
      <c r="A2061" s="2"/>
      <c r="B2061" s="7" t="s">
        <v>27</v>
      </c>
      <c r="C2061" s="7">
        <v>1128299</v>
      </c>
      <c r="D2061" s="8">
        <v>44399</v>
      </c>
      <c r="E2061" s="7" t="s">
        <v>28</v>
      </c>
      <c r="F2061" s="7" t="s">
        <v>79</v>
      </c>
      <c r="G2061" s="7" t="s">
        <v>80</v>
      </c>
      <c r="H2061" s="7" t="s">
        <v>20</v>
      </c>
      <c r="I2061" s="9">
        <v>0.5</v>
      </c>
      <c r="J2061" s="10">
        <v>3750</v>
      </c>
      <c r="K2061" s="11">
        <f t="shared" si="16"/>
        <v>1875</v>
      </c>
      <c r="L2061" s="11">
        <f t="shared" si="17"/>
        <v>656.25</v>
      </c>
      <c r="M2061" s="12">
        <v>0.35</v>
      </c>
      <c r="Q2061" s="13"/>
      <c r="R2061" s="14"/>
    </row>
    <row r="2062" spans="1:18" ht="15.75" customHeight="1" x14ac:dyDescent="0.2">
      <c r="A2062" s="2"/>
      <c r="B2062" s="7" t="s">
        <v>27</v>
      </c>
      <c r="C2062" s="7">
        <v>1128299</v>
      </c>
      <c r="D2062" s="8">
        <v>44399</v>
      </c>
      <c r="E2062" s="7" t="s">
        <v>28</v>
      </c>
      <c r="F2062" s="7" t="s">
        <v>79</v>
      </c>
      <c r="G2062" s="7" t="s">
        <v>80</v>
      </c>
      <c r="H2062" s="7" t="s">
        <v>21</v>
      </c>
      <c r="I2062" s="9">
        <v>0.55000000000000004</v>
      </c>
      <c r="J2062" s="10">
        <v>4250</v>
      </c>
      <c r="K2062" s="11">
        <f t="shared" si="16"/>
        <v>2337.5</v>
      </c>
      <c r="L2062" s="11">
        <f t="shared" si="17"/>
        <v>701.25</v>
      </c>
      <c r="M2062" s="12">
        <v>0.3</v>
      </c>
      <c r="Q2062" s="13"/>
      <c r="R2062" s="14"/>
    </row>
    <row r="2063" spans="1:18" ht="15.75" customHeight="1" x14ac:dyDescent="0.2">
      <c r="A2063" s="2"/>
      <c r="B2063" s="7" t="s">
        <v>27</v>
      </c>
      <c r="C2063" s="7">
        <v>1128299</v>
      </c>
      <c r="D2063" s="8">
        <v>44399</v>
      </c>
      <c r="E2063" s="7" t="s">
        <v>28</v>
      </c>
      <c r="F2063" s="7" t="s">
        <v>79</v>
      </c>
      <c r="G2063" s="7" t="s">
        <v>80</v>
      </c>
      <c r="H2063" s="7" t="s">
        <v>22</v>
      </c>
      <c r="I2063" s="9">
        <v>0.70000000000000007</v>
      </c>
      <c r="J2063" s="10">
        <v>4250</v>
      </c>
      <c r="K2063" s="11">
        <f t="shared" si="16"/>
        <v>2975.0000000000005</v>
      </c>
      <c r="L2063" s="11">
        <f t="shared" si="17"/>
        <v>743.75000000000011</v>
      </c>
      <c r="M2063" s="12">
        <v>0.25</v>
      </c>
      <c r="Q2063" s="13"/>
      <c r="R2063" s="14"/>
    </row>
    <row r="2064" spans="1:18" ht="15.75" customHeight="1" x14ac:dyDescent="0.2">
      <c r="A2064" s="2"/>
      <c r="B2064" s="7" t="s">
        <v>27</v>
      </c>
      <c r="C2064" s="7">
        <v>1128299</v>
      </c>
      <c r="D2064" s="8">
        <v>44431</v>
      </c>
      <c r="E2064" s="7" t="s">
        <v>28</v>
      </c>
      <c r="F2064" s="7" t="s">
        <v>79</v>
      </c>
      <c r="G2064" s="7" t="s">
        <v>80</v>
      </c>
      <c r="H2064" s="7" t="s">
        <v>17</v>
      </c>
      <c r="I2064" s="9">
        <v>0.55000000000000004</v>
      </c>
      <c r="J2064" s="10">
        <v>6250</v>
      </c>
      <c r="K2064" s="11">
        <f t="shared" si="16"/>
        <v>3437.5000000000005</v>
      </c>
      <c r="L2064" s="11">
        <f t="shared" si="17"/>
        <v>1203.125</v>
      </c>
      <c r="M2064" s="12">
        <v>0.35</v>
      </c>
      <c r="Q2064" s="13"/>
      <c r="R2064" s="14"/>
    </row>
    <row r="2065" spans="1:18" ht="15.75" customHeight="1" x14ac:dyDescent="0.2">
      <c r="A2065" s="2"/>
      <c r="B2065" s="7" t="s">
        <v>27</v>
      </c>
      <c r="C2065" s="7">
        <v>1128299</v>
      </c>
      <c r="D2065" s="8">
        <v>44431</v>
      </c>
      <c r="E2065" s="7" t="s">
        <v>28</v>
      </c>
      <c r="F2065" s="7" t="s">
        <v>79</v>
      </c>
      <c r="G2065" s="7" t="s">
        <v>80</v>
      </c>
      <c r="H2065" s="7" t="s">
        <v>18</v>
      </c>
      <c r="I2065" s="9">
        <v>0.60000000000000009</v>
      </c>
      <c r="J2065" s="10">
        <v>5750</v>
      </c>
      <c r="K2065" s="11">
        <f t="shared" si="16"/>
        <v>3450.0000000000005</v>
      </c>
      <c r="L2065" s="11">
        <f t="shared" si="17"/>
        <v>1380.0000000000002</v>
      </c>
      <c r="M2065" s="12">
        <v>0.4</v>
      </c>
      <c r="Q2065" s="13"/>
      <c r="R2065" s="14"/>
    </row>
    <row r="2066" spans="1:18" ht="15.75" customHeight="1" x14ac:dyDescent="0.2">
      <c r="A2066" s="2"/>
      <c r="B2066" s="7" t="s">
        <v>27</v>
      </c>
      <c r="C2066" s="7">
        <v>1128299</v>
      </c>
      <c r="D2066" s="8">
        <v>44431</v>
      </c>
      <c r="E2066" s="7" t="s">
        <v>28</v>
      </c>
      <c r="F2066" s="7" t="s">
        <v>79</v>
      </c>
      <c r="G2066" s="7" t="s">
        <v>80</v>
      </c>
      <c r="H2066" s="7" t="s">
        <v>19</v>
      </c>
      <c r="I2066" s="9">
        <v>0.55000000000000004</v>
      </c>
      <c r="J2066" s="10">
        <v>4500</v>
      </c>
      <c r="K2066" s="11">
        <f t="shared" si="16"/>
        <v>2475</v>
      </c>
      <c r="L2066" s="11">
        <f t="shared" si="17"/>
        <v>866.25</v>
      </c>
      <c r="M2066" s="12">
        <v>0.35</v>
      </c>
      <c r="Q2066" s="13"/>
      <c r="R2066" s="14"/>
    </row>
    <row r="2067" spans="1:18" ht="15.75" customHeight="1" x14ac:dyDescent="0.2">
      <c r="A2067" s="2"/>
      <c r="B2067" s="7" t="s">
        <v>27</v>
      </c>
      <c r="C2067" s="7">
        <v>1128299</v>
      </c>
      <c r="D2067" s="8">
        <v>44431</v>
      </c>
      <c r="E2067" s="7" t="s">
        <v>28</v>
      </c>
      <c r="F2067" s="7" t="s">
        <v>79</v>
      </c>
      <c r="G2067" s="7" t="s">
        <v>80</v>
      </c>
      <c r="H2067" s="7" t="s">
        <v>20</v>
      </c>
      <c r="I2067" s="9">
        <v>0.55000000000000004</v>
      </c>
      <c r="J2067" s="10">
        <v>4000</v>
      </c>
      <c r="K2067" s="11">
        <f t="shared" si="16"/>
        <v>2200</v>
      </c>
      <c r="L2067" s="11">
        <f t="shared" si="17"/>
        <v>770</v>
      </c>
      <c r="M2067" s="12">
        <v>0.35</v>
      </c>
      <c r="Q2067" s="13"/>
      <c r="R2067" s="14"/>
    </row>
    <row r="2068" spans="1:18" ht="15.75" customHeight="1" x14ac:dyDescent="0.2">
      <c r="A2068" s="2"/>
      <c r="B2068" s="7" t="s">
        <v>27</v>
      </c>
      <c r="C2068" s="7">
        <v>1128299</v>
      </c>
      <c r="D2068" s="8">
        <v>44431</v>
      </c>
      <c r="E2068" s="7" t="s">
        <v>28</v>
      </c>
      <c r="F2068" s="7" t="s">
        <v>79</v>
      </c>
      <c r="G2068" s="7" t="s">
        <v>80</v>
      </c>
      <c r="H2068" s="7" t="s">
        <v>21</v>
      </c>
      <c r="I2068" s="9">
        <v>0.65</v>
      </c>
      <c r="J2068" s="10">
        <v>4000</v>
      </c>
      <c r="K2068" s="11">
        <f t="shared" si="16"/>
        <v>2600</v>
      </c>
      <c r="L2068" s="11">
        <f t="shared" si="17"/>
        <v>780</v>
      </c>
      <c r="M2068" s="12">
        <v>0.3</v>
      </c>
      <c r="Q2068" s="13"/>
      <c r="R2068" s="14"/>
    </row>
    <row r="2069" spans="1:18" ht="15.75" customHeight="1" x14ac:dyDescent="0.2">
      <c r="A2069" s="2"/>
      <c r="B2069" s="7" t="s">
        <v>27</v>
      </c>
      <c r="C2069" s="7">
        <v>1128299</v>
      </c>
      <c r="D2069" s="8">
        <v>44431</v>
      </c>
      <c r="E2069" s="7" t="s">
        <v>28</v>
      </c>
      <c r="F2069" s="7" t="s">
        <v>79</v>
      </c>
      <c r="G2069" s="7" t="s">
        <v>80</v>
      </c>
      <c r="H2069" s="7" t="s">
        <v>22</v>
      </c>
      <c r="I2069" s="9">
        <v>0.70000000000000007</v>
      </c>
      <c r="J2069" s="10">
        <v>3750</v>
      </c>
      <c r="K2069" s="11">
        <f t="shared" si="16"/>
        <v>2625.0000000000005</v>
      </c>
      <c r="L2069" s="11">
        <f t="shared" si="17"/>
        <v>656.25000000000011</v>
      </c>
      <c r="M2069" s="12">
        <v>0.25</v>
      </c>
      <c r="Q2069" s="13"/>
      <c r="R2069" s="14"/>
    </row>
    <row r="2070" spans="1:18" ht="15.75" customHeight="1" x14ac:dyDescent="0.2">
      <c r="A2070" s="2"/>
      <c r="B2070" s="7" t="s">
        <v>27</v>
      </c>
      <c r="C2070" s="7">
        <v>1128299</v>
      </c>
      <c r="D2070" s="8">
        <v>44463</v>
      </c>
      <c r="E2070" s="7" t="s">
        <v>28</v>
      </c>
      <c r="F2070" s="7" t="s">
        <v>79</v>
      </c>
      <c r="G2070" s="7" t="s">
        <v>80</v>
      </c>
      <c r="H2070" s="7" t="s">
        <v>17</v>
      </c>
      <c r="I2070" s="9">
        <v>0.45000000000000007</v>
      </c>
      <c r="J2070" s="10">
        <v>5750</v>
      </c>
      <c r="K2070" s="11">
        <f t="shared" si="16"/>
        <v>2587.5000000000005</v>
      </c>
      <c r="L2070" s="11">
        <f t="shared" si="17"/>
        <v>905.62500000000011</v>
      </c>
      <c r="M2070" s="12">
        <v>0.35</v>
      </c>
      <c r="Q2070" s="13"/>
      <c r="R2070" s="14"/>
    </row>
    <row r="2071" spans="1:18" ht="15.75" customHeight="1" x14ac:dyDescent="0.2">
      <c r="A2071" s="2"/>
      <c r="B2071" s="7" t="s">
        <v>27</v>
      </c>
      <c r="C2071" s="7">
        <v>1128299</v>
      </c>
      <c r="D2071" s="8">
        <v>44463</v>
      </c>
      <c r="E2071" s="7" t="s">
        <v>28</v>
      </c>
      <c r="F2071" s="7" t="s">
        <v>79</v>
      </c>
      <c r="G2071" s="7" t="s">
        <v>80</v>
      </c>
      <c r="H2071" s="7" t="s">
        <v>18</v>
      </c>
      <c r="I2071" s="9">
        <v>0.50000000000000011</v>
      </c>
      <c r="J2071" s="10">
        <v>5750</v>
      </c>
      <c r="K2071" s="11">
        <f t="shared" si="16"/>
        <v>2875.0000000000005</v>
      </c>
      <c r="L2071" s="11">
        <f t="shared" si="17"/>
        <v>1150.0000000000002</v>
      </c>
      <c r="M2071" s="12">
        <v>0.4</v>
      </c>
      <c r="Q2071" s="13"/>
      <c r="R2071" s="14"/>
    </row>
    <row r="2072" spans="1:18" ht="15.75" customHeight="1" x14ac:dyDescent="0.2">
      <c r="A2072" s="2"/>
      <c r="B2072" s="7" t="s">
        <v>27</v>
      </c>
      <c r="C2072" s="7">
        <v>1128299</v>
      </c>
      <c r="D2072" s="8">
        <v>44463</v>
      </c>
      <c r="E2072" s="7" t="s">
        <v>28</v>
      </c>
      <c r="F2072" s="7" t="s">
        <v>79</v>
      </c>
      <c r="G2072" s="7" t="s">
        <v>80</v>
      </c>
      <c r="H2072" s="7" t="s">
        <v>19</v>
      </c>
      <c r="I2072" s="9">
        <v>0.45000000000000007</v>
      </c>
      <c r="J2072" s="10">
        <v>4250</v>
      </c>
      <c r="K2072" s="11">
        <f t="shared" si="16"/>
        <v>1912.5000000000002</v>
      </c>
      <c r="L2072" s="11">
        <f t="shared" si="17"/>
        <v>669.375</v>
      </c>
      <c r="M2072" s="12">
        <v>0.35</v>
      </c>
      <c r="Q2072" s="13"/>
      <c r="R2072" s="14"/>
    </row>
    <row r="2073" spans="1:18" ht="15.75" customHeight="1" x14ac:dyDescent="0.2">
      <c r="A2073" s="2"/>
      <c r="B2073" s="7" t="s">
        <v>27</v>
      </c>
      <c r="C2073" s="7">
        <v>1128299</v>
      </c>
      <c r="D2073" s="8">
        <v>44463</v>
      </c>
      <c r="E2073" s="7" t="s">
        <v>28</v>
      </c>
      <c r="F2073" s="7" t="s">
        <v>79</v>
      </c>
      <c r="G2073" s="7" t="s">
        <v>80</v>
      </c>
      <c r="H2073" s="7" t="s">
        <v>20</v>
      </c>
      <c r="I2073" s="9">
        <v>0.45000000000000007</v>
      </c>
      <c r="J2073" s="10">
        <v>3750</v>
      </c>
      <c r="K2073" s="11">
        <f t="shared" si="16"/>
        <v>1687.5000000000002</v>
      </c>
      <c r="L2073" s="11">
        <f t="shared" si="17"/>
        <v>590.625</v>
      </c>
      <c r="M2073" s="12">
        <v>0.35</v>
      </c>
      <c r="Q2073" s="13"/>
      <c r="R2073" s="14"/>
    </row>
    <row r="2074" spans="1:18" ht="15.75" customHeight="1" x14ac:dyDescent="0.2">
      <c r="A2074" s="2"/>
      <c r="B2074" s="7" t="s">
        <v>27</v>
      </c>
      <c r="C2074" s="7">
        <v>1128299</v>
      </c>
      <c r="D2074" s="8">
        <v>44463</v>
      </c>
      <c r="E2074" s="7" t="s">
        <v>28</v>
      </c>
      <c r="F2074" s="7" t="s">
        <v>79</v>
      </c>
      <c r="G2074" s="7" t="s">
        <v>80</v>
      </c>
      <c r="H2074" s="7" t="s">
        <v>21</v>
      </c>
      <c r="I2074" s="9">
        <v>0.55000000000000004</v>
      </c>
      <c r="J2074" s="10">
        <v>3750</v>
      </c>
      <c r="K2074" s="11">
        <f t="shared" si="16"/>
        <v>2062.5</v>
      </c>
      <c r="L2074" s="11">
        <f t="shared" si="17"/>
        <v>618.75</v>
      </c>
      <c r="M2074" s="12">
        <v>0.3</v>
      </c>
      <c r="Q2074" s="13"/>
      <c r="R2074" s="14"/>
    </row>
    <row r="2075" spans="1:18" ht="15.75" customHeight="1" x14ac:dyDescent="0.2">
      <c r="A2075" s="2"/>
      <c r="B2075" s="7" t="s">
        <v>27</v>
      </c>
      <c r="C2075" s="7">
        <v>1128299</v>
      </c>
      <c r="D2075" s="8">
        <v>44463</v>
      </c>
      <c r="E2075" s="7" t="s">
        <v>28</v>
      </c>
      <c r="F2075" s="7" t="s">
        <v>79</v>
      </c>
      <c r="G2075" s="7" t="s">
        <v>80</v>
      </c>
      <c r="H2075" s="7" t="s">
        <v>22</v>
      </c>
      <c r="I2075" s="9">
        <v>0.60000000000000009</v>
      </c>
      <c r="J2075" s="10">
        <v>4250</v>
      </c>
      <c r="K2075" s="11">
        <f t="shared" si="16"/>
        <v>2550.0000000000005</v>
      </c>
      <c r="L2075" s="11">
        <f t="shared" si="17"/>
        <v>637.50000000000011</v>
      </c>
      <c r="M2075" s="12">
        <v>0.25</v>
      </c>
      <c r="Q2075" s="13"/>
      <c r="R2075" s="14"/>
    </row>
    <row r="2076" spans="1:18" ht="15.75" customHeight="1" x14ac:dyDescent="0.2">
      <c r="A2076" s="2"/>
      <c r="B2076" s="7" t="s">
        <v>27</v>
      </c>
      <c r="C2076" s="7">
        <v>1128299</v>
      </c>
      <c r="D2076" s="8">
        <v>44492</v>
      </c>
      <c r="E2076" s="7" t="s">
        <v>28</v>
      </c>
      <c r="F2076" s="7" t="s">
        <v>79</v>
      </c>
      <c r="G2076" s="7" t="s">
        <v>80</v>
      </c>
      <c r="H2076" s="7" t="s">
        <v>17</v>
      </c>
      <c r="I2076" s="9">
        <v>0.45000000000000007</v>
      </c>
      <c r="J2076" s="10">
        <v>5000</v>
      </c>
      <c r="K2076" s="11">
        <f t="shared" si="16"/>
        <v>2250.0000000000005</v>
      </c>
      <c r="L2076" s="11">
        <f t="shared" si="17"/>
        <v>787.50000000000011</v>
      </c>
      <c r="M2076" s="12">
        <v>0.35</v>
      </c>
      <c r="Q2076" s="13"/>
      <c r="R2076" s="14"/>
    </row>
    <row r="2077" spans="1:18" ht="15.75" customHeight="1" x14ac:dyDescent="0.2">
      <c r="A2077" s="2"/>
      <c r="B2077" s="7" t="s">
        <v>27</v>
      </c>
      <c r="C2077" s="7">
        <v>1128299</v>
      </c>
      <c r="D2077" s="8">
        <v>44492</v>
      </c>
      <c r="E2077" s="7" t="s">
        <v>28</v>
      </c>
      <c r="F2077" s="7" t="s">
        <v>79</v>
      </c>
      <c r="G2077" s="7" t="s">
        <v>80</v>
      </c>
      <c r="H2077" s="7" t="s">
        <v>18</v>
      </c>
      <c r="I2077" s="9">
        <v>0.50000000000000011</v>
      </c>
      <c r="J2077" s="10">
        <v>5000</v>
      </c>
      <c r="K2077" s="11">
        <f t="shared" si="16"/>
        <v>2500.0000000000005</v>
      </c>
      <c r="L2077" s="11">
        <f t="shared" si="17"/>
        <v>1000.0000000000002</v>
      </c>
      <c r="M2077" s="12">
        <v>0.4</v>
      </c>
      <c r="Q2077" s="13"/>
      <c r="R2077" s="14"/>
    </row>
    <row r="2078" spans="1:18" ht="15.75" customHeight="1" x14ac:dyDescent="0.2">
      <c r="A2078" s="2"/>
      <c r="B2078" s="7" t="s">
        <v>27</v>
      </c>
      <c r="C2078" s="7">
        <v>1128299</v>
      </c>
      <c r="D2078" s="8">
        <v>44492</v>
      </c>
      <c r="E2078" s="7" t="s">
        <v>28</v>
      </c>
      <c r="F2078" s="7" t="s">
        <v>79</v>
      </c>
      <c r="G2078" s="7" t="s">
        <v>80</v>
      </c>
      <c r="H2078" s="7" t="s">
        <v>19</v>
      </c>
      <c r="I2078" s="9">
        <v>0.45000000000000007</v>
      </c>
      <c r="J2078" s="10">
        <v>3250</v>
      </c>
      <c r="K2078" s="11">
        <f t="shared" si="16"/>
        <v>1462.5000000000002</v>
      </c>
      <c r="L2078" s="11">
        <f t="shared" si="17"/>
        <v>511.87500000000006</v>
      </c>
      <c r="M2078" s="12">
        <v>0.35</v>
      </c>
      <c r="Q2078" s="13"/>
      <c r="R2078" s="14"/>
    </row>
    <row r="2079" spans="1:18" ht="15.75" customHeight="1" x14ac:dyDescent="0.2">
      <c r="A2079" s="2"/>
      <c r="B2079" s="7" t="s">
        <v>27</v>
      </c>
      <c r="C2079" s="7">
        <v>1128299</v>
      </c>
      <c r="D2079" s="8">
        <v>44492</v>
      </c>
      <c r="E2079" s="7" t="s">
        <v>28</v>
      </c>
      <c r="F2079" s="7" t="s">
        <v>79</v>
      </c>
      <c r="G2079" s="7" t="s">
        <v>80</v>
      </c>
      <c r="H2079" s="7" t="s">
        <v>20</v>
      </c>
      <c r="I2079" s="9">
        <v>0.45000000000000007</v>
      </c>
      <c r="J2079" s="10">
        <v>3000</v>
      </c>
      <c r="K2079" s="11">
        <f t="shared" si="16"/>
        <v>1350.0000000000002</v>
      </c>
      <c r="L2079" s="11">
        <f t="shared" si="17"/>
        <v>472.50000000000006</v>
      </c>
      <c r="M2079" s="12">
        <v>0.35</v>
      </c>
      <c r="Q2079" s="13"/>
      <c r="R2079" s="14"/>
    </row>
    <row r="2080" spans="1:18" ht="15.75" customHeight="1" x14ac:dyDescent="0.2">
      <c r="A2080" s="2"/>
      <c r="B2080" s="7" t="s">
        <v>27</v>
      </c>
      <c r="C2080" s="7">
        <v>1128299</v>
      </c>
      <c r="D2080" s="8">
        <v>44492</v>
      </c>
      <c r="E2080" s="7" t="s">
        <v>28</v>
      </c>
      <c r="F2080" s="7" t="s">
        <v>79</v>
      </c>
      <c r="G2080" s="7" t="s">
        <v>80</v>
      </c>
      <c r="H2080" s="7" t="s">
        <v>21</v>
      </c>
      <c r="I2080" s="9">
        <v>0.55000000000000004</v>
      </c>
      <c r="J2080" s="10">
        <v>2750</v>
      </c>
      <c r="K2080" s="11">
        <f t="shared" si="16"/>
        <v>1512.5000000000002</v>
      </c>
      <c r="L2080" s="11">
        <f t="shared" si="17"/>
        <v>453.75000000000006</v>
      </c>
      <c r="M2080" s="12">
        <v>0.3</v>
      </c>
      <c r="Q2080" s="13"/>
      <c r="R2080" s="14"/>
    </row>
    <row r="2081" spans="1:18" ht="15.75" customHeight="1" x14ac:dyDescent="0.2">
      <c r="A2081" s="2"/>
      <c r="B2081" s="7" t="s">
        <v>27</v>
      </c>
      <c r="C2081" s="7">
        <v>1128299</v>
      </c>
      <c r="D2081" s="8">
        <v>44492</v>
      </c>
      <c r="E2081" s="7" t="s">
        <v>28</v>
      </c>
      <c r="F2081" s="7" t="s">
        <v>79</v>
      </c>
      <c r="G2081" s="7" t="s">
        <v>80</v>
      </c>
      <c r="H2081" s="7" t="s">
        <v>22</v>
      </c>
      <c r="I2081" s="9">
        <v>0.60000000000000009</v>
      </c>
      <c r="J2081" s="10">
        <v>3250</v>
      </c>
      <c r="K2081" s="11">
        <f t="shared" si="16"/>
        <v>1950.0000000000002</v>
      </c>
      <c r="L2081" s="11">
        <f t="shared" si="17"/>
        <v>487.50000000000006</v>
      </c>
      <c r="M2081" s="12">
        <v>0.25</v>
      </c>
      <c r="Q2081" s="13"/>
      <c r="R2081" s="14"/>
    </row>
    <row r="2082" spans="1:18" ht="15.75" customHeight="1" x14ac:dyDescent="0.2">
      <c r="A2082" s="2"/>
      <c r="B2082" s="7" t="s">
        <v>27</v>
      </c>
      <c r="C2082" s="7">
        <v>1128299</v>
      </c>
      <c r="D2082" s="8">
        <v>44523</v>
      </c>
      <c r="E2082" s="7" t="s">
        <v>28</v>
      </c>
      <c r="F2082" s="7" t="s">
        <v>79</v>
      </c>
      <c r="G2082" s="7" t="s">
        <v>80</v>
      </c>
      <c r="H2082" s="7" t="s">
        <v>17</v>
      </c>
      <c r="I2082" s="9">
        <v>0.45000000000000007</v>
      </c>
      <c r="J2082" s="10">
        <v>5000</v>
      </c>
      <c r="K2082" s="11">
        <f t="shared" si="16"/>
        <v>2250.0000000000005</v>
      </c>
      <c r="L2082" s="11">
        <f t="shared" si="17"/>
        <v>787.50000000000011</v>
      </c>
      <c r="M2082" s="12">
        <v>0.35</v>
      </c>
      <c r="Q2082" s="13"/>
      <c r="R2082" s="14"/>
    </row>
    <row r="2083" spans="1:18" ht="15.75" customHeight="1" x14ac:dyDescent="0.2">
      <c r="A2083" s="2"/>
      <c r="B2083" s="7" t="s">
        <v>27</v>
      </c>
      <c r="C2083" s="7">
        <v>1128299</v>
      </c>
      <c r="D2083" s="8">
        <v>44523</v>
      </c>
      <c r="E2083" s="7" t="s">
        <v>28</v>
      </c>
      <c r="F2083" s="7" t="s">
        <v>79</v>
      </c>
      <c r="G2083" s="7" t="s">
        <v>80</v>
      </c>
      <c r="H2083" s="7" t="s">
        <v>18</v>
      </c>
      <c r="I2083" s="9">
        <v>0.50000000000000011</v>
      </c>
      <c r="J2083" s="10">
        <v>5250</v>
      </c>
      <c r="K2083" s="11">
        <f t="shared" si="16"/>
        <v>2625.0000000000005</v>
      </c>
      <c r="L2083" s="11">
        <f t="shared" si="17"/>
        <v>1050.0000000000002</v>
      </c>
      <c r="M2083" s="12">
        <v>0.4</v>
      </c>
      <c r="Q2083" s="13"/>
      <c r="R2083" s="14"/>
    </row>
    <row r="2084" spans="1:18" ht="15.75" customHeight="1" x14ac:dyDescent="0.2">
      <c r="A2084" s="2"/>
      <c r="B2084" s="7" t="s">
        <v>27</v>
      </c>
      <c r="C2084" s="7">
        <v>1128299</v>
      </c>
      <c r="D2084" s="8">
        <v>44523</v>
      </c>
      <c r="E2084" s="7" t="s">
        <v>28</v>
      </c>
      <c r="F2084" s="7" t="s">
        <v>79</v>
      </c>
      <c r="G2084" s="7" t="s">
        <v>80</v>
      </c>
      <c r="H2084" s="7" t="s">
        <v>19</v>
      </c>
      <c r="I2084" s="9">
        <v>0.45000000000000007</v>
      </c>
      <c r="J2084" s="10">
        <v>3750</v>
      </c>
      <c r="K2084" s="11">
        <f t="shared" si="16"/>
        <v>1687.5000000000002</v>
      </c>
      <c r="L2084" s="11">
        <f t="shared" si="17"/>
        <v>590.625</v>
      </c>
      <c r="M2084" s="12">
        <v>0.35</v>
      </c>
      <c r="Q2084" s="13"/>
      <c r="R2084" s="14"/>
    </row>
    <row r="2085" spans="1:18" ht="15.75" customHeight="1" x14ac:dyDescent="0.2">
      <c r="A2085" s="2"/>
      <c r="B2085" s="7" t="s">
        <v>27</v>
      </c>
      <c r="C2085" s="7">
        <v>1128299</v>
      </c>
      <c r="D2085" s="8">
        <v>44523</v>
      </c>
      <c r="E2085" s="7" t="s">
        <v>28</v>
      </c>
      <c r="F2085" s="7" t="s">
        <v>79</v>
      </c>
      <c r="G2085" s="7" t="s">
        <v>80</v>
      </c>
      <c r="H2085" s="7" t="s">
        <v>20</v>
      </c>
      <c r="I2085" s="9">
        <v>0.45000000000000007</v>
      </c>
      <c r="J2085" s="10">
        <v>3500</v>
      </c>
      <c r="K2085" s="11">
        <f t="shared" si="16"/>
        <v>1575.0000000000002</v>
      </c>
      <c r="L2085" s="11">
        <f t="shared" si="17"/>
        <v>551.25</v>
      </c>
      <c r="M2085" s="12">
        <v>0.35</v>
      </c>
      <c r="Q2085" s="13"/>
      <c r="R2085" s="14"/>
    </row>
    <row r="2086" spans="1:18" ht="15.75" customHeight="1" x14ac:dyDescent="0.2">
      <c r="A2086" s="2"/>
      <c r="B2086" s="7" t="s">
        <v>27</v>
      </c>
      <c r="C2086" s="7">
        <v>1128299</v>
      </c>
      <c r="D2086" s="8">
        <v>44523</v>
      </c>
      <c r="E2086" s="7" t="s">
        <v>28</v>
      </c>
      <c r="F2086" s="7" t="s">
        <v>79</v>
      </c>
      <c r="G2086" s="7" t="s">
        <v>80</v>
      </c>
      <c r="H2086" s="7" t="s">
        <v>21</v>
      </c>
      <c r="I2086" s="9">
        <v>0.55000000000000004</v>
      </c>
      <c r="J2086" s="10">
        <v>3000</v>
      </c>
      <c r="K2086" s="11">
        <f t="shared" si="16"/>
        <v>1650.0000000000002</v>
      </c>
      <c r="L2086" s="11">
        <f t="shared" si="17"/>
        <v>495.00000000000006</v>
      </c>
      <c r="M2086" s="12">
        <v>0.3</v>
      </c>
      <c r="Q2086" s="13"/>
      <c r="R2086" s="14"/>
    </row>
    <row r="2087" spans="1:18" ht="15.75" customHeight="1" x14ac:dyDescent="0.2">
      <c r="A2087" s="2"/>
      <c r="B2087" s="7" t="s">
        <v>27</v>
      </c>
      <c r="C2087" s="7">
        <v>1128299</v>
      </c>
      <c r="D2087" s="8">
        <v>44523</v>
      </c>
      <c r="E2087" s="7" t="s">
        <v>28</v>
      </c>
      <c r="F2087" s="7" t="s">
        <v>79</v>
      </c>
      <c r="G2087" s="7" t="s">
        <v>80</v>
      </c>
      <c r="H2087" s="7" t="s">
        <v>22</v>
      </c>
      <c r="I2087" s="9">
        <v>0.60000000000000009</v>
      </c>
      <c r="J2087" s="10">
        <v>4250</v>
      </c>
      <c r="K2087" s="11">
        <f t="shared" si="16"/>
        <v>2550.0000000000005</v>
      </c>
      <c r="L2087" s="11">
        <f t="shared" si="17"/>
        <v>637.50000000000011</v>
      </c>
      <c r="M2087" s="12">
        <v>0.25</v>
      </c>
      <c r="Q2087" s="13"/>
      <c r="R2087" s="14"/>
    </row>
    <row r="2088" spans="1:18" ht="15.75" customHeight="1" x14ac:dyDescent="0.2">
      <c r="A2088" s="2"/>
      <c r="B2088" s="7" t="s">
        <v>27</v>
      </c>
      <c r="C2088" s="7">
        <v>1128299</v>
      </c>
      <c r="D2088" s="8">
        <v>44552</v>
      </c>
      <c r="E2088" s="7" t="s">
        <v>28</v>
      </c>
      <c r="F2088" s="7" t="s">
        <v>79</v>
      </c>
      <c r="G2088" s="7" t="s">
        <v>80</v>
      </c>
      <c r="H2088" s="7" t="s">
        <v>17</v>
      </c>
      <c r="I2088" s="9">
        <v>0.45000000000000007</v>
      </c>
      <c r="J2088" s="10">
        <v>6250</v>
      </c>
      <c r="K2088" s="11">
        <f t="shared" si="16"/>
        <v>2812.5000000000005</v>
      </c>
      <c r="L2088" s="11">
        <f t="shared" si="17"/>
        <v>984.37500000000011</v>
      </c>
      <c r="M2088" s="12">
        <v>0.35</v>
      </c>
      <c r="Q2088" s="13"/>
      <c r="R2088" s="14"/>
    </row>
    <row r="2089" spans="1:18" ht="15.75" customHeight="1" x14ac:dyDescent="0.2">
      <c r="A2089" s="2"/>
      <c r="B2089" s="7" t="s">
        <v>27</v>
      </c>
      <c r="C2089" s="7">
        <v>1128299</v>
      </c>
      <c r="D2089" s="8">
        <v>44552</v>
      </c>
      <c r="E2089" s="7" t="s">
        <v>28</v>
      </c>
      <c r="F2089" s="7" t="s">
        <v>79</v>
      </c>
      <c r="G2089" s="7" t="s">
        <v>80</v>
      </c>
      <c r="H2089" s="7" t="s">
        <v>18</v>
      </c>
      <c r="I2089" s="9">
        <v>0.50000000000000011</v>
      </c>
      <c r="J2089" s="10">
        <v>6250</v>
      </c>
      <c r="K2089" s="11">
        <f t="shared" si="16"/>
        <v>3125.0000000000009</v>
      </c>
      <c r="L2089" s="11">
        <f t="shared" si="17"/>
        <v>1250.0000000000005</v>
      </c>
      <c r="M2089" s="12">
        <v>0.4</v>
      </c>
      <c r="Q2089" s="13"/>
      <c r="R2089" s="14"/>
    </row>
    <row r="2090" spans="1:18" ht="15.75" customHeight="1" x14ac:dyDescent="0.2">
      <c r="A2090" s="2"/>
      <c r="B2090" s="7" t="s">
        <v>27</v>
      </c>
      <c r="C2090" s="7">
        <v>1128299</v>
      </c>
      <c r="D2090" s="8">
        <v>44552</v>
      </c>
      <c r="E2090" s="7" t="s">
        <v>28</v>
      </c>
      <c r="F2090" s="7" t="s">
        <v>79</v>
      </c>
      <c r="G2090" s="7" t="s">
        <v>80</v>
      </c>
      <c r="H2090" s="7" t="s">
        <v>19</v>
      </c>
      <c r="I2090" s="9">
        <v>0.45000000000000007</v>
      </c>
      <c r="J2090" s="10">
        <v>4250</v>
      </c>
      <c r="K2090" s="11">
        <f t="shared" si="16"/>
        <v>1912.5000000000002</v>
      </c>
      <c r="L2090" s="11">
        <f t="shared" si="17"/>
        <v>669.375</v>
      </c>
      <c r="M2090" s="12">
        <v>0.35</v>
      </c>
      <c r="Q2090" s="13"/>
      <c r="R2090" s="14"/>
    </row>
    <row r="2091" spans="1:18" ht="15.75" customHeight="1" x14ac:dyDescent="0.2">
      <c r="A2091" s="2"/>
      <c r="B2091" s="7" t="s">
        <v>27</v>
      </c>
      <c r="C2091" s="7">
        <v>1128299</v>
      </c>
      <c r="D2091" s="8">
        <v>44552</v>
      </c>
      <c r="E2091" s="7" t="s">
        <v>28</v>
      </c>
      <c r="F2091" s="7" t="s">
        <v>79</v>
      </c>
      <c r="G2091" s="7" t="s">
        <v>80</v>
      </c>
      <c r="H2091" s="7" t="s">
        <v>20</v>
      </c>
      <c r="I2091" s="9">
        <v>0.45000000000000007</v>
      </c>
      <c r="J2091" s="10">
        <v>4250</v>
      </c>
      <c r="K2091" s="11">
        <f t="shared" si="16"/>
        <v>1912.5000000000002</v>
      </c>
      <c r="L2091" s="11">
        <f t="shared" si="17"/>
        <v>669.375</v>
      </c>
      <c r="M2091" s="12">
        <v>0.35</v>
      </c>
      <c r="Q2091" s="13"/>
      <c r="R2091" s="14"/>
    </row>
    <row r="2092" spans="1:18" ht="15.75" customHeight="1" x14ac:dyDescent="0.2">
      <c r="A2092" s="2"/>
      <c r="B2092" s="7" t="s">
        <v>27</v>
      </c>
      <c r="C2092" s="7">
        <v>1128299</v>
      </c>
      <c r="D2092" s="8">
        <v>44552</v>
      </c>
      <c r="E2092" s="7" t="s">
        <v>28</v>
      </c>
      <c r="F2092" s="7" t="s">
        <v>79</v>
      </c>
      <c r="G2092" s="7" t="s">
        <v>80</v>
      </c>
      <c r="H2092" s="7" t="s">
        <v>21</v>
      </c>
      <c r="I2092" s="9">
        <v>0.55000000000000004</v>
      </c>
      <c r="J2092" s="10">
        <v>3500</v>
      </c>
      <c r="K2092" s="11">
        <f t="shared" si="16"/>
        <v>1925.0000000000002</v>
      </c>
      <c r="L2092" s="11">
        <f t="shared" si="17"/>
        <v>577.5</v>
      </c>
      <c r="M2092" s="12">
        <v>0.3</v>
      </c>
      <c r="Q2092" s="13"/>
      <c r="R2092" s="14"/>
    </row>
    <row r="2093" spans="1:18" ht="15.75" customHeight="1" x14ac:dyDescent="0.2">
      <c r="A2093" s="2"/>
      <c r="B2093" s="7" t="s">
        <v>27</v>
      </c>
      <c r="C2093" s="7">
        <v>1128299</v>
      </c>
      <c r="D2093" s="8">
        <v>44552</v>
      </c>
      <c r="E2093" s="7" t="s">
        <v>28</v>
      </c>
      <c r="F2093" s="7" t="s">
        <v>79</v>
      </c>
      <c r="G2093" s="7" t="s">
        <v>80</v>
      </c>
      <c r="H2093" s="7" t="s">
        <v>22</v>
      </c>
      <c r="I2093" s="9">
        <v>0.60000000000000009</v>
      </c>
      <c r="J2093" s="10">
        <v>4500</v>
      </c>
      <c r="K2093" s="11">
        <f t="shared" si="16"/>
        <v>2700.0000000000005</v>
      </c>
      <c r="L2093" s="11">
        <f t="shared" si="17"/>
        <v>675.00000000000011</v>
      </c>
      <c r="M2093" s="12">
        <v>0.25</v>
      </c>
      <c r="Q2093" s="13"/>
      <c r="R2093" s="14"/>
    </row>
    <row r="2094" spans="1:18" ht="15.75" customHeight="1" x14ac:dyDescent="0.2">
      <c r="A2094" s="2"/>
      <c r="B2094" s="7" t="s">
        <v>27</v>
      </c>
      <c r="C2094" s="7">
        <v>1128299</v>
      </c>
      <c r="D2094" s="8">
        <v>44222</v>
      </c>
      <c r="E2094" s="7" t="s">
        <v>28</v>
      </c>
      <c r="F2094" s="7" t="s">
        <v>81</v>
      </c>
      <c r="G2094" s="7" t="s">
        <v>82</v>
      </c>
      <c r="H2094" s="7" t="s">
        <v>17</v>
      </c>
      <c r="I2094" s="9">
        <v>0.34999999999999992</v>
      </c>
      <c r="J2094" s="10">
        <v>4750</v>
      </c>
      <c r="K2094" s="11">
        <f t="shared" si="16"/>
        <v>1662.4999999999995</v>
      </c>
      <c r="L2094" s="11">
        <f t="shared" si="17"/>
        <v>581.87499999999977</v>
      </c>
      <c r="M2094" s="12">
        <v>0.35</v>
      </c>
      <c r="Q2094" s="13"/>
      <c r="R2094" s="14"/>
    </row>
    <row r="2095" spans="1:18" ht="15.75" customHeight="1" x14ac:dyDescent="0.2">
      <c r="A2095" s="2"/>
      <c r="B2095" s="7" t="s">
        <v>27</v>
      </c>
      <c r="C2095" s="7">
        <v>1128299</v>
      </c>
      <c r="D2095" s="8">
        <v>44222</v>
      </c>
      <c r="E2095" s="7" t="s">
        <v>28</v>
      </c>
      <c r="F2095" s="7" t="s">
        <v>81</v>
      </c>
      <c r="G2095" s="7" t="s">
        <v>82</v>
      </c>
      <c r="H2095" s="7" t="s">
        <v>18</v>
      </c>
      <c r="I2095" s="9">
        <v>0.45</v>
      </c>
      <c r="J2095" s="10">
        <v>4750</v>
      </c>
      <c r="K2095" s="11">
        <f t="shared" si="16"/>
        <v>2137.5</v>
      </c>
      <c r="L2095" s="11">
        <f t="shared" si="17"/>
        <v>855</v>
      </c>
      <c r="M2095" s="12">
        <v>0.4</v>
      </c>
      <c r="Q2095" s="13"/>
      <c r="R2095" s="14"/>
    </row>
    <row r="2096" spans="1:18" ht="15.75" customHeight="1" x14ac:dyDescent="0.2">
      <c r="A2096" s="2"/>
      <c r="B2096" s="7" t="s">
        <v>27</v>
      </c>
      <c r="C2096" s="7">
        <v>1128299</v>
      </c>
      <c r="D2096" s="8">
        <v>44222</v>
      </c>
      <c r="E2096" s="7" t="s">
        <v>28</v>
      </c>
      <c r="F2096" s="7" t="s">
        <v>81</v>
      </c>
      <c r="G2096" s="7" t="s">
        <v>82</v>
      </c>
      <c r="H2096" s="7" t="s">
        <v>19</v>
      </c>
      <c r="I2096" s="9">
        <v>0.45</v>
      </c>
      <c r="J2096" s="10">
        <v>4750</v>
      </c>
      <c r="K2096" s="11">
        <f t="shared" si="16"/>
        <v>2137.5</v>
      </c>
      <c r="L2096" s="11">
        <f t="shared" si="17"/>
        <v>748.125</v>
      </c>
      <c r="M2096" s="12">
        <v>0.35</v>
      </c>
      <c r="Q2096" s="13"/>
      <c r="R2096" s="14"/>
    </row>
    <row r="2097" spans="1:18" ht="15.75" customHeight="1" x14ac:dyDescent="0.2">
      <c r="A2097" s="2"/>
      <c r="B2097" s="7" t="s">
        <v>27</v>
      </c>
      <c r="C2097" s="7">
        <v>1128299</v>
      </c>
      <c r="D2097" s="8">
        <v>44222</v>
      </c>
      <c r="E2097" s="7" t="s">
        <v>28</v>
      </c>
      <c r="F2097" s="7" t="s">
        <v>81</v>
      </c>
      <c r="G2097" s="7" t="s">
        <v>82</v>
      </c>
      <c r="H2097" s="7" t="s">
        <v>20</v>
      </c>
      <c r="I2097" s="9">
        <v>0.45</v>
      </c>
      <c r="J2097" s="10">
        <v>3250</v>
      </c>
      <c r="K2097" s="11">
        <f t="shared" si="16"/>
        <v>1462.5</v>
      </c>
      <c r="L2097" s="11">
        <f t="shared" si="17"/>
        <v>511.87499999999994</v>
      </c>
      <c r="M2097" s="12">
        <v>0.35</v>
      </c>
      <c r="Q2097" s="13"/>
      <c r="R2097" s="14"/>
    </row>
    <row r="2098" spans="1:18" ht="15.75" customHeight="1" x14ac:dyDescent="0.2">
      <c r="A2098" s="2"/>
      <c r="B2098" s="7" t="s">
        <v>27</v>
      </c>
      <c r="C2098" s="7">
        <v>1128299</v>
      </c>
      <c r="D2098" s="8">
        <v>44222</v>
      </c>
      <c r="E2098" s="7" t="s">
        <v>28</v>
      </c>
      <c r="F2098" s="7" t="s">
        <v>81</v>
      </c>
      <c r="G2098" s="7" t="s">
        <v>82</v>
      </c>
      <c r="H2098" s="7" t="s">
        <v>21</v>
      </c>
      <c r="I2098" s="9">
        <v>0.50000000000000011</v>
      </c>
      <c r="J2098" s="10">
        <v>2750</v>
      </c>
      <c r="K2098" s="11">
        <f t="shared" si="16"/>
        <v>1375.0000000000002</v>
      </c>
      <c r="L2098" s="11">
        <f t="shared" si="17"/>
        <v>412.50000000000006</v>
      </c>
      <c r="M2098" s="12">
        <v>0.3</v>
      </c>
      <c r="Q2098" s="13"/>
      <c r="R2098" s="14"/>
    </row>
    <row r="2099" spans="1:18" ht="15.75" customHeight="1" x14ac:dyDescent="0.2">
      <c r="A2099" s="2"/>
      <c r="B2099" s="7" t="s">
        <v>27</v>
      </c>
      <c r="C2099" s="7">
        <v>1128299</v>
      </c>
      <c r="D2099" s="8">
        <v>44222</v>
      </c>
      <c r="E2099" s="7" t="s">
        <v>28</v>
      </c>
      <c r="F2099" s="7" t="s">
        <v>81</v>
      </c>
      <c r="G2099" s="7" t="s">
        <v>82</v>
      </c>
      <c r="H2099" s="7" t="s">
        <v>22</v>
      </c>
      <c r="I2099" s="9">
        <v>0.45</v>
      </c>
      <c r="J2099" s="10">
        <v>4750</v>
      </c>
      <c r="K2099" s="11">
        <f t="shared" si="16"/>
        <v>2137.5</v>
      </c>
      <c r="L2099" s="11">
        <f t="shared" si="17"/>
        <v>534.375</v>
      </c>
      <c r="M2099" s="12">
        <v>0.25</v>
      </c>
      <c r="Q2099" s="13"/>
      <c r="R2099" s="14"/>
    </row>
    <row r="2100" spans="1:18" ht="15.75" customHeight="1" x14ac:dyDescent="0.2">
      <c r="A2100" s="2"/>
      <c r="B2100" s="7" t="s">
        <v>27</v>
      </c>
      <c r="C2100" s="7">
        <v>1128299</v>
      </c>
      <c r="D2100" s="8">
        <v>44253</v>
      </c>
      <c r="E2100" s="7" t="s">
        <v>28</v>
      </c>
      <c r="F2100" s="7" t="s">
        <v>81</v>
      </c>
      <c r="G2100" s="7" t="s">
        <v>82</v>
      </c>
      <c r="H2100" s="7" t="s">
        <v>17</v>
      </c>
      <c r="I2100" s="9">
        <v>0.34999999999999992</v>
      </c>
      <c r="J2100" s="10">
        <v>5250</v>
      </c>
      <c r="K2100" s="11">
        <f t="shared" si="16"/>
        <v>1837.4999999999995</v>
      </c>
      <c r="L2100" s="11">
        <f t="shared" si="17"/>
        <v>643.12499999999977</v>
      </c>
      <c r="M2100" s="12">
        <v>0.35</v>
      </c>
      <c r="Q2100" s="13"/>
      <c r="R2100" s="14"/>
    </row>
    <row r="2101" spans="1:18" ht="15.75" customHeight="1" x14ac:dyDescent="0.2">
      <c r="A2101" s="2"/>
      <c r="B2101" s="7" t="s">
        <v>27</v>
      </c>
      <c r="C2101" s="7">
        <v>1128299</v>
      </c>
      <c r="D2101" s="8">
        <v>44253</v>
      </c>
      <c r="E2101" s="7" t="s">
        <v>28</v>
      </c>
      <c r="F2101" s="7" t="s">
        <v>81</v>
      </c>
      <c r="G2101" s="7" t="s">
        <v>82</v>
      </c>
      <c r="H2101" s="7" t="s">
        <v>18</v>
      </c>
      <c r="I2101" s="9">
        <v>0.45</v>
      </c>
      <c r="J2101" s="10">
        <v>4250</v>
      </c>
      <c r="K2101" s="11">
        <f t="shared" si="16"/>
        <v>1912.5</v>
      </c>
      <c r="L2101" s="11">
        <f t="shared" si="17"/>
        <v>765</v>
      </c>
      <c r="M2101" s="12">
        <v>0.4</v>
      </c>
      <c r="Q2101" s="13"/>
      <c r="R2101" s="14"/>
    </row>
    <row r="2102" spans="1:18" ht="15.75" customHeight="1" x14ac:dyDescent="0.2">
      <c r="A2102" s="2"/>
      <c r="B2102" s="7" t="s">
        <v>27</v>
      </c>
      <c r="C2102" s="7">
        <v>1128299</v>
      </c>
      <c r="D2102" s="8">
        <v>44253</v>
      </c>
      <c r="E2102" s="7" t="s">
        <v>28</v>
      </c>
      <c r="F2102" s="7" t="s">
        <v>81</v>
      </c>
      <c r="G2102" s="7" t="s">
        <v>82</v>
      </c>
      <c r="H2102" s="7" t="s">
        <v>19</v>
      </c>
      <c r="I2102" s="9">
        <v>0.45</v>
      </c>
      <c r="J2102" s="10">
        <v>4250</v>
      </c>
      <c r="K2102" s="11">
        <f t="shared" si="16"/>
        <v>1912.5</v>
      </c>
      <c r="L2102" s="11">
        <f t="shared" si="17"/>
        <v>669.375</v>
      </c>
      <c r="M2102" s="12">
        <v>0.35</v>
      </c>
      <c r="Q2102" s="13"/>
      <c r="R2102" s="14"/>
    </row>
    <row r="2103" spans="1:18" ht="15.75" customHeight="1" x14ac:dyDescent="0.2">
      <c r="A2103" s="2"/>
      <c r="B2103" s="7" t="s">
        <v>27</v>
      </c>
      <c r="C2103" s="7">
        <v>1128299</v>
      </c>
      <c r="D2103" s="8">
        <v>44253</v>
      </c>
      <c r="E2103" s="7" t="s">
        <v>28</v>
      </c>
      <c r="F2103" s="7" t="s">
        <v>81</v>
      </c>
      <c r="G2103" s="7" t="s">
        <v>82</v>
      </c>
      <c r="H2103" s="7" t="s">
        <v>20</v>
      </c>
      <c r="I2103" s="9">
        <v>0.45</v>
      </c>
      <c r="J2103" s="10">
        <v>2750</v>
      </c>
      <c r="K2103" s="11">
        <f t="shared" si="16"/>
        <v>1237.5</v>
      </c>
      <c r="L2103" s="11">
        <f t="shared" si="17"/>
        <v>433.125</v>
      </c>
      <c r="M2103" s="12">
        <v>0.35</v>
      </c>
      <c r="Q2103" s="13"/>
      <c r="R2103" s="14"/>
    </row>
    <row r="2104" spans="1:18" ht="15.75" customHeight="1" x14ac:dyDescent="0.2">
      <c r="A2104" s="2"/>
      <c r="B2104" s="7" t="s">
        <v>27</v>
      </c>
      <c r="C2104" s="7">
        <v>1128299</v>
      </c>
      <c r="D2104" s="8">
        <v>44253</v>
      </c>
      <c r="E2104" s="7" t="s">
        <v>28</v>
      </c>
      <c r="F2104" s="7" t="s">
        <v>81</v>
      </c>
      <c r="G2104" s="7" t="s">
        <v>82</v>
      </c>
      <c r="H2104" s="7" t="s">
        <v>21</v>
      </c>
      <c r="I2104" s="9">
        <v>0.50000000000000011</v>
      </c>
      <c r="J2104" s="10">
        <v>2000</v>
      </c>
      <c r="K2104" s="11">
        <f t="shared" si="16"/>
        <v>1000.0000000000002</v>
      </c>
      <c r="L2104" s="11">
        <f t="shared" si="17"/>
        <v>300.00000000000006</v>
      </c>
      <c r="M2104" s="12">
        <v>0.3</v>
      </c>
      <c r="Q2104" s="13"/>
      <c r="R2104" s="14"/>
    </row>
    <row r="2105" spans="1:18" ht="15.75" customHeight="1" x14ac:dyDescent="0.2">
      <c r="A2105" s="2"/>
      <c r="B2105" s="7" t="s">
        <v>27</v>
      </c>
      <c r="C2105" s="7">
        <v>1128299</v>
      </c>
      <c r="D2105" s="8">
        <v>44253</v>
      </c>
      <c r="E2105" s="7" t="s">
        <v>28</v>
      </c>
      <c r="F2105" s="7" t="s">
        <v>81</v>
      </c>
      <c r="G2105" s="7" t="s">
        <v>82</v>
      </c>
      <c r="H2105" s="7" t="s">
        <v>22</v>
      </c>
      <c r="I2105" s="9">
        <v>0.45</v>
      </c>
      <c r="J2105" s="10">
        <v>4000</v>
      </c>
      <c r="K2105" s="11">
        <f t="shared" si="16"/>
        <v>1800</v>
      </c>
      <c r="L2105" s="11">
        <f t="shared" si="17"/>
        <v>450</v>
      </c>
      <c r="M2105" s="12">
        <v>0.25</v>
      </c>
      <c r="Q2105" s="13"/>
      <c r="R2105" s="14"/>
    </row>
    <row r="2106" spans="1:18" ht="15.75" customHeight="1" x14ac:dyDescent="0.2">
      <c r="A2106" s="2"/>
      <c r="B2106" s="7" t="s">
        <v>27</v>
      </c>
      <c r="C2106" s="7">
        <v>1128299</v>
      </c>
      <c r="D2106" s="8">
        <v>44280</v>
      </c>
      <c r="E2106" s="7" t="s">
        <v>28</v>
      </c>
      <c r="F2106" s="7" t="s">
        <v>81</v>
      </c>
      <c r="G2106" s="7" t="s">
        <v>82</v>
      </c>
      <c r="H2106" s="7" t="s">
        <v>17</v>
      </c>
      <c r="I2106" s="9">
        <v>0.45</v>
      </c>
      <c r="J2106" s="10">
        <v>5500</v>
      </c>
      <c r="K2106" s="11">
        <f t="shared" si="16"/>
        <v>2475</v>
      </c>
      <c r="L2106" s="11">
        <f t="shared" si="17"/>
        <v>866.25</v>
      </c>
      <c r="M2106" s="12">
        <v>0.35</v>
      </c>
      <c r="Q2106" s="13"/>
      <c r="R2106" s="14"/>
    </row>
    <row r="2107" spans="1:18" ht="15.75" customHeight="1" x14ac:dyDescent="0.2">
      <c r="A2107" s="2"/>
      <c r="B2107" s="7" t="s">
        <v>27</v>
      </c>
      <c r="C2107" s="7">
        <v>1128299</v>
      </c>
      <c r="D2107" s="8">
        <v>44280</v>
      </c>
      <c r="E2107" s="7" t="s">
        <v>28</v>
      </c>
      <c r="F2107" s="7" t="s">
        <v>81</v>
      </c>
      <c r="G2107" s="7" t="s">
        <v>82</v>
      </c>
      <c r="H2107" s="7" t="s">
        <v>18</v>
      </c>
      <c r="I2107" s="9">
        <v>0.55000000000000004</v>
      </c>
      <c r="J2107" s="10">
        <v>4000</v>
      </c>
      <c r="K2107" s="11">
        <f t="shared" si="16"/>
        <v>2200</v>
      </c>
      <c r="L2107" s="11">
        <f t="shared" si="17"/>
        <v>880</v>
      </c>
      <c r="M2107" s="12">
        <v>0.4</v>
      </c>
      <c r="Q2107" s="13"/>
      <c r="R2107" s="14"/>
    </row>
    <row r="2108" spans="1:18" ht="15.75" customHeight="1" x14ac:dyDescent="0.2">
      <c r="A2108" s="2"/>
      <c r="B2108" s="7" t="s">
        <v>27</v>
      </c>
      <c r="C2108" s="7">
        <v>1128299</v>
      </c>
      <c r="D2108" s="8">
        <v>44280</v>
      </c>
      <c r="E2108" s="7" t="s">
        <v>28</v>
      </c>
      <c r="F2108" s="7" t="s">
        <v>81</v>
      </c>
      <c r="G2108" s="7" t="s">
        <v>82</v>
      </c>
      <c r="H2108" s="7" t="s">
        <v>19</v>
      </c>
      <c r="I2108" s="9">
        <v>0.55000000000000004</v>
      </c>
      <c r="J2108" s="10">
        <v>4000</v>
      </c>
      <c r="K2108" s="11">
        <f t="shared" si="16"/>
        <v>2200</v>
      </c>
      <c r="L2108" s="11">
        <f t="shared" si="17"/>
        <v>770</v>
      </c>
      <c r="M2108" s="12">
        <v>0.35</v>
      </c>
      <c r="Q2108" s="13"/>
      <c r="R2108" s="14"/>
    </row>
    <row r="2109" spans="1:18" ht="15.75" customHeight="1" x14ac:dyDescent="0.2">
      <c r="A2109" s="2"/>
      <c r="B2109" s="7" t="s">
        <v>27</v>
      </c>
      <c r="C2109" s="7">
        <v>1128299</v>
      </c>
      <c r="D2109" s="8">
        <v>44280</v>
      </c>
      <c r="E2109" s="7" t="s">
        <v>28</v>
      </c>
      <c r="F2109" s="7" t="s">
        <v>81</v>
      </c>
      <c r="G2109" s="7" t="s">
        <v>82</v>
      </c>
      <c r="H2109" s="7" t="s">
        <v>20</v>
      </c>
      <c r="I2109" s="9">
        <v>0.55000000000000004</v>
      </c>
      <c r="J2109" s="10">
        <v>2750</v>
      </c>
      <c r="K2109" s="11">
        <f t="shared" si="16"/>
        <v>1512.5000000000002</v>
      </c>
      <c r="L2109" s="11">
        <f t="shared" si="17"/>
        <v>529.375</v>
      </c>
      <c r="M2109" s="12">
        <v>0.35</v>
      </c>
      <c r="Q2109" s="13"/>
      <c r="R2109" s="14"/>
    </row>
    <row r="2110" spans="1:18" ht="15.75" customHeight="1" x14ac:dyDescent="0.2">
      <c r="A2110" s="2"/>
      <c r="B2110" s="7" t="s">
        <v>27</v>
      </c>
      <c r="C2110" s="7">
        <v>1128299</v>
      </c>
      <c r="D2110" s="8">
        <v>44280</v>
      </c>
      <c r="E2110" s="7" t="s">
        <v>28</v>
      </c>
      <c r="F2110" s="7" t="s">
        <v>81</v>
      </c>
      <c r="G2110" s="7" t="s">
        <v>82</v>
      </c>
      <c r="H2110" s="7" t="s">
        <v>21</v>
      </c>
      <c r="I2110" s="9">
        <v>0.60000000000000009</v>
      </c>
      <c r="J2110" s="10">
        <v>1750</v>
      </c>
      <c r="K2110" s="11">
        <f t="shared" si="16"/>
        <v>1050.0000000000002</v>
      </c>
      <c r="L2110" s="11">
        <f t="shared" si="17"/>
        <v>315.00000000000006</v>
      </c>
      <c r="M2110" s="12">
        <v>0.3</v>
      </c>
      <c r="Q2110" s="13"/>
      <c r="R2110" s="14"/>
    </row>
    <row r="2111" spans="1:18" ht="15.75" customHeight="1" x14ac:dyDescent="0.2">
      <c r="A2111" s="2"/>
      <c r="B2111" s="7" t="s">
        <v>27</v>
      </c>
      <c r="C2111" s="7">
        <v>1128299</v>
      </c>
      <c r="D2111" s="8">
        <v>44280</v>
      </c>
      <c r="E2111" s="7" t="s">
        <v>28</v>
      </c>
      <c r="F2111" s="7" t="s">
        <v>81</v>
      </c>
      <c r="G2111" s="7" t="s">
        <v>82</v>
      </c>
      <c r="H2111" s="7" t="s">
        <v>22</v>
      </c>
      <c r="I2111" s="9">
        <v>0.55000000000000004</v>
      </c>
      <c r="J2111" s="10">
        <v>3750</v>
      </c>
      <c r="K2111" s="11">
        <f t="shared" si="16"/>
        <v>2062.5</v>
      </c>
      <c r="L2111" s="11">
        <f t="shared" si="17"/>
        <v>515.625</v>
      </c>
      <c r="M2111" s="12">
        <v>0.25</v>
      </c>
      <c r="Q2111" s="13"/>
      <c r="R2111" s="14"/>
    </row>
    <row r="2112" spans="1:18" ht="15.75" customHeight="1" x14ac:dyDescent="0.2">
      <c r="A2112" s="2"/>
      <c r="B2112" s="7" t="s">
        <v>27</v>
      </c>
      <c r="C2112" s="7">
        <v>1128299</v>
      </c>
      <c r="D2112" s="8">
        <v>44312</v>
      </c>
      <c r="E2112" s="7" t="s">
        <v>28</v>
      </c>
      <c r="F2112" s="7" t="s">
        <v>81</v>
      </c>
      <c r="G2112" s="7" t="s">
        <v>82</v>
      </c>
      <c r="H2112" s="7" t="s">
        <v>17</v>
      </c>
      <c r="I2112" s="9">
        <v>0.55000000000000004</v>
      </c>
      <c r="J2112" s="10">
        <v>5500</v>
      </c>
      <c r="K2112" s="11">
        <f t="shared" si="16"/>
        <v>3025.0000000000005</v>
      </c>
      <c r="L2112" s="11">
        <f t="shared" si="17"/>
        <v>1058.75</v>
      </c>
      <c r="M2112" s="12">
        <v>0.35</v>
      </c>
      <c r="Q2112" s="13"/>
      <c r="R2112" s="14"/>
    </row>
    <row r="2113" spans="1:18" ht="15.75" customHeight="1" x14ac:dyDescent="0.2">
      <c r="A2113" s="2"/>
      <c r="B2113" s="7" t="s">
        <v>27</v>
      </c>
      <c r="C2113" s="7">
        <v>1128299</v>
      </c>
      <c r="D2113" s="8">
        <v>44312</v>
      </c>
      <c r="E2113" s="7" t="s">
        <v>28</v>
      </c>
      <c r="F2113" s="7" t="s">
        <v>81</v>
      </c>
      <c r="G2113" s="7" t="s">
        <v>82</v>
      </c>
      <c r="H2113" s="7" t="s">
        <v>18</v>
      </c>
      <c r="I2113" s="9">
        <v>0.60000000000000009</v>
      </c>
      <c r="J2113" s="10">
        <v>3500</v>
      </c>
      <c r="K2113" s="11">
        <f t="shared" si="16"/>
        <v>2100.0000000000005</v>
      </c>
      <c r="L2113" s="11">
        <f t="shared" si="17"/>
        <v>840.00000000000023</v>
      </c>
      <c r="M2113" s="12">
        <v>0.4</v>
      </c>
      <c r="Q2113" s="13"/>
      <c r="R2113" s="14"/>
    </row>
    <row r="2114" spans="1:18" ht="15.75" customHeight="1" x14ac:dyDescent="0.2">
      <c r="A2114" s="2"/>
      <c r="B2114" s="7" t="s">
        <v>27</v>
      </c>
      <c r="C2114" s="7">
        <v>1128299</v>
      </c>
      <c r="D2114" s="8">
        <v>44312</v>
      </c>
      <c r="E2114" s="7" t="s">
        <v>28</v>
      </c>
      <c r="F2114" s="7" t="s">
        <v>81</v>
      </c>
      <c r="G2114" s="7" t="s">
        <v>82</v>
      </c>
      <c r="H2114" s="7" t="s">
        <v>19</v>
      </c>
      <c r="I2114" s="9">
        <v>0.60000000000000009</v>
      </c>
      <c r="J2114" s="10">
        <v>4000</v>
      </c>
      <c r="K2114" s="11">
        <f t="shared" si="16"/>
        <v>2400.0000000000005</v>
      </c>
      <c r="L2114" s="11">
        <f t="shared" si="17"/>
        <v>840.00000000000011</v>
      </c>
      <c r="M2114" s="12">
        <v>0.35</v>
      </c>
      <c r="Q2114" s="13"/>
      <c r="R2114" s="14"/>
    </row>
    <row r="2115" spans="1:18" ht="15.75" customHeight="1" x14ac:dyDescent="0.2">
      <c r="A2115" s="2"/>
      <c r="B2115" s="7" t="s">
        <v>27</v>
      </c>
      <c r="C2115" s="7">
        <v>1128299</v>
      </c>
      <c r="D2115" s="8">
        <v>44312</v>
      </c>
      <c r="E2115" s="7" t="s">
        <v>28</v>
      </c>
      <c r="F2115" s="7" t="s">
        <v>81</v>
      </c>
      <c r="G2115" s="7" t="s">
        <v>82</v>
      </c>
      <c r="H2115" s="7" t="s">
        <v>20</v>
      </c>
      <c r="I2115" s="9">
        <v>0.55000000000000004</v>
      </c>
      <c r="J2115" s="10">
        <v>3000</v>
      </c>
      <c r="K2115" s="11">
        <f t="shared" si="16"/>
        <v>1650.0000000000002</v>
      </c>
      <c r="L2115" s="11">
        <f t="shared" si="17"/>
        <v>577.5</v>
      </c>
      <c r="M2115" s="12">
        <v>0.35</v>
      </c>
      <c r="Q2115" s="13"/>
      <c r="R2115" s="14"/>
    </row>
    <row r="2116" spans="1:18" ht="15.75" customHeight="1" x14ac:dyDescent="0.2">
      <c r="A2116" s="2"/>
      <c r="B2116" s="7" t="s">
        <v>27</v>
      </c>
      <c r="C2116" s="7">
        <v>1128299</v>
      </c>
      <c r="D2116" s="8">
        <v>44312</v>
      </c>
      <c r="E2116" s="7" t="s">
        <v>28</v>
      </c>
      <c r="F2116" s="7" t="s">
        <v>81</v>
      </c>
      <c r="G2116" s="7" t="s">
        <v>82</v>
      </c>
      <c r="H2116" s="7" t="s">
        <v>21</v>
      </c>
      <c r="I2116" s="9">
        <v>0.60000000000000009</v>
      </c>
      <c r="J2116" s="10">
        <v>2000</v>
      </c>
      <c r="K2116" s="11">
        <f t="shared" si="16"/>
        <v>1200.0000000000002</v>
      </c>
      <c r="L2116" s="11">
        <f t="shared" si="17"/>
        <v>360.00000000000006</v>
      </c>
      <c r="M2116" s="12">
        <v>0.3</v>
      </c>
      <c r="Q2116" s="13"/>
      <c r="R2116" s="14"/>
    </row>
    <row r="2117" spans="1:18" ht="15.75" customHeight="1" x14ac:dyDescent="0.2">
      <c r="A2117" s="2"/>
      <c r="B2117" s="7" t="s">
        <v>27</v>
      </c>
      <c r="C2117" s="7">
        <v>1128299</v>
      </c>
      <c r="D2117" s="8">
        <v>44312</v>
      </c>
      <c r="E2117" s="7" t="s">
        <v>28</v>
      </c>
      <c r="F2117" s="7" t="s">
        <v>81</v>
      </c>
      <c r="G2117" s="7" t="s">
        <v>82</v>
      </c>
      <c r="H2117" s="7" t="s">
        <v>22</v>
      </c>
      <c r="I2117" s="9">
        <v>0.75000000000000011</v>
      </c>
      <c r="J2117" s="10">
        <v>3750</v>
      </c>
      <c r="K2117" s="11">
        <f t="shared" si="16"/>
        <v>2812.5000000000005</v>
      </c>
      <c r="L2117" s="11">
        <f t="shared" si="17"/>
        <v>703.12500000000011</v>
      </c>
      <c r="M2117" s="12">
        <v>0.25</v>
      </c>
      <c r="Q2117" s="13"/>
      <c r="R2117" s="14"/>
    </row>
    <row r="2118" spans="1:18" ht="15.75" customHeight="1" x14ac:dyDescent="0.2">
      <c r="A2118" s="2"/>
      <c r="B2118" s="7" t="s">
        <v>27</v>
      </c>
      <c r="C2118" s="7">
        <v>1128299</v>
      </c>
      <c r="D2118" s="8">
        <v>44343</v>
      </c>
      <c r="E2118" s="7" t="s">
        <v>28</v>
      </c>
      <c r="F2118" s="7" t="s">
        <v>81</v>
      </c>
      <c r="G2118" s="7" t="s">
        <v>82</v>
      </c>
      <c r="H2118" s="7" t="s">
        <v>17</v>
      </c>
      <c r="I2118" s="9">
        <v>0.55000000000000004</v>
      </c>
      <c r="J2118" s="10">
        <v>5750</v>
      </c>
      <c r="K2118" s="11">
        <f t="shared" si="16"/>
        <v>3162.5000000000005</v>
      </c>
      <c r="L2118" s="11">
        <f t="shared" si="17"/>
        <v>1106.875</v>
      </c>
      <c r="M2118" s="12">
        <v>0.35</v>
      </c>
      <c r="Q2118" s="13"/>
      <c r="R2118" s="14"/>
    </row>
    <row r="2119" spans="1:18" ht="15.75" customHeight="1" x14ac:dyDescent="0.2">
      <c r="A2119" s="2"/>
      <c r="B2119" s="7" t="s">
        <v>27</v>
      </c>
      <c r="C2119" s="7">
        <v>1128299</v>
      </c>
      <c r="D2119" s="8">
        <v>44343</v>
      </c>
      <c r="E2119" s="7" t="s">
        <v>28</v>
      </c>
      <c r="F2119" s="7" t="s">
        <v>81</v>
      </c>
      <c r="G2119" s="7" t="s">
        <v>82</v>
      </c>
      <c r="H2119" s="7" t="s">
        <v>18</v>
      </c>
      <c r="I2119" s="9">
        <v>0.60000000000000009</v>
      </c>
      <c r="J2119" s="10">
        <v>4250</v>
      </c>
      <c r="K2119" s="11">
        <f t="shared" si="16"/>
        <v>2550.0000000000005</v>
      </c>
      <c r="L2119" s="11">
        <f t="shared" si="17"/>
        <v>1020.0000000000002</v>
      </c>
      <c r="M2119" s="12">
        <v>0.4</v>
      </c>
      <c r="Q2119" s="13"/>
      <c r="R2119" s="14"/>
    </row>
    <row r="2120" spans="1:18" ht="15.75" customHeight="1" x14ac:dyDescent="0.2">
      <c r="A2120" s="2"/>
      <c r="B2120" s="7" t="s">
        <v>27</v>
      </c>
      <c r="C2120" s="7">
        <v>1128299</v>
      </c>
      <c r="D2120" s="8">
        <v>44343</v>
      </c>
      <c r="E2120" s="7" t="s">
        <v>28</v>
      </c>
      <c r="F2120" s="7" t="s">
        <v>81</v>
      </c>
      <c r="G2120" s="7" t="s">
        <v>82</v>
      </c>
      <c r="H2120" s="7" t="s">
        <v>19</v>
      </c>
      <c r="I2120" s="9">
        <v>0.60000000000000009</v>
      </c>
      <c r="J2120" s="10">
        <v>4500</v>
      </c>
      <c r="K2120" s="11">
        <f t="shared" si="16"/>
        <v>2700.0000000000005</v>
      </c>
      <c r="L2120" s="11">
        <f t="shared" si="17"/>
        <v>945.00000000000011</v>
      </c>
      <c r="M2120" s="12">
        <v>0.35</v>
      </c>
      <c r="Q2120" s="13"/>
      <c r="R2120" s="14"/>
    </row>
    <row r="2121" spans="1:18" ht="15.75" customHeight="1" x14ac:dyDescent="0.2">
      <c r="A2121" s="2"/>
      <c r="B2121" s="7" t="s">
        <v>27</v>
      </c>
      <c r="C2121" s="7">
        <v>1128299</v>
      </c>
      <c r="D2121" s="8">
        <v>44343</v>
      </c>
      <c r="E2121" s="7" t="s">
        <v>28</v>
      </c>
      <c r="F2121" s="7" t="s">
        <v>81</v>
      </c>
      <c r="G2121" s="7" t="s">
        <v>82</v>
      </c>
      <c r="H2121" s="7" t="s">
        <v>20</v>
      </c>
      <c r="I2121" s="9">
        <v>0.55000000000000004</v>
      </c>
      <c r="J2121" s="10">
        <v>3500</v>
      </c>
      <c r="K2121" s="11">
        <f t="shared" si="16"/>
        <v>1925.0000000000002</v>
      </c>
      <c r="L2121" s="11">
        <f t="shared" si="17"/>
        <v>673.75</v>
      </c>
      <c r="M2121" s="12">
        <v>0.35</v>
      </c>
      <c r="Q2121" s="13"/>
      <c r="R2121" s="14"/>
    </row>
    <row r="2122" spans="1:18" ht="15.75" customHeight="1" x14ac:dyDescent="0.2">
      <c r="A2122" s="2"/>
      <c r="B2122" s="7" t="s">
        <v>27</v>
      </c>
      <c r="C2122" s="7">
        <v>1128299</v>
      </c>
      <c r="D2122" s="8">
        <v>44343</v>
      </c>
      <c r="E2122" s="7" t="s">
        <v>28</v>
      </c>
      <c r="F2122" s="7" t="s">
        <v>81</v>
      </c>
      <c r="G2122" s="7" t="s">
        <v>82</v>
      </c>
      <c r="H2122" s="7" t="s">
        <v>21</v>
      </c>
      <c r="I2122" s="9">
        <v>0.60000000000000009</v>
      </c>
      <c r="J2122" s="10">
        <v>2500</v>
      </c>
      <c r="K2122" s="11">
        <f t="shared" si="16"/>
        <v>1500.0000000000002</v>
      </c>
      <c r="L2122" s="11">
        <f t="shared" si="17"/>
        <v>450.00000000000006</v>
      </c>
      <c r="M2122" s="12">
        <v>0.3</v>
      </c>
      <c r="Q2122" s="13"/>
      <c r="R2122" s="14"/>
    </row>
    <row r="2123" spans="1:18" ht="15.75" customHeight="1" x14ac:dyDescent="0.2">
      <c r="A2123" s="2"/>
      <c r="B2123" s="7" t="s">
        <v>27</v>
      </c>
      <c r="C2123" s="7">
        <v>1128299</v>
      </c>
      <c r="D2123" s="8">
        <v>44343</v>
      </c>
      <c r="E2123" s="7" t="s">
        <v>28</v>
      </c>
      <c r="F2123" s="7" t="s">
        <v>81</v>
      </c>
      <c r="G2123" s="7" t="s">
        <v>82</v>
      </c>
      <c r="H2123" s="7" t="s">
        <v>22</v>
      </c>
      <c r="I2123" s="9">
        <v>0.75000000000000011</v>
      </c>
      <c r="J2123" s="10">
        <v>4250</v>
      </c>
      <c r="K2123" s="11">
        <f t="shared" si="16"/>
        <v>3187.5000000000005</v>
      </c>
      <c r="L2123" s="11">
        <f t="shared" si="17"/>
        <v>796.87500000000011</v>
      </c>
      <c r="M2123" s="12">
        <v>0.25</v>
      </c>
      <c r="Q2123" s="13"/>
      <c r="R2123" s="14"/>
    </row>
    <row r="2124" spans="1:18" ht="15.75" customHeight="1" x14ac:dyDescent="0.2">
      <c r="A2124" s="2"/>
      <c r="B2124" s="7" t="s">
        <v>27</v>
      </c>
      <c r="C2124" s="7">
        <v>1128299</v>
      </c>
      <c r="D2124" s="8">
        <v>44373</v>
      </c>
      <c r="E2124" s="7" t="s">
        <v>28</v>
      </c>
      <c r="F2124" s="7" t="s">
        <v>81</v>
      </c>
      <c r="G2124" s="7" t="s">
        <v>82</v>
      </c>
      <c r="H2124" s="7" t="s">
        <v>17</v>
      </c>
      <c r="I2124" s="9">
        <v>0.55000000000000004</v>
      </c>
      <c r="J2124" s="10">
        <v>7000</v>
      </c>
      <c r="K2124" s="11">
        <f t="shared" si="16"/>
        <v>3850.0000000000005</v>
      </c>
      <c r="L2124" s="11">
        <f t="shared" si="17"/>
        <v>1347.5</v>
      </c>
      <c r="M2124" s="12">
        <v>0.35</v>
      </c>
      <c r="Q2124" s="13"/>
      <c r="R2124" s="14"/>
    </row>
    <row r="2125" spans="1:18" ht="15.75" customHeight="1" x14ac:dyDescent="0.2">
      <c r="A2125" s="2"/>
      <c r="B2125" s="7" t="s">
        <v>27</v>
      </c>
      <c r="C2125" s="7">
        <v>1128299</v>
      </c>
      <c r="D2125" s="8">
        <v>44373</v>
      </c>
      <c r="E2125" s="7" t="s">
        <v>28</v>
      </c>
      <c r="F2125" s="7" t="s">
        <v>81</v>
      </c>
      <c r="G2125" s="7" t="s">
        <v>82</v>
      </c>
      <c r="H2125" s="7" t="s">
        <v>18</v>
      </c>
      <c r="I2125" s="9">
        <v>0.60000000000000009</v>
      </c>
      <c r="J2125" s="10">
        <v>5500</v>
      </c>
      <c r="K2125" s="11">
        <f t="shared" si="16"/>
        <v>3300.0000000000005</v>
      </c>
      <c r="L2125" s="11">
        <f t="shared" si="17"/>
        <v>1320.0000000000002</v>
      </c>
      <c r="M2125" s="12">
        <v>0.4</v>
      </c>
      <c r="Q2125" s="13"/>
      <c r="R2125" s="14"/>
    </row>
    <row r="2126" spans="1:18" ht="15.75" customHeight="1" x14ac:dyDescent="0.2">
      <c r="A2126" s="2"/>
      <c r="B2126" s="7" t="s">
        <v>27</v>
      </c>
      <c r="C2126" s="7">
        <v>1128299</v>
      </c>
      <c r="D2126" s="8">
        <v>44373</v>
      </c>
      <c r="E2126" s="7" t="s">
        <v>28</v>
      </c>
      <c r="F2126" s="7" t="s">
        <v>81</v>
      </c>
      <c r="G2126" s="7" t="s">
        <v>82</v>
      </c>
      <c r="H2126" s="7" t="s">
        <v>19</v>
      </c>
      <c r="I2126" s="9">
        <v>0.60000000000000009</v>
      </c>
      <c r="J2126" s="10">
        <v>5500</v>
      </c>
      <c r="K2126" s="11">
        <f t="shared" si="16"/>
        <v>3300.0000000000005</v>
      </c>
      <c r="L2126" s="11">
        <f t="shared" si="17"/>
        <v>1155</v>
      </c>
      <c r="M2126" s="12">
        <v>0.35</v>
      </c>
      <c r="Q2126" s="13"/>
      <c r="R2126" s="14"/>
    </row>
    <row r="2127" spans="1:18" ht="15.75" customHeight="1" x14ac:dyDescent="0.2">
      <c r="A2127" s="2"/>
      <c r="B2127" s="7" t="s">
        <v>27</v>
      </c>
      <c r="C2127" s="7">
        <v>1128299</v>
      </c>
      <c r="D2127" s="8">
        <v>44373</v>
      </c>
      <c r="E2127" s="7" t="s">
        <v>28</v>
      </c>
      <c r="F2127" s="7" t="s">
        <v>81</v>
      </c>
      <c r="G2127" s="7" t="s">
        <v>82</v>
      </c>
      <c r="H2127" s="7" t="s">
        <v>20</v>
      </c>
      <c r="I2127" s="9">
        <v>0.55000000000000004</v>
      </c>
      <c r="J2127" s="10">
        <v>4250</v>
      </c>
      <c r="K2127" s="11">
        <f t="shared" si="16"/>
        <v>2337.5</v>
      </c>
      <c r="L2127" s="11">
        <f t="shared" si="17"/>
        <v>818.125</v>
      </c>
      <c r="M2127" s="12">
        <v>0.35</v>
      </c>
      <c r="Q2127" s="13"/>
      <c r="R2127" s="14"/>
    </row>
    <row r="2128" spans="1:18" ht="15.75" customHeight="1" x14ac:dyDescent="0.2">
      <c r="A2128" s="2"/>
      <c r="B2128" s="7" t="s">
        <v>27</v>
      </c>
      <c r="C2128" s="7">
        <v>1128299</v>
      </c>
      <c r="D2128" s="8">
        <v>44373</v>
      </c>
      <c r="E2128" s="7" t="s">
        <v>28</v>
      </c>
      <c r="F2128" s="7" t="s">
        <v>81</v>
      </c>
      <c r="G2128" s="7" t="s">
        <v>82</v>
      </c>
      <c r="H2128" s="7" t="s">
        <v>21</v>
      </c>
      <c r="I2128" s="9">
        <v>0.60000000000000009</v>
      </c>
      <c r="J2128" s="10">
        <v>3000</v>
      </c>
      <c r="K2128" s="11">
        <f t="shared" si="16"/>
        <v>1800.0000000000002</v>
      </c>
      <c r="L2128" s="11">
        <f t="shared" si="17"/>
        <v>540</v>
      </c>
      <c r="M2128" s="12">
        <v>0.3</v>
      </c>
      <c r="Q2128" s="13"/>
      <c r="R2128" s="14"/>
    </row>
    <row r="2129" spans="1:18" ht="15.75" customHeight="1" x14ac:dyDescent="0.2">
      <c r="A2129" s="2"/>
      <c r="B2129" s="7" t="s">
        <v>27</v>
      </c>
      <c r="C2129" s="7">
        <v>1128299</v>
      </c>
      <c r="D2129" s="8">
        <v>44373</v>
      </c>
      <c r="E2129" s="7" t="s">
        <v>28</v>
      </c>
      <c r="F2129" s="7" t="s">
        <v>81</v>
      </c>
      <c r="G2129" s="7" t="s">
        <v>82</v>
      </c>
      <c r="H2129" s="7" t="s">
        <v>22</v>
      </c>
      <c r="I2129" s="9">
        <v>0.75000000000000011</v>
      </c>
      <c r="J2129" s="10">
        <v>6000</v>
      </c>
      <c r="K2129" s="11">
        <f t="shared" si="16"/>
        <v>4500.0000000000009</v>
      </c>
      <c r="L2129" s="11">
        <f t="shared" si="17"/>
        <v>1125.0000000000002</v>
      </c>
      <c r="M2129" s="12">
        <v>0.25</v>
      </c>
      <c r="Q2129" s="13"/>
      <c r="R2129" s="14"/>
    </row>
    <row r="2130" spans="1:18" ht="15.75" customHeight="1" x14ac:dyDescent="0.2">
      <c r="A2130" s="2"/>
      <c r="B2130" s="7" t="s">
        <v>27</v>
      </c>
      <c r="C2130" s="7">
        <v>1128299</v>
      </c>
      <c r="D2130" s="8">
        <v>44402</v>
      </c>
      <c r="E2130" s="7" t="s">
        <v>28</v>
      </c>
      <c r="F2130" s="7" t="s">
        <v>81</v>
      </c>
      <c r="G2130" s="7" t="s">
        <v>82</v>
      </c>
      <c r="H2130" s="7" t="s">
        <v>17</v>
      </c>
      <c r="I2130" s="9">
        <v>0.55000000000000004</v>
      </c>
      <c r="J2130" s="10">
        <v>7500</v>
      </c>
      <c r="K2130" s="11">
        <f t="shared" si="16"/>
        <v>4125</v>
      </c>
      <c r="L2130" s="11">
        <f t="shared" si="17"/>
        <v>1443.75</v>
      </c>
      <c r="M2130" s="12">
        <v>0.35</v>
      </c>
      <c r="Q2130" s="13"/>
      <c r="R2130" s="14"/>
    </row>
    <row r="2131" spans="1:18" ht="15.75" customHeight="1" x14ac:dyDescent="0.2">
      <c r="A2131" s="2"/>
      <c r="B2131" s="7" t="s">
        <v>27</v>
      </c>
      <c r="C2131" s="7">
        <v>1128299</v>
      </c>
      <c r="D2131" s="8">
        <v>44402</v>
      </c>
      <c r="E2131" s="7" t="s">
        <v>28</v>
      </c>
      <c r="F2131" s="7" t="s">
        <v>81</v>
      </c>
      <c r="G2131" s="7" t="s">
        <v>82</v>
      </c>
      <c r="H2131" s="7" t="s">
        <v>18</v>
      </c>
      <c r="I2131" s="9">
        <v>0.60000000000000009</v>
      </c>
      <c r="J2131" s="10">
        <v>6000</v>
      </c>
      <c r="K2131" s="11">
        <f t="shared" si="16"/>
        <v>3600.0000000000005</v>
      </c>
      <c r="L2131" s="11">
        <f t="shared" si="17"/>
        <v>1440.0000000000002</v>
      </c>
      <c r="M2131" s="12">
        <v>0.4</v>
      </c>
      <c r="Q2131" s="13"/>
      <c r="R2131" s="14"/>
    </row>
    <row r="2132" spans="1:18" ht="15.75" customHeight="1" x14ac:dyDescent="0.2">
      <c r="A2132" s="2"/>
      <c r="B2132" s="7" t="s">
        <v>27</v>
      </c>
      <c r="C2132" s="7">
        <v>1128299</v>
      </c>
      <c r="D2132" s="8">
        <v>44402</v>
      </c>
      <c r="E2132" s="7" t="s">
        <v>28</v>
      </c>
      <c r="F2132" s="7" t="s">
        <v>81</v>
      </c>
      <c r="G2132" s="7" t="s">
        <v>82</v>
      </c>
      <c r="H2132" s="7" t="s">
        <v>19</v>
      </c>
      <c r="I2132" s="9">
        <v>0.60000000000000009</v>
      </c>
      <c r="J2132" s="10">
        <v>5500</v>
      </c>
      <c r="K2132" s="11">
        <f t="shared" si="16"/>
        <v>3300.0000000000005</v>
      </c>
      <c r="L2132" s="11">
        <f t="shared" si="17"/>
        <v>1155</v>
      </c>
      <c r="M2132" s="12">
        <v>0.35</v>
      </c>
      <c r="Q2132" s="13"/>
      <c r="R2132" s="14"/>
    </row>
    <row r="2133" spans="1:18" ht="15.75" customHeight="1" x14ac:dyDescent="0.2">
      <c r="A2133" s="2"/>
      <c r="B2133" s="7" t="s">
        <v>27</v>
      </c>
      <c r="C2133" s="7">
        <v>1128299</v>
      </c>
      <c r="D2133" s="8">
        <v>44402</v>
      </c>
      <c r="E2133" s="7" t="s">
        <v>28</v>
      </c>
      <c r="F2133" s="7" t="s">
        <v>81</v>
      </c>
      <c r="G2133" s="7" t="s">
        <v>82</v>
      </c>
      <c r="H2133" s="7" t="s">
        <v>20</v>
      </c>
      <c r="I2133" s="9">
        <v>0.55000000000000004</v>
      </c>
      <c r="J2133" s="10">
        <v>4500</v>
      </c>
      <c r="K2133" s="11">
        <f t="shared" si="16"/>
        <v>2475</v>
      </c>
      <c r="L2133" s="11">
        <f t="shared" si="17"/>
        <v>866.25</v>
      </c>
      <c r="M2133" s="12">
        <v>0.35</v>
      </c>
      <c r="Q2133" s="13"/>
      <c r="R2133" s="14"/>
    </row>
    <row r="2134" spans="1:18" ht="15.75" customHeight="1" x14ac:dyDescent="0.2">
      <c r="A2134" s="2"/>
      <c r="B2134" s="7" t="s">
        <v>27</v>
      </c>
      <c r="C2134" s="7">
        <v>1128299</v>
      </c>
      <c r="D2134" s="8">
        <v>44402</v>
      </c>
      <c r="E2134" s="7" t="s">
        <v>28</v>
      </c>
      <c r="F2134" s="7" t="s">
        <v>81</v>
      </c>
      <c r="G2134" s="7" t="s">
        <v>82</v>
      </c>
      <c r="H2134" s="7" t="s">
        <v>21</v>
      </c>
      <c r="I2134" s="9">
        <v>0.60000000000000009</v>
      </c>
      <c r="J2134" s="10">
        <v>5000</v>
      </c>
      <c r="K2134" s="11">
        <f t="shared" si="16"/>
        <v>3000.0000000000005</v>
      </c>
      <c r="L2134" s="11">
        <f t="shared" si="17"/>
        <v>900.00000000000011</v>
      </c>
      <c r="M2134" s="12">
        <v>0.3</v>
      </c>
      <c r="Q2134" s="13"/>
      <c r="R2134" s="14"/>
    </row>
    <row r="2135" spans="1:18" ht="15.75" customHeight="1" x14ac:dyDescent="0.2">
      <c r="A2135" s="2"/>
      <c r="B2135" s="7" t="s">
        <v>27</v>
      </c>
      <c r="C2135" s="7">
        <v>1128299</v>
      </c>
      <c r="D2135" s="8">
        <v>44402</v>
      </c>
      <c r="E2135" s="7" t="s">
        <v>28</v>
      </c>
      <c r="F2135" s="7" t="s">
        <v>81</v>
      </c>
      <c r="G2135" s="7" t="s">
        <v>82</v>
      </c>
      <c r="H2135" s="7" t="s">
        <v>22</v>
      </c>
      <c r="I2135" s="9">
        <v>0.75000000000000011</v>
      </c>
      <c r="J2135" s="10">
        <v>5000</v>
      </c>
      <c r="K2135" s="11">
        <f t="shared" si="16"/>
        <v>3750.0000000000005</v>
      </c>
      <c r="L2135" s="11">
        <f t="shared" si="17"/>
        <v>937.50000000000011</v>
      </c>
      <c r="M2135" s="12">
        <v>0.25</v>
      </c>
      <c r="Q2135" s="13"/>
      <c r="R2135" s="14"/>
    </row>
    <row r="2136" spans="1:18" ht="15.75" customHeight="1" x14ac:dyDescent="0.2">
      <c r="A2136" s="2"/>
      <c r="B2136" s="7" t="s">
        <v>27</v>
      </c>
      <c r="C2136" s="7">
        <v>1128299</v>
      </c>
      <c r="D2136" s="8">
        <v>44434</v>
      </c>
      <c r="E2136" s="7" t="s">
        <v>28</v>
      </c>
      <c r="F2136" s="7" t="s">
        <v>81</v>
      </c>
      <c r="G2136" s="7" t="s">
        <v>82</v>
      </c>
      <c r="H2136" s="7" t="s">
        <v>17</v>
      </c>
      <c r="I2136" s="9">
        <v>0.60000000000000009</v>
      </c>
      <c r="J2136" s="10">
        <v>7000</v>
      </c>
      <c r="K2136" s="11">
        <f t="shared" si="16"/>
        <v>4200.0000000000009</v>
      </c>
      <c r="L2136" s="11">
        <f t="shared" si="17"/>
        <v>1470.0000000000002</v>
      </c>
      <c r="M2136" s="12">
        <v>0.35</v>
      </c>
      <c r="Q2136" s="13"/>
      <c r="R2136" s="14"/>
    </row>
    <row r="2137" spans="1:18" ht="15.75" customHeight="1" x14ac:dyDescent="0.2">
      <c r="A2137" s="2"/>
      <c r="B2137" s="7" t="s">
        <v>27</v>
      </c>
      <c r="C2137" s="7">
        <v>1128299</v>
      </c>
      <c r="D2137" s="8">
        <v>44434</v>
      </c>
      <c r="E2137" s="7" t="s">
        <v>28</v>
      </c>
      <c r="F2137" s="7" t="s">
        <v>81</v>
      </c>
      <c r="G2137" s="7" t="s">
        <v>82</v>
      </c>
      <c r="H2137" s="7" t="s">
        <v>18</v>
      </c>
      <c r="I2137" s="9">
        <v>0.65000000000000013</v>
      </c>
      <c r="J2137" s="10">
        <v>6500</v>
      </c>
      <c r="K2137" s="11">
        <f t="shared" si="16"/>
        <v>4225.0000000000009</v>
      </c>
      <c r="L2137" s="11">
        <f t="shared" si="17"/>
        <v>1690.0000000000005</v>
      </c>
      <c r="M2137" s="12">
        <v>0.4</v>
      </c>
      <c r="Q2137" s="13"/>
      <c r="R2137" s="14"/>
    </row>
    <row r="2138" spans="1:18" ht="15.75" customHeight="1" x14ac:dyDescent="0.2">
      <c r="A2138" s="2"/>
      <c r="B2138" s="7" t="s">
        <v>27</v>
      </c>
      <c r="C2138" s="7">
        <v>1128299</v>
      </c>
      <c r="D2138" s="8">
        <v>44434</v>
      </c>
      <c r="E2138" s="7" t="s">
        <v>28</v>
      </c>
      <c r="F2138" s="7" t="s">
        <v>81</v>
      </c>
      <c r="G2138" s="7" t="s">
        <v>82</v>
      </c>
      <c r="H2138" s="7" t="s">
        <v>19</v>
      </c>
      <c r="I2138" s="9">
        <v>0.60000000000000009</v>
      </c>
      <c r="J2138" s="10">
        <v>5250</v>
      </c>
      <c r="K2138" s="11">
        <f t="shared" si="16"/>
        <v>3150.0000000000005</v>
      </c>
      <c r="L2138" s="11">
        <f t="shared" si="17"/>
        <v>1102.5</v>
      </c>
      <c r="M2138" s="12">
        <v>0.35</v>
      </c>
      <c r="Q2138" s="13"/>
      <c r="R2138" s="14"/>
    </row>
    <row r="2139" spans="1:18" ht="15.75" customHeight="1" x14ac:dyDescent="0.2">
      <c r="A2139" s="2"/>
      <c r="B2139" s="7" t="s">
        <v>27</v>
      </c>
      <c r="C2139" s="7">
        <v>1128299</v>
      </c>
      <c r="D2139" s="8">
        <v>44434</v>
      </c>
      <c r="E2139" s="7" t="s">
        <v>28</v>
      </c>
      <c r="F2139" s="7" t="s">
        <v>81</v>
      </c>
      <c r="G2139" s="7" t="s">
        <v>82</v>
      </c>
      <c r="H2139" s="7" t="s">
        <v>20</v>
      </c>
      <c r="I2139" s="9">
        <v>0.60000000000000009</v>
      </c>
      <c r="J2139" s="10">
        <v>4750</v>
      </c>
      <c r="K2139" s="11">
        <f t="shared" si="16"/>
        <v>2850.0000000000005</v>
      </c>
      <c r="L2139" s="11">
        <f t="shared" si="17"/>
        <v>997.50000000000011</v>
      </c>
      <c r="M2139" s="12">
        <v>0.35</v>
      </c>
      <c r="Q2139" s="13"/>
      <c r="R2139" s="14"/>
    </row>
    <row r="2140" spans="1:18" ht="15.75" customHeight="1" x14ac:dyDescent="0.2">
      <c r="A2140" s="2"/>
      <c r="B2140" s="7" t="s">
        <v>27</v>
      </c>
      <c r="C2140" s="7">
        <v>1128299</v>
      </c>
      <c r="D2140" s="8">
        <v>44434</v>
      </c>
      <c r="E2140" s="7" t="s">
        <v>28</v>
      </c>
      <c r="F2140" s="7" t="s">
        <v>81</v>
      </c>
      <c r="G2140" s="7" t="s">
        <v>82</v>
      </c>
      <c r="H2140" s="7" t="s">
        <v>21</v>
      </c>
      <c r="I2140" s="9">
        <v>0.70000000000000007</v>
      </c>
      <c r="J2140" s="10">
        <v>4750</v>
      </c>
      <c r="K2140" s="11">
        <f t="shared" si="16"/>
        <v>3325.0000000000005</v>
      </c>
      <c r="L2140" s="11">
        <f t="shared" si="17"/>
        <v>997.50000000000011</v>
      </c>
      <c r="M2140" s="12">
        <v>0.3</v>
      </c>
      <c r="Q2140" s="13"/>
      <c r="R2140" s="14"/>
    </row>
    <row r="2141" spans="1:18" ht="15.75" customHeight="1" x14ac:dyDescent="0.2">
      <c r="A2141" s="2"/>
      <c r="B2141" s="7" t="s">
        <v>27</v>
      </c>
      <c r="C2141" s="7">
        <v>1128299</v>
      </c>
      <c r="D2141" s="8">
        <v>44434</v>
      </c>
      <c r="E2141" s="7" t="s">
        <v>28</v>
      </c>
      <c r="F2141" s="7" t="s">
        <v>81</v>
      </c>
      <c r="G2141" s="7" t="s">
        <v>82</v>
      </c>
      <c r="H2141" s="7" t="s">
        <v>22</v>
      </c>
      <c r="I2141" s="9">
        <v>0.75000000000000011</v>
      </c>
      <c r="J2141" s="10">
        <v>4500</v>
      </c>
      <c r="K2141" s="11">
        <f t="shared" si="16"/>
        <v>3375.0000000000005</v>
      </c>
      <c r="L2141" s="11">
        <f t="shared" si="17"/>
        <v>843.75000000000011</v>
      </c>
      <c r="M2141" s="12">
        <v>0.25</v>
      </c>
      <c r="Q2141" s="13"/>
      <c r="R2141" s="14"/>
    </row>
    <row r="2142" spans="1:18" ht="15.75" customHeight="1" x14ac:dyDescent="0.2">
      <c r="A2142" s="2"/>
      <c r="B2142" s="7" t="s">
        <v>27</v>
      </c>
      <c r="C2142" s="7">
        <v>1128299</v>
      </c>
      <c r="D2142" s="8">
        <v>44466</v>
      </c>
      <c r="E2142" s="7" t="s">
        <v>28</v>
      </c>
      <c r="F2142" s="7" t="s">
        <v>81</v>
      </c>
      <c r="G2142" s="7" t="s">
        <v>82</v>
      </c>
      <c r="H2142" s="7" t="s">
        <v>17</v>
      </c>
      <c r="I2142" s="9">
        <v>0.50000000000000011</v>
      </c>
      <c r="J2142" s="10">
        <v>6250</v>
      </c>
      <c r="K2142" s="11">
        <f t="shared" si="16"/>
        <v>3125.0000000000009</v>
      </c>
      <c r="L2142" s="11">
        <f t="shared" si="17"/>
        <v>1093.7500000000002</v>
      </c>
      <c r="M2142" s="12">
        <v>0.35</v>
      </c>
      <c r="Q2142" s="13"/>
      <c r="R2142" s="14"/>
    </row>
    <row r="2143" spans="1:18" ht="15.75" customHeight="1" x14ac:dyDescent="0.2">
      <c r="A2143" s="2"/>
      <c r="B2143" s="7" t="s">
        <v>27</v>
      </c>
      <c r="C2143" s="7">
        <v>1128299</v>
      </c>
      <c r="D2143" s="8">
        <v>44466</v>
      </c>
      <c r="E2143" s="7" t="s">
        <v>28</v>
      </c>
      <c r="F2143" s="7" t="s">
        <v>81</v>
      </c>
      <c r="G2143" s="7" t="s">
        <v>82</v>
      </c>
      <c r="H2143" s="7" t="s">
        <v>18</v>
      </c>
      <c r="I2143" s="9">
        <v>0.55000000000000016</v>
      </c>
      <c r="J2143" s="10">
        <v>6250</v>
      </c>
      <c r="K2143" s="11">
        <f t="shared" si="16"/>
        <v>3437.5000000000009</v>
      </c>
      <c r="L2143" s="11">
        <f t="shared" si="17"/>
        <v>1375.0000000000005</v>
      </c>
      <c r="M2143" s="12">
        <v>0.4</v>
      </c>
      <c r="Q2143" s="13"/>
      <c r="R2143" s="14"/>
    </row>
    <row r="2144" spans="1:18" ht="15.75" customHeight="1" x14ac:dyDescent="0.2">
      <c r="A2144" s="2"/>
      <c r="B2144" s="7" t="s">
        <v>27</v>
      </c>
      <c r="C2144" s="7">
        <v>1128299</v>
      </c>
      <c r="D2144" s="8">
        <v>44466</v>
      </c>
      <c r="E2144" s="7" t="s">
        <v>28</v>
      </c>
      <c r="F2144" s="7" t="s">
        <v>81</v>
      </c>
      <c r="G2144" s="7" t="s">
        <v>82</v>
      </c>
      <c r="H2144" s="7" t="s">
        <v>19</v>
      </c>
      <c r="I2144" s="9">
        <v>0.50000000000000011</v>
      </c>
      <c r="J2144" s="10">
        <v>4750</v>
      </c>
      <c r="K2144" s="11">
        <f t="shared" si="16"/>
        <v>2375.0000000000005</v>
      </c>
      <c r="L2144" s="11">
        <f t="shared" si="17"/>
        <v>831.25000000000011</v>
      </c>
      <c r="M2144" s="12">
        <v>0.35</v>
      </c>
      <c r="Q2144" s="13"/>
      <c r="R2144" s="14"/>
    </row>
    <row r="2145" spans="1:18" ht="15.75" customHeight="1" x14ac:dyDescent="0.2">
      <c r="A2145" s="2"/>
      <c r="B2145" s="7" t="s">
        <v>27</v>
      </c>
      <c r="C2145" s="7">
        <v>1128299</v>
      </c>
      <c r="D2145" s="8">
        <v>44466</v>
      </c>
      <c r="E2145" s="7" t="s">
        <v>28</v>
      </c>
      <c r="F2145" s="7" t="s">
        <v>81</v>
      </c>
      <c r="G2145" s="7" t="s">
        <v>82</v>
      </c>
      <c r="H2145" s="7" t="s">
        <v>20</v>
      </c>
      <c r="I2145" s="9">
        <v>0.50000000000000011</v>
      </c>
      <c r="J2145" s="10">
        <v>4250</v>
      </c>
      <c r="K2145" s="11">
        <f t="shared" si="16"/>
        <v>2125.0000000000005</v>
      </c>
      <c r="L2145" s="11">
        <f t="shared" si="17"/>
        <v>743.75000000000011</v>
      </c>
      <c r="M2145" s="12">
        <v>0.35</v>
      </c>
      <c r="Q2145" s="13"/>
      <c r="R2145" s="14"/>
    </row>
    <row r="2146" spans="1:18" ht="15.75" customHeight="1" x14ac:dyDescent="0.2">
      <c r="A2146" s="2"/>
      <c r="B2146" s="7" t="s">
        <v>27</v>
      </c>
      <c r="C2146" s="7">
        <v>1128299</v>
      </c>
      <c r="D2146" s="8">
        <v>44466</v>
      </c>
      <c r="E2146" s="7" t="s">
        <v>28</v>
      </c>
      <c r="F2146" s="7" t="s">
        <v>81</v>
      </c>
      <c r="G2146" s="7" t="s">
        <v>82</v>
      </c>
      <c r="H2146" s="7" t="s">
        <v>21</v>
      </c>
      <c r="I2146" s="9">
        <v>0.60000000000000009</v>
      </c>
      <c r="J2146" s="10">
        <v>4250</v>
      </c>
      <c r="K2146" s="11">
        <f t="shared" si="16"/>
        <v>2550.0000000000005</v>
      </c>
      <c r="L2146" s="11">
        <f t="shared" si="17"/>
        <v>765.00000000000011</v>
      </c>
      <c r="M2146" s="12">
        <v>0.3</v>
      </c>
      <c r="Q2146" s="13"/>
      <c r="R2146" s="14"/>
    </row>
    <row r="2147" spans="1:18" ht="15.75" customHeight="1" x14ac:dyDescent="0.2">
      <c r="A2147" s="2"/>
      <c r="B2147" s="7" t="s">
        <v>27</v>
      </c>
      <c r="C2147" s="7">
        <v>1128299</v>
      </c>
      <c r="D2147" s="8">
        <v>44466</v>
      </c>
      <c r="E2147" s="7" t="s">
        <v>28</v>
      </c>
      <c r="F2147" s="7" t="s">
        <v>81</v>
      </c>
      <c r="G2147" s="7" t="s">
        <v>82</v>
      </c>
      <c r="H2147" s="7" t="s">
        <v>22</v>
      </c>
      <c r="I2147" s="9">
        <v>0.65000000000000013</v>
      </c>
      <c r="J2147" s="10">
        <v>4750</v>
      </c>
      <c r="K2147" s="11">
        <f t="shared" si="16"/>
        <v>3087.5000000000005</v>
      </c>
      <c r="L2147" s="11">
        <f t="shared" si="17"/>
        <v>771.87500000000011</v>
      </c>
      <c r="M2147" s="12">
        <v>0.25</v>
      </c>
      <c r="Q2147" s="13"/>
      <c r="R2147" s="14"/>
    </row>
    <row r="2148" spans="1:18" ht="15.75" customHeight="1" x14ac:dyDescent="0.2">
      <c r="A2148" s="2"/>
      <c r="B2148" s="7" t="s">
        <v>27</v>
      </c>
      <c r="C2148" s="7">
        <v>1128299</v>
      </c>
      <c r="D2148" s="8">
        <v>44495</v>
      </c>
      <c r="E2148" s="7" t="s">
        <v>28</v>
      </c>
      <c r="F2148" s="7" t="s">
        <v>81</v>
      </c>
      <c r="G2148" s="7" t="s">
        <v>82</v>
      </c>
      <c r="H2148" s="7" t="s">
        <v>17</v>
      </c>
      <c r="I2148" s="9">
        <v>0.50000000000000011</v>
      </c>
      <c r="J2148" s="10">
        <v>5500</v>
      </c>
      <c r="K2148" s="11">
        <f t="shared" si="16"/>
        <v>2750.0000000000005</v>
      </c>
      <c r="L2148" s="11">
        <f t="shared" si="17"/>
        <v>962.50000000000011</v>
      </c>
      <c r="M2148" s="12">
        <v>0.35</v>
      </c>
      <c r="Q2148" s="13"/>
      <c r="R2148" s="14"/>
    </row>
    <row r="2149" spans="1:18" ht="15.75" customHeight="1" x14ac:dyDescent="0.2">
      <c r="A2149" s="2"/>
      <c r="B2149" s="7" t="s">
        <v>27</v>
      </c>
      <c r="C2149" s="7">
        <v>1128299</v>
      </c>
      <c r="D2149" s="8">
        <v>44495</v>
      </c>
      <c r="E2149" s="7" t="s">
        <v>28</v>
      </c>
      <c r="F2149" s="7" t="s">
        <v>81</v>
      </c>
      <c r="G2149" s="7" t="s">
        <v>82</v>
      </c>
      <c r="H2149" s="7" t="s">
        <v>18</v>
      </c>
      <c r="I2149" s="9">
        <v>0.55000000000000016</v>
      </c>
      <c r="J2149" s="10">
        <v>5500</v>
      </c>
      <c r="K2149" s="11">
        <f t="shared" si="16"/>
        <v>3025.0000000000009</v>
      </c>
      <c r="L2149" s="11">
        <f t="shared" si="17"/>
        <v>1210.0000000000005</v>
      </c>
      <c r="M2149" s="12">
        <v>0.4</v>
      </c>
      <c r="Q2149" s="13"/>
      <c r="R2149" s="14"/>
    </row>
    <row r="2150" spans="1:18" ht="15.75" customHeight="1" x14ac:dyDescent="0.2">
      <c r="A2150" s="2"/>
      <c r="B2150" s="7" t="s">
        <v>27</v>
      </c>
      <c r="C2150" s="7">
        <v>1128299</v>
      </c>
      <c r="D2150" s="8">
        <v>44495</v>
      </c>
      <c r="E2150" s="7" t="s">
        <v>28</v>
      </c>
      <c r="F2150" s="7" t="s">
        <v>81</v>
      </c>
      <c r="G2150" s="7" t="s">
        <v>82</v>
      </c>
      <c r="H2150" s="7" t="s">
        <v>19</v>
      </c>
      <c r="I2150" s="9">
        <v>0.50000000000000011</v>
      </c>
      <c r="J2150" s="10">
        <v>3750</v>
      </c>
      <c r="K2150" s="11">
        <f t="shared" si="16"/>
        <v>1875.0000000000005</v>
      </c>
      <c r="L2150" s="11">
        <f t="shared" si="17"/>
        <v>656.25000000000011</v>
      </c>
      <c r="M2150" s="12">
        <v>0.35</v>
      </c>
      <c r="Q2150" s="13"/>
      <c r="R2150" s="14"/>
    </row>
    <row r="2151" spans="1:18" ht="15.75" customHeight="1" x14ac:dyDescent="0.2">
      <c r="A2151" s="2"/>
      <c r="B2151" s="7" t="s">
        <v>27</v>
      </c>
      <c r="C2151" s="7">
        <v>1128299</v>
      </c>
      <c r="D2151" s="8">
        <v>44495</v>
      </c>
      <c r="E2151" s="7" t="s">
        <v>28</v>
      </c>
      <c r="F2151" s="7" t="s">
        <v>81</v>
      </c>
      <c r="G2151" s="7" t="s">
        <v>82</v>
      </c>
      <c r="H2151" s="7" t="s">
        <v>20</v>
      </c>
      <c r="I2151" s="9">
        <v>0.50000000000000011</v>
      </c>
      <c r="J2151" s="10">
        <v>3500</v>
      </c>
      <c r="K2151" s="11">
        <f t="shared" si="16"/>
        <v>1750.0000000000005</v>
      </c>
      <c r="L2151" s="11">
        <f t="shared" si="17"/>
        <v>612.50000000000011</v>
      </c>
      <c r="M2151" s="12">
        <v>0.35</v>
      </c>
      <c r="Q2151" s="13"/>
      <c r="R2151" s="14"/>
    </row>
    <row r="2152" spans="1:18" ht="15.75" customHeight="1" x14ac:dyDescent="0.2">
      <c r="A2152" s="2"/>
      <c r="B2152" s="7" t="s">
        <v>27</v>
      </c>
      <c r="C2152" s="7">
        <v>1128299</v>
      </c>
      <c r="D2152" s="8">
        <v>44495</v>
      </c>
      <c r="E2152" s="7" t="s">
        <v>28</v>
      </c>
      <c r="F2152" s="7" t="s">
        <v>81</v>
      </c>
      <c r="G2152" s="7" t="s">
        <v>82</v>
      </c>
      <c r="H2152" s="7" t="s">
        <v>21</v>
      </c>
      <c r="I2152" s="9">
        <v>0.60000000000000009</v>
      </c>
      <c r="J2152" s="10">
        <v>3250</v>
      </c>
      <c r="K2152" s="11">
        <f t="shared" si="16"/>
        <v>1950.0000000000002</v>
      </c>
      <c r="L2152" s="11">
        <f t="shared" si="17"/>
        <v>585</v>
      </c>
      <c r="M2152" s="12">
        <v>0.3</v>
      </c>
      <c r="Q2152" s="13"/>
      <c r="R2152" s="14"/>
    </row>
    <row r="2153" spans="1:18" ht="15.75" customHeight="1" x14ac:dyDescent="0.2">
      <c r="A2153" s="2"/>
      <c r="B2153" s="7" t="s">
        <v>27</v>
      </c>
      <c r="C2153" s="7">
        <v>1128299</v>
      </c>
      <c r="D2153" s="8">
        <v>44495</v>
      </c>
      <c r="E2153" s="7" t="s">
        <v>28</v>
      </c>
      <c r="F2153" s="7" t="s">
        <v>81</v>
      </c>
      <c r="G2153" s="7" t="s">
        <v>82</v>
      </c>
      <c r="H2153" s="7" t="s">
        <v>22</v>
      </c>
      <c r="I2153" s="9">
        <v>0.75000000000000011</v>
      </c>
      <c r="J2153" s="10">
        <v>3750</v>
      </c>
      <c r="K2153" s="11">
        <f t="shared" si="16"/>
        <v>2812.5000000000005</v>
      </c>
      <c r="L2153" s="11">
        <f t="shared" si="17"/>
        <v>703.12500000000011</v>
      </c>
      <c r="M2153" s="12">
        <v>0.25</v>
      </c>
      <c r="Q2153" s="13"/>
      <c r="R2153" s="14"/>
    </row>
    <row r="2154" spans="1:18" ht="15.75" customHeight="1" x14ac:dyDescent="0.2">
      <c r="A2154" s="2"/>
      <c r="B2154" s="7" t="s">
        <v>27</v>
      </c>
      <c r="C2154" s="7">
        <v>1128299</v>
      </c>
      <c r="D2154" s="8">
        <v>44526</v>
      </c>
      <c r="E2154" s="7" t="s">
        <v>28</v>
      </c>
      <c r="F2154" s="7" t="s">
        <v>81</v>
      </c>
      <c r="G2154" s="7" t="s">
        <v>82</v>
      </c>
      <c r="H2154" s="7" t="s">
        <v>17</v>
      </c>
      <c r="I2154" s="9">
        <v>0.60000000000000009</v>
      </c>
      <c r="J2154" s="10">
        <v>5500</v>
      </c>
      <c r="K2154" s="11">
        <f t="shared" si="16"/>
        <v>3300.0000000000005</v>
      </c>
      <c r="L2154" s="11">
        <f t="shared" si="17"/>
        <v>1155</v>
      </c>
      <c r="M2154" s="12">
        <v>0.35</v>
      </c>
      <c r="Q2154" s="13"/>
      <c r="R2154" s="14"/>
    </row>
    <row r="2155" spans="1:18" ht="15.75" customHeight="1" x14ac:dyDescent="0.2">
      <c r="A2155" s="2"/>
      <c r="B2155" s="7" t="s">
        <v>27</v>
      </c>
      <c r="C2155" s="7">
        <v>1128299</v>
      </c>
      <c r="D2155" s="8">
        <v>44526</v>
      </c>
      <c r="E2155" s="7" t="s">
        <v>28</v>
      </c>
      <c r="F2155" s="7" t="s">
        <v>81</v>
      </c>
      <c r="G2155" s="7" t="s">
        <v>82</v>
      </c>
      <c r="H2155" s="7" t="s">
        <v>18</v>
      </c>
      <c r="I2155" s="9">
        <v>0.65000000000000013</v>
      </c>
      <c r="J2155" s="10">
        <v>6000</v>
      </c>
      <c r="K2155" s="11">
        <f t="shared" si="16"/>
        <v>3900.0000000000009</v>
      </c>
      <c r="L2155" s="11">
        <f t="shared" si="17"/>
        <v>1560.0000000000005</v>
      </c>
      <c r="M2155" s="12">
        <v>0.4</v>
      </c>
      <c r="Q2155" s="13"/>
      <c r="R2155" s="14"/>
    </row>
    <row r="2156" spans="1:18" ht="15.75" customHeight="1" x14ac:dyDescent="0.2">
      <c r="A2156" s="2"/>
      <c r="B2156" s="7" t="s">
        <v>27</v>
      </c>
      <c r="C2156" s="7">
        <v>1128299</v>
      </c>
      <c r="D2156" s="8">
        <v>44526</v>
      </c>
      <c r="E2156" s="7" t="s">
        <v>28</v>
      </c>
      <c r="F2156" s="7" t="s">
        <v>81</v>
      </c>
      <c r="G2156" s="7" t="s">
        <v>82</v>
      </c>
      <c r="H2156" s="7" t="s">
        <v>19</v>
      </c>
      <c r="I2156" s="9">
        <v>0.60000000000000009</v>
      </c>
      <c r="J2156" s="10">
        <v>4500</v>
      </c>
      <c r="K2156" s="11">
        <f t="shared" si="16"/>
        <v>2700.0000000000005</v>
      </c>
      <c r="L2156" s="11">
        <f t="shared" si="17"/>
        <v>945.00000000000011</v>
      </c>
      <c r="M2156" s="12">
        <v>0.35</v>
      </c>
      <c r="Q2156" s="13"/>
      <c r="R2156" s="14"/>
    </row>
    <row r="2157" spans="1:18" ht="15.75" customHeight="1" x14ac:dyDescent="0.2">
      <c r="A2157" s="2"/>
      <c r="B2157" s="7" t="s">
        <v>27</v>
      </c>
      <c r="C2157" s="7">
        <v>1128299</v>
      </c>
      <c r="D2157" s="8">
        <v>44526</v>
      </c>
      <c r="E2157" s="7" t="s">
        <v>28</v>
      </c>
      <c r="F2157" s="7" t="s">
        <v>81</v>
      </c>
      <c r="G2157" s="7" t="s">
        <v>82</v>
      </c>
      <c r="H2157" s="7" t="s">
        <v>20</v>
      </c>
      <c r="I2157" s="9">
        <v>0.60000000000000009</v>
      </c>
      <c r="J2157" s="10">
        <v>4250</v>
      </c>
      <c r="K2157" s="11">
        <f t="shared" si="16"/>
        <v>2550.0000000000005</v>
      </c>
      <c r="L2157" s="11">
        <f t="shared" si="17"/>
        <v>892.50000000000011</v>
      </c>
      <c r="M2157" s="12">
        <v>0.35</v>
      </c>
      <c r="Q2157" s="13"/>
      <c r="R2157" s="14"/>
    </row>
    <row r="2158" spans="1:18" ht="15.75" customHeight="1" x14ac:dyDescent="0.2">
      <c r="A2158" s="2"/>
      <c r="B2158" s="7" t="s">
        <v>27</v>
      </c>
      <c r="C2158" s="7">
        <v>1128299</v>
      </c>
      <c r="D2158" s="8">
        <v>44526</v>
      </c>
      <c r="E2158" s="7" t="s">
        <v>28</v>
      </c>
      <c r="F2158" s="7" t="s">
        <v>81</v>
      </c>
      <c r="G2158" s="7" t="s">
        <v>82</v>
      </c>
      <c r="H2158" s="7" t="s">
        <v>21</v>
      </c>
      <c r="I2158" s="9">
        <v>0.70000000000000007</v>
      </c>
      <c r="J2158" s="10">
        <v>3750</v>
      </c>
      <c r="K2158" s="11">
        <f t="shared" si="16"/>
        <v>2625.0000000000005</v>
      </c>
      <c r="L2158" s="11">
        <f t="shared" si="17"/>
        <v>787.50000000000011</v>
      </c>
      <c r="M2158" s="12">
        <v>0.3</v>
      </c>
      <c r="Q2158" s="13"/>
      <c r="R2158" s="14"/>
    </row>
    <row r="2159" spans="1:18" ht="15.75" customHeight="1" x14ac:dyDescent="0.2">
      <c r="A2159" s="2"/>
      <c r="B2159" s="7" t="s">
        <v>27</v>
      </c>
      <c r="C2159" s="7">
        <v>1128299</v>
      </c>
      <c r="D2159" s="8">
        <v>44526</v>
      </c>
      <c r="E2159" s="7" t="s">
        <v>28</v>
      </c>
      <c r="F2159" s="7" t="s">
        <v>81</v>
      </c>
      <c r="G2159" s="7" t="s">
        <v>82</v>
      </c>
      <c r="H2159" s="7" t="s">
        <v>22</v>
      </c>
      <c r="I2159" s="9">
        <v>0.75000000000000011</v>
      </c>
      <c r="J2159" s="10">
        <v>5000</v>
      </c>
      <c r="K2159" s="11">
        <f t="shared" si="16"/>
        <v>3750.0000000000005</v>
      </c>
      <c r="L2159" s="11">
        <f t="shared" si="17"/>
        <v>937.50000000000011</v>
      </c>
      <c r="M2159" s="12">
        <v>0.25</v>
      </c>
      <c r="Q2159" s="13"/>
      <c r="R2159" s="14"/>
    </row>
    <row r="2160" spans="1:18" ht="15.75" customHeight="1" x14ac:dyDescent="0.2">
      <c r="A2160" s="2"/>
      <c r="B2160" s="7" t="s">
        <v>27</v>
      </c>
      <c r="C2160" s="7">
        <v>1128299</v>
      </c>
      <c r="D2160" s="8">
        <v>44555</v>
      </c>
      <c r="E2160" s="7" t="s">
        <v>28</v>
      </c>
      <c r="F2160" s="7" t="s">
        <v>81</v>
      </c>
      <c r="G2160" s="7" t="s">
        <v>82</v>
      </c>
      <c r="H2160" s="7" t="s">
        <v>17</v>
      </c>
      <c r="I2160" s="9">
        <v>0.60000000000000009</v>
      </c>
      <c r="J2160" s="10">
        <v>7000</v>
      </c>
      <c r="K2160" s="11">
        <f t="shared" si="16"/>
        <v>4200.0000000000009</v>
      </c>
      <c r="L2160" s="11">
        <f t="shared" si="17"/>
        <v>1470.0000000000002</v>
      </c>
      <c r="M2160" s="12">
        <v>0.35</v>
      </c>
      <c r="Q2160" s="13"/>
      <c r="R2160" s="14"/>
    </row>
    <row r="2161" spans="1:18" ht="15.75" customHeight="1" x14ac:dyDescent="0.2">
      <c r="A2161" s="2"/>
      <c r="B2161" s="7" t="s">
        <v>27</v>
      </c>
      <c r="C2161" s="7">
        <v>1128299</v>
      </c>
      <c r="D2161" s="8">
        <v>44555</v>
      </c>
      <c r="E2161" s="7" t="s">
        <v>28</v>
      </c>
      <c r="F2161" s="7" t="s">
        <v>81</v>
      </c>
      <c r="G2161" s="7" t="s">
        <v>82</v>
      </c>
      <c r="H2161" s="7" t="s">
        <v>18</v>
      </c>
      <c r="I2161" s="9">
        <v>0.65000000000000013</v>
      </c>
      <c r="J2161" s="10">
        <v>7000</v>
      </c>
      <c r="K2161" s="11">
        <f t="shared" si="16"/>
        <v>4550.0000000000009</v>
      </c>
      <c r="L2161" s="11">
        <f t="shared" si="17"/>
        <v>1820.0000000000005</v>
      </c>
      <c r="M2161" s="12">
        <v>0.4</v>
      </c>
      <c r="Q2161" s="13"/>
      <c r="R2161" s="14"/>
    </row>
    <row r="2162" spans="1:18" ht="15.75" customHeight="1" x14ac:dyDescent="0.2">
      <c r="A2162" s="2"/>
      <c r="B2162" s="7" t="s">
        <v>27</v>
      </c>
      <c r="C2162" s="7">
        <v>1128299</v>
      </c>
      <c r="D2162" s="8">
        <v>44555</v>
      </c>
      <c r="E2162" s="7" t="s">
        <v>28</v>
      </c>
      <c r="F2162" s="7" t="s">
        <v>81</v>
      </c>
      <c r="G2162" s="7" t="s">
        <v>82</v>
      </c>
      <c r="H2162" s="7" t="s">
        <v>19</v>
      </c>
      <c r="I2162" s="9">
        <v>0.60000000000000009</v>
      </c>
      <c r="J2162" s="10">
        <v>5000</v>
      </c>
      <c r="K2162" s="11">
        <f t="shared" si="16"/>
        <v>3000.0000000000005</v>
      </c>
      <c r="L2162" s="11">
        <f t="shared" si="17"/>
        <v>1050</v>
      </c>
      <c r="M2162" s="12">
        <v>0.35</v>
      </c>
      <c r="Q2162" s="13"/>
      <c r="R2162" s="14"/>
    </row>
    <row r="2163" spans="1:18" ht="15.75" customHeight="1" x14ac:dyDescent="0.2">
      <c r="A2163" s="2"/>
      <c r="B2163" s="7" t="s">
        <v>27</v>
      </c>
      <c r="C2163" s="7">
        <v>1128299</v>
      </c>
      <c r="D2163" s="8">
        <v>44555</v>
      </c>
      <c r="E2163" s="7" t="s">
        <v>28</v>
      </c>
      <c r="F2163" s="7" t="s">
        <v>81</v>
      </c>
      <c r="G2163" s="7" t="s">
        <v>82</v>
      </c>
      <c r="H2163" s="7" t="s">
        <v>20</v>
      </c>
      <c r="I2163" s="9">
        <v>0.60000000000000009</v>
      </c>
      <c r="J2163" s="10">
        <v>5000</v>
      </c>
      <c r="K2163" s="11">
        <f t="shared" si="16"/>
        <v>3000.0000000000005</v>
      </c>
      <c r="L2163" s="11">
        <f t="shared" si="17"/>
        <v>1050</v>
      </c>
      <c r="M2163" s="12">
        <v>0.35</v>
      </c>
      <c r="Q2163" s="13"/>
      <c r="R2163" s="14"/>
    </row>
    <row r="2164" spans="1:18" ht="15.75" customHeight="1" x14ac:dyDescent="0.2">
      <c r="A2164" s="2"/>
      <c r="B2164" s="7" t="s">
        <v>27</v>
      </c>
      <c r="C2164" s="7">
        <v>1128299</v>
      </c>
      <c r="D2164" s="8">
        <v>44555</v>
      </c>
      <c r="E2164" s="7" t="s">
        <v>28</v>
      </c>
      <c r="F2164" s="7" t="s">
        <v>81</v>
      </c>
      <c r="G2164" s="7" t="s">
        <v>82</v>
      </c>
      <c r="H2164" s="7" t="s">
        <v>21</v>
      </c>
      <c r="I2164" s="9">
        <v>0.70000000000000007</v>
      </c>
      <c r="J2164" s="10">
        <v>4250</v>
      </c>
      <c r="K2164" s="11">
        <f t="shared" si="16"/>
        <v>2975.0000000000005</v>
      </c>
      <c r="L2164" s="11">
        <f t="shared" si="17"/>
        <v>892.50000000000011</v>
      </c>
      <c r="M2164" s="12">
        <v>0.3</v>
      </c>
      <c r="Q2164" s="13"/>
      <c r="R2164" s="14"/>
    </row>
    <row r="2165" spans="1:18" ht="15.75" customHeight="1" x14ac:dyDescent="0.2">
      <c r="A2165" s="2"/>
      <c r="B2165" s="7" t="s">
        <v>27</v>
      </c>
      <c r="C2165" s="7">
        <v>1128299</v>
      </c>
      <c r="D2165" s="8">
        <v>44555</v>
      </c>
      <c r="E2165" s="7" t="s">
        <v>28</v>
      </c>
      <c r="F2165" s="7" t="s">
        <v>81</v>
      </c>
      <c r="G2165" s="7" t="s">
        <v>82</v>
      </c>
      <c r="H2165" s="7" t="s">
        <v>22</v>
      </c>
      <c r="I2165" s="9">
        <v>0.75000000000000011</v>
      </c>
      <c r="J2165" s="10">
        <v>5250</v>
      </c>
      <c r="K2165" s="11">
        <f t="shared" si="16"/>
        <v>3937.5000000000005</v>
      </c>
      <c r="L2165" s="11">
        <f t="shared" si="17"/>
        <v>984.37500000000011</v>
      </c>
      <c r="M2165" s="12">
        <v>0.25</v>
      </c>
      <c r="Q2165" s="13"/>
      <c r="R2165" s="14"/>
    </row>
    <row r="2166" spans="1:18" ht="15.75" customHeight="1" x14ac:dyDescent="0.2">
      <c r="A2166" s="2"/>
      <c r="B2166" s="7" t="s">
        <v>27</v>
      </c>
      <c r="C2166" s="7">
        <v>1128299</v>
      </c>
      <c r="D2166" s="8">
        <v>44209</v>
      </c>
      <c r="E2166" s="7" t="s">
        <v>28</v>
      </c>
      <c r="F2166" s="7" t="s">
        <v>83</v>
      </c>
      <c r="G2166" s="7" t="s">
        <v>84</v>
      </c>
      <c r="H2166" s="7" t="s">
        <v>17</v>
      </c>
      <c r="I2166" s="9">
        <v>0.29999999999999993</v>
      </c>
      <c r="J2166" s="10">
        <v>4500</v>
      </c>
      <c r="K2166" s="11">
        <f t="shared" si="16"/>
        <v>1349.9999999999998</v>
      </c>
      <c r="L2166" s="11">
        <f t="shared" si="17"/>
        <v>539.99999999999989</v>
      </c>
      <c r="M2166" s="12">
        <v>0.4</v>
      </c>
      <c r="Q2166" s="13"/>
      <c r="R2166" s="14"/>
    </row>
    <row r="2167" spans="1:18" ht="15.75" customHeight="1" x14ac:dyDescent="0.2">
      <c r="A2167" s="2"/>
      <c r="B2167" s="7" t="s">
        <v>27</v>
      </c>
      <c r="C2167" s="7">
        <v>1128299</v>
      </c>
      <c r="D2167" s="8">
        <v>44209</v>
      </c>
      <c r="E2167" s="7" t="s">
        <v>28</v>
      </c>
      <c r="F2167" s="7" t="s">
        <v>83</v>
      </c>
      <c r="G2167" s="7" t="s">
        <v>84</v>
      </c>
      <c r="H2167" s="7" t="s">
        <v>18</v>
      </c>
      <c r="I2167" s="9">
        <v>0.4</v>
      </c>
      <c r="J2167" s="10">
        <v>4500</v>
      </c>
      <c r="K2167" s="11">
        <f t="shared" si="16"/>
        <v>1800</v>
      </c>
      <c r="L2167" s="11">
        <f t="shared" si="17"/>
        <v>720</v>
      </c>
      <c r="M2167" s="12">
        <v>0.4</v>
      </c>
      <c r="Q2167" s="13"/>
      <c r="R2167" s="14"/>
    </row>
    <row r="2168" spans="1:18" ht="15.75" customHeight="1" x14ac:dyDescent="0.2">
      <c r="A2168" s="2"/>
      <c r="B2168" s="7" t="s">
        <v>27</v>
      </c>
      <c r="C2168" s="7">
        <v>1128299</v>
      </c>
      <c r="D2168" s="8">
        <v>44209</v>
      </c>
      <c r="E2168" s="7" t="s">
        <v>28</v>
      </c>
      <c r="F2168" s="7" t="s">
        <v>83</v>
      </c>
      <c r="G2168" s="7" t="s">
        <v>84</v>
      </c>
      <c r="H2168" s="7" t="s">
        <v>19</v>
      </c>
      <c r="I2168" s="9">
        <v>0.4</v>
      </c>
      <c r="J2168" s="10">
        <v>4500</v>
      </c>
      <c r="K2168" s="11">
        <f t="shared" si="16"/>
        <v>1800</v>
      </c>
      <c r="L2168" s="11">
        <f t="shared" si="17"/>
        <v>630</v>
      </c>
      <c r="M2168" s="12">
        <v>0.35</v>
      </c>
      <c r="Q2168" s="13"/>
      <c r="R2168" s="14"/>
    </row>
    <row r="2169" spans="1:18" ht="15.75" customHeight="1" x14ac:dyDescent="0.2">
      <c r="A2169" s="2"/>
      <c r="B2169" s="7" t="s">
        <v>27</v>
      </c>
      <c r="C2169" s="7">
        <v>1128299</v>
      </c>
      <c r="D2169" s="8">
        <v>44209</v>
      </c>
      <c r="E2169" s="7" t="s">
        <v>28</v>
      </c>
      <c r="F2169" s="7" t="s">
        <v>83</v>
      </c>
      <c r="G2169" s="7" t="s">
        <v>84</v>
      </c>
      <c r="H2169" s="7" t="s">
        <v>20</v>
      </c>
      <c r="I2169" s="9">
        <v>0.4</v>
      </c>
      <c r="J2169" s="10">
        <v>3000</v>
      </c>
      <c r="K2169" s="11">
        <f t="shared" si="16"/>
        <v>1200</v>
      </c>
      <c r="L2169" s="11">
        <f t="shared" si="17"/>
        <v>480</v>
      </c>
      <c r="M2169" s="12">
        <v>0.4</v>
      </c>
      <c r="Q2169" s="13"/>
      <c r="R2169" s="14"/>
    </row>
    <row r="2170" spans="1:18" ht="15.75" customHeight="1" x14ac:dyDescent="0.2">
      <c r="A2170" s="2"/>
      <c r="B2170" s="7" t="s">
        <v>27</v>
      </c>
      <c r="C2170" s="7">
        <v>1128299</v>
      </c>
      <c r="D2170" s="8">
        <v>44209</v>
      </c>
      <c r="E2170" s="7" t="s">
        <v>28</v>
      </c>
      <c r="F2170" s="7" t="s">
        <v>83</v>
      </c>
      <c r="G2170" s="7" t="s">
        <v>84</v>
      </c>
      <c r="H2170" s="7" t="s">
        <v>21</v>
      </c>
      <c r="I2170" s="9">
        <v>0.45000000000000012</v>
      </c>
      <c r="J2170" s="10">
        <v>2500</v>
      </c>
      <c r="K2170" s="11">
        <f t="shared" si="16"/>
        <v>1125.0000000000002</v>
      </c>
      <c r="L2170" s="11">
        <f t="shared" si="17"/>
        <v>393.75000000000006</v>
      </c>
      <c r="M2170" s="12">
        <v>0.35</v>
      </c>
      <c r="Q2170" s="13"/>
      <c r="R2170" s="14"/>
    </row>
    <row r="2171" spans="1:18" ht="15.75" customHeight="1" x14ac:dyDescent="0.2">
      <c r="A2171" s="2"/>
      <c r="B2171" s="7" t="s">
        <v>27</v>
      </c>
      <c r="C2171" s="7">
        <v>1128299</v>
      </c>
      <c r="D2171" s="8">
        <v>44209</v>
      </c>
      <c r="E2171" s="7" t="s">
        <v>28</v>
      </c>
      <c r="F2171" s="7" t="s">
        <v>83</v>
      </c>
      <c r="G2171" s="7" t="s">
        <v>84</v>
      </c>
      <c r="H2171" s="7" t="s">
        <v>22</v>
      </c>
      <c r="I2171" s="9">
        <v>0.4</v>
      </c>
      <c r="J2171" s="10">
        <v>4500</v>
      </c>
      <c r="K2171" s="11">
        <f t="shared" si="16"/>
        <v>1800</v>
      </c>
      <c r="L2171" s="11">
        <f t="shared" si="17"/>
        <v>450</v>
      </c>
      <c r="M2171" s="12">
        <v>0.25</v>
      </c>
      <c r="Q2171" s="13"/>
      <c r="R2171" s="14"/>
    </row>
    <row r="2172" spans="1:18" ht="15.75" customHeight="1" x14ac:dyDescent="0.2">
      <c r="A2172" s="2"/>
      <c r="B2172" s="7" t="s">
        <v>27</v>
      </c>
      <c r="C2172" s="7">
        <v>1128299</v>
      </c>
      <c r="D2172" s="8">
        <v>44240</v>
      </c>
      <c r="E2172" s="7" t="s">
        <v>28</v>
      </c>
      <c r="F2172" s="7" t="s">
        <v>83</v>
      </c>
      <c r="G2172" s="7" t="s">
        <v>84</v>
      </c>
      <c r="H2172" s="7" t="s">
        <v>17</v>
      </c>
      <c r="I2172" s="9">
        <v>0.29999999999999993</v>
      </c>
      <c r="J2172" s="10">
        <v>5000</v>
      </c>
      <c r="K2172" s="11">
        <f t="shared" si="16"/>
        <v>1499.9999999999998</v>
      </c>
      <c r="L2172" s="11">
        <f t="shared" si="17"/>
        <v>599.99999999999989</v>
      </c>
      <c r="M2172" s="12">
        <v>0.4</v>
      </c>
      <c r="Q2172" s="13"/>
      <c r="R2172" s="14"/>
    </row>
    <row r="2173" spans="1:18" ht="15.75" customHeight="1" x14ac:dyDescent="0.2">
      <c r="A2173" s="2"/>
      <c r="B2173" s="7" t="s">
        <v>27</v>
      </c>
      <c r="C2173" s="7">
        <v>1128299</v>
      </c>
      <c r="D2173" s="8">
        <v>44240</v>
      </c>
      <c r="E2173" s="7" t="s">
        <v>28</v>
      </c>
      <c r="F2173" s="7" t="s">
        <v>83</v>
      </c>
      <c r="G2173" s="7" t="s">
        <v>84</v>
      </c>
      <c r="H2173" s="7" t="s">
        <v>18</v>
      </c>
      <c r="I2173" s="9">
        <v>0.4</v>
      </c>
      <c r="J2173" s="10">
        <v>4000</v>
      </c>
      <c r="K2173" s="11">
        <f t="shared" si="16"/>
        <v>1600</v>
      </c>
      <c r="L2173" s="11">
        <f t="shared" si="17"/>
        <v>640</v>
      </c>
      <c r="M2173" s="12">
        <v>0.4</v>
      </c>
      <c r="Q2173" s="13"/>
      <c r="R2173" s="14"/>
    </row>
    <row r="2174" spans="1:18" ht="15.75" customHeight="1" x14ac:dyDescent="0.2">
      <c r="A2174" s="2"/>
      <c r="B2174" s="7" t="s">
        <v>27</v>
      </c>
      <c r="C2174" s="7">
        <v>1128299</v>
      </c>
      <c r="D2174" s="8">
        <v>44240</v>
      </c>
      <c r="E2174" s="7" t="s">
        <v>28</v>
      </c>
      <c r="F2174" s="7" t="s">
        <v>83</v>
      </c>
      <c r="G2174" s="7" t="s">
        <v>84</v>
      </c>
      <c r="H2174" s="7" t="s">
        <v>19</v>
      </c>
      <c r="I2174" s="9">
        <v>0.4</v>
      </c>
      <c r="J2174" s="10">
        <v>4000</v>
      </c>
      <c r="K2174" s="11">
        <f t="shared" si="16"/>
        <v>1600</v>
      </c>
      <c r="L2174" s="11">
        <f t="shared" si="17"/>
        <v>560</v>
      </c>
      <c r="M2174" s="12">
        <v>0.35</v>
      </c>
      <c r="Q2174" s="13"/>
      <c r="R2174" s="14"/>
    </row>
    <row r="2175" spans="1:18" ht="15.75" customHeight="1" x14ac:dyDescent="0.2">
      <c r="A2175" s="2"/>
      <c r="B2175" s="7" t="s">
        <v>27</v>
      </c>
      <c r="C2175" s="7">
        <v>1128299</v>
      </c>
      <c r="D2175" s="8">
        <v>44240</v>
      </c>
      <c r="E2175" s="7" t="s">
        <v>28</v>
      </c>
      <c r="F2175" s="7" t="s">
        <v>83</v>
      </c>
      <c r="G2175" s="7" t="s">
        <v>84</v>
      </c>
      <c r="H2175" s="7" t="s">
        <v>20</v>
      </c>
      <c r="I2175" s="9">
        <v>0.4</v>
      </c>
      <c r="J2175" s="10">
        <v>2500</v>
      </c>
      <c r="K2175" s="11">
        <f t="shared" si="16"/>
        <v>1000</v>
      </c>
      <c r="L2175" s="11">
        <f t="shared" si="17"/>
        <v>400</v>
      </c>
      <c r="M2175" s="12">
        <v>0.4</v>
      </c>
      <c r="Q2175" s="13"/>
      <c r="R2175" s="14"/>
    </row>
    <row r="2176" spans="1:18" ht="15.75" customHeight="1" x14ac:dyDescent="0.2">
      <c r="A2176" s="2"/>
      <c r="B2176" s="7" t="s">
        <v>27</v>
      </c>
      <c r="C2176" s="7">
        <v>1128299</v>
      </c>
      <c r="D2176" s="8">
        <v>44240</v>
      </c>
      <c r="E2176" s="7" t="s">
        <v>28</v>
      </c>
      <c r="F2176" s="7" t="s">
        <v>83</v>
      </c>
      <c r="G2176" s="7" t="s">
        <v>84</v>
      </c>
      <c r="H2176" s="7" t="s">
        <v>21</v>
      </c>
      <c r="I2176" s="9">
        <v>0.45000000000000012</v>
      </c>
      <c r="J2176" s="10">
        <v>1750</v>
      </c>
      <c r="K2176" s="11">
        <f t="shared" si="16"/>
        <v>787.50000000000023</v>
      </c>
      <c r="L2176" s="11">
        <f t="shared" si="17"/>
        <v>275.62500000000006</v>
      </c>
      <c r="M2176" s="12">
        <v>0.35</v>
      </c>
      <c r="Q2176" s="13"/>
      <c r="R2176" s="14"/>
    </row>
    <row r="2177" spans="1:18" ht="15.75" customHeight="1" x14ac:dyDescent="0.2">
      <c r="A2177" s="2"/>
      <c r="B2177" s="7" t="s">
        <v>27</v>
      </c>
      <c r="C2177" s="7">
        <v>1128299</v>
      </c>
      <c r="D2177" s="8">
        <v>44240</v>
      </c>
      <c r="E2177" s="7" t="s">
        <v>28</v>
      </c>
      <c r="F2177" s="7" t="s">
        <v>83</v>
      </c>
      <c r="G2177" s="7" t="s">
        <v>84</v>
      </c>
      <c r="H2177" s="7" t="s">
        <v>22</v>
      </c>
      <c r="I2177" s="9">
        <v>0.4</v>
      </c>
      <c r="J2177" s="10">
        <v>3750</v>
      </c>
      <c r="K2177" s="11">
        <f t="shared" si="16"/>
        <v>1500</v>
      </c>
      <c r="L2177" s="11">
        <f t="shared" si="17"/>
        <v>375</v>
      </c>
      <c r="M2177" s="12">
        <v>0.25</v>
      </c>
      <c r="Q2177" s="13"/>
      <c r="R2177" s="14"/>
    </row>
    <row r="2178" spans="1:18" ht="15.75" customHeight="1" x14ac:dyDescent="0.2">
      <c r="A2178" s="2"/>
      <c r="B2178" s="7" t="s">
        <v>27</v>
      </c>
      <c r="C2178" s="7">
        <v>1128299</v>
      </c>
      <c r="D2178" s="8">
        <v>44267</v>
      </c>
      <c r="E2178" s="7" t="s">
        <v>28</v>
      </c>
      <c r="F2178" s="7" t="s">
        <v>83</v>
      </c>
      <c r="G2178" s="7" t="s">
        <v>84</v>
      </c>
      <c r="H2178" s="7" t="s">
        <v>17</v>
      </c>
      <c r="I2178" s="9">
        <v>0.4</v>
      </c>
      <c r="J2178" s="10">
        <v>5250</v>
      </c>
      <c r="K2178" s="11">
        <f t="shared" si="16"/>
        <v>2100</v>
      </c>
      <c r="L2178" s="11">
        <f t="shared" si="17"/>
        <v>840</v>
      </c>
      <c r="M2178" s="12">
        <v>0.4</v>
      </c>
      <c r="Q2178" s="13"/>
      <c r="R2178" s="14"/>
    </row>
    <row r="2179" spans="1:18" ht="15.75" customHeight="1" x14ac:dyDescent="0.2">
      <c r="A2179" s="2"/>
      <c r="B2179" s="7" t="s">
        <v>27</v>
      </c>
      <c r="C2179" s="7">
        <v>1128299</v>
      </c>
      <c r="D2179" s="8">
        <v>44267</v>
      </c>
      <c r="E2179" s="7" t="s">
        <v>28</v>
      </c>
      <c r="F2179" s="7" t="s">
        <v>83</v>
      </c>
      <c r="G2179" s="7" t="s">
        <v>84</v>
      </c>
      <c r="H2179" s="7" t="s">
        <v>18</v>
      </c>
      <c r="I2179" s="9">
        <v>0.5</v>
      </c>
      <c r="J2179" s="10">
        <v>3750</v>
      </c>
      <c r="K2179" s="11">
        <f t="shared" si="16"/>
        <v>1875</v>
      </c>
      <c r="L2179" s="11">
        <f t="shared" si="17"/>
        <v>750</v>
      </c>
      <c r="M2179" s="12">
        <v>0.4</v>
      </c>
      <c r="Q2179" s="13"/>
      <c r="R2179" s="14"/>
    </row>
    <row r="2180" spans="1:18" ht="15.75" customHeight="1" x14ac:dyDescent="0.2">
      <c r="A2180" s="2"/>
      <c r="B2180" s="7" t="s">
        <v>27</v>
      </c>
      <c r="C2180" s="7">
        <v>1128299</v>
      </c>
      <c r="D2180" s="8">
        <v>44267</v>
      </c>
      <c r="E2180" s="7" t="s">
        <v>28</v>
      </c>
      <c r="F2180" s="7" t="s">
        <v>83</v>
      </c>
      <c r="G2180" s="7" t="s">
        <v>84</v>
      </c>
      <c r="H2180" s="7" t="s">
        <v>19</v>
      </c>
      <c r="I2180" s="9">
        <v>0.5</v>
      </c>
      <c r="J2180" s="10">
        <v>3750</v>
      </c>
      <c r="K2180" s="11">
        <f t="shared" si="16"/>
        <v>1875</v>
      </c>
      <c r="L2180" s="11">
        <f t="shared" si="17"/>
        <v>656.25</v>
      </c>
      <c r="M2180" s="12">
        <v>0.35</v>
      </c>
      <c r="Q2180" s="13"/>
      <c r="R2180" s="14"/>
    </row>
    <row r="2181" spans="1:18" ht="15.75" customHeight="1" x14ac:dyDescent="0.2">
      <c r="A2181" s="2"/>
      <c r="B2181" s="7" t="s">
        <v>27</v>
      </c>
      <c r="C2181" s="7">
        <v>1128299</v>
      </c>
      <c r="D2181" s="8">
        <v>44267</v>
      </c>
      <c r="E2181" s="7" t="s">
        <v>28</v>
      </c>
      <c r="F2181" s="7" t="s">
        <v>83</v>
      </c>
      <c r="G2181" s="7" t="s">
        <v>84</v>
      </c>
      <c r="H2181" s="7" t="s">
        <v>20</v>
      </c>
      <c r="I2181" s="9">
        <v>0.5</v>
      </c>
      <c r="J2181" s="10">
        <v>2500</v>
      </c>
      <c r="K2181" s="11">
        <f t="shared" si="16"/>
        <v>1250</v>
      </c>
      <c r="L2181" s="11">
        <f t="shared" si="17"/>
        <v>500</v>
      </c>
      <c r="M2181" s="12">
        <v>0.4</v>
      </c>
      <c r="Q2181" s="13"/>
      <c r="R2181" s="14"/>
    </row>
    <row r="2182" spans="1:18" ht="15.75" customHeight="1" x14ac:dyDescent="0.2">
      <c r="A2182" s="2"/>
      <c r="B2182" s="7" t="s">
        <v>27</v>
      </c>
      <c r="C2182" s="7">
        <v>1128299</v>
      </c>
      <c r="D2182" s="8">
        <v>44267</v>
      </c>
      <c r="E2182" s="7" t="s">
        <v>28</v>
      </c>
      <c r="F2182" s="7" t="s">
        <v>83</v>
      </c>
      <c r="G2182" s="7" t="s">
        <v>84</v>
      </c>
      <c r="H2182" s="7" t="s">
        <v>21</v>
      </c>
      <c r="I2182" s="9">
        <v>0.55000000000000004</v>
      </c>
      <c r="J2182" s="10">
        <v>1500</v>
      </c>
      <c r="K2182" s="11">
        <f t="shared" si="16"/>
        <v>825.00000000000011</v>
      </c>
      <c r="L2182" s="11">
        <f t="shared" si="17"/>
        <v>288.75</v>
      </c>
      <c r="M2182" s="12">
        <v>0.35</v>
      </c>
      <c r="Q2182" s="13"/>
      <c r="R2182" s="14"/>
    </row>
    <row r="2183" spans="1:18" ht="15.75" customHeight="1" x14ac:dyDescent="0.2">
      <c r="A2183" s="2"/>
      <c r="B2183" s="7" t="s">
        <v>27</v>
      </c>
      <c r="C2183" s="7">
        <v>1128299</v>
      </c>
      <c r="D2183" s="8">
        <v>44267</v>
      </c>
      <c r="E2183" s="7" t="s">
        <v>28</v>
      </c>
      <c r="F2183" s="7" t="s">
        <v>83</v>
      </c>
      <c r="G2183" s="7" t="s">
        <v>84</v>
      </c>
      <c r="H2183" s="7" t="s">
        <v>22</v>
      </c>
      <c r="I2183" s="9">
        <v>0.5</v>
      </c>
      <c r="J2183" s="10">
        <v>3500</v>
      </c>
      <c r="K2183" s="11">
        <f t="shared" si="16"/>
        <v>1750</v>
      </c>
      <c r="L2183" s="11">
        <f t="shared" si="17"/>
        <v>437.5</v>
      </c>
      <c r="M2183" s="12">
        <v>0.25</v>
      </c>
      <c r="Q2183" s="13"/>
      <c r="R2183" s="14"/>
    </row>
    <row r="2184" spans="1:18" ht="15.75" customHeight="1" x14ac:dyDescent="0.2">
      <c r="A2184" s="2"/>
      <c r="B2184" s="7" t="s">
        <v>27</v>
      </c>
      <c r="C2184" s="7">
        <v>1128299</v>
      </c>
      <c r="D2184" s="8">
        <v>44299</v>
      </c>
      <c r="E2184" s="7" t="s">
        <v>28</v>
      </c>
      <c r="F2184" s="7" t="s">
        <v>83</v>
      </c>
      <c r="G2184" s="7" t="s">
        <v>84</v>
      </c>
      <c r="H2184" s="7" t="s">
        <v>17</v>
      </c>
      <c r="I2184" s="9">
        <v>0.5</v>
      </c>
      <c r="J2184" s="10">
        <v>5250</v>
      </c>
      <c r="K2184" s="11">
        <f t="shared" si="16"/>
        <v>2625</v>
      </c>
      <c r="L2184" s="11">
        <f t="shared" si="17"/>
        <v>1050</v>
      </c>
      <c r="M2184" s="12">
        <v>0.4</v>
      </c>
      <c r="Q2184" s="13"/>
      <c r="R2184" s="14"/>
    </row>
    <row r="2185" spans="1:18" ht="15.75" customHeight="1" x14ac:dyDescent="0.2">
      <c r="A2185" s="2"/>
      <c r="B2185" s="7" t="s">
        <v>27</v>
      </c>
      <c r="C2185" s="7">
        <v>1128299</v>
      </c>
      <c r="D2185" s="8">
        <v>44299</v>
      </c>
      <c r="E2185" s="7" t="s">
        <v>28</v>
      </c>
      <c r="F2185" s="7" t="s">
        <v>83</v>
      </c>
      <c r="G2185" s="7" t="s">
        <v>84</v>
      </c>
      <c r="H2185" s="7" t="s">
        <v>18</v>
      </c>
      <c r="I2185" s="9">
        <v>0.55000000000000004</v>
      </c>
      <c r="J2185" s="10">
        <v>3250</v>
      </c>
      <c r="K2185" s="11">
        <f t="shared" si="16"/>
        <v>1787.5000000000002</v>
      </c>
      <c r="L2185" s="11">
        <f t="shared" si="17"/>
        <v>715.00000000000011</v>
      </c>
      <c r="M2185" s="12">
        <v>0.4</v>
      </c>
      <c r="Q2185" s="13"/>
      <c r="R2185" s="14"/>
    </row>
    <row r="2186" spans="1:18" ht="15.75" customHeight="1" x14ac:dyDescent="0.2">
      <c r="A2186" s="2"/>
      <c r="B2186" s="7" t="s">
        <v>27</v>
      </c>
      <c r="C2186" s="7">
        <v>1128299</v>
      </c>
      <c r="D2186" s="8">
        <v>44299</v>
      </c>
      <c r="E2186" s="7" t="s">
        <v>28</v>
      </c>
      <c r="F2186" s="7" t="s">
        <v>83</v>
      </c>
      <c r="G2186" s="7" t="s">
        <v>84</v>
      </c>
      <c r="H2186" s="7" t="s">
        <v>19</v>
      </c>
      <c r="I2186" s="9">
        <v>0.55000000000000004</v>
      </c>
      <c r="J2186" s="10">
        <v>3750</v>
      </c>
      <c r="K2186" s="11">
        <f t="shared" si="16"/>
        <v>2062.5</v>
      </c>
      <c r="L2186" s="11">
        <f t="shared" si="17"/>
        <v>721.875</v>
      </c>
      <c r="M2186" s="12">
        <v>0.35</v>
      </c>
      <c r="Q2186" s="13"/>
      <c r="R2186" s="14"/>
    </row>
    <row r="2187" spans="1:18" ht="15.75" customHeight="1" x14ac:dyDescent="0.2">
      <c r="A2187" s="2"/>
      <c r="B2187" s="7" t="s">
        <v>27</v>
      </c>
      <c r="C2187" s="7">
        <v>1128299</v>
      </c>
      <c r="D2187" s="8">
        <v>44299</v>
      </c>
      <c r="E2187" s="7" t="s">
        <v>28</v>
      </c>
      <c r="F2187" s="7" t="s">
        <v>83</v>
      </c>
      <c r="G2187" s="7" t="s">
        <v>84</v>
      </c>
      <c r="H2187" s="7" t="s">
        <v>20</v>
      </c>
      <c r="I2187" s="9">
        <v>0.5</v>
      </c>
      <c r="J2187" s="10">
        <v>2750</v>
      </c>
      <c r="K2187" s="11">
        <f t="shared" si="16"/>
        <v>1375</v>
      </c>
      <c r="L2187" s="11">
        <f t="shared" si="17"/>
        <v>550</v>
      </c>
      <c r="M2187" s="12">
        <v>0.4</v>
      </c>
      <c r="Q2187" s="13"/>
      <c r="R2187" s="14"/>
    </row>
    <row r="2188" spans="1:18" ht="15.75" customHeight="1" x14ac:dyDescent="0.2">
      <c r="A2188" s="2"/>
      <c r="B2188" s="7" t="s">
        <v>27</v>
      </c>
      <c r="C2188" s="7">
        <v>1128299</v>
      </c>
      <c r="D2188" s="8">
        <v>44299</v>
      </c>
      <c r="E2188" s="7" t="s">
        <v>28</v>
      </c>
      <c r="F2188" s="7" t="s">
        <v>83</v>
      </c>
      <c r="G2188" s="7" t="s">
        <v>84</v>
      </c>
      <c r="H2188" s="7" t="s">
        <v>21</v>
      </c>
      <c r="I2188" s="9">
        <v>0.55000000000000004</v>
      </c>
      <c r="J2188" s="10">
        <v>1750</v>
      </c>
      <c r="K2188" s="11">
        <f t="shared" si="16"/>
        <v>962.50000000000011</v>
      </c>
      <c r="L2188" s="11">
        <f t="shared" si="17"/>
        <v>336.875</v>
      </c>
      <c r="M2188" s="12">
        <v>0.35</v>
      </c>
      <c r="Q2188" s="13"/>
      <c r="R2188" s="14"/>
    </row>
    <row r="2189" spans="1:18" ht="15.75" customHeight="1" x14ac:dyDescent="0.2">
      <c r="A2189" s="2"/>
      <c r="B2189" s="7" t="s">
        <v>27</v>
      </c>
      <c r="C2189" s="7">
        <v>1128299</v>
      </c>
      <c r="D2189" s="8">
        <v>44299</v>
      </c>
      <c r="E2189" s="7" t="s">
        <v>28</v>
      </c>
      <c r="F2189" s="7" t="s">
        <v>83</v>
      </c>
      <c r="G2189" s="7" t="s">
        <v>84</v>
      </c>
      <c r="H2189" s="7" t="s">
        <v>22</v>
      </c>
      <c r="I2189" s="9">
        <v>0.70000000000000007</v>
      </c>
      <c r="J2189" s="10">
        <v>3500</v>
      </c>
      <c r="K2189" s="11">
        <f t="shared" si="16"/>
        <v>2450.0000000000005</v>
      </c>
      <c r="L2189" s="11">
        <f t="shared" si="17"/>
        <v>612.50000000000011</v>
      </c>
      <c r="M2189" s="12">
        <v>0.25</v>
      </c>
      <c r="Q2189" s="13"/>
      <c r="R2189" s="14"/>
    </row>
    <row r="2190" spans="1:18" ht="15.75" customHeight="1" x14ac:dyDescent="0.2">
      <c r="A2190" s="2"/>
      <c r="B2190" s="7" t="s">
        <v>27</v>
      </c>
      <c r="C2190" s="7">
        <v>1128299</v>
      </c>
      <c r="D2190" s="8">
        <v>44330</v>
      </c>
      <c r="E2190" s="7" t="s">
        <v>28</v>
      </c>
      <c r="F2190" s="7" t="s">
        <v>83</v>
      </c>
      <c r="G2190" s="7" t="s">
        <v>84</v>
      </c>
      <c r="H2190" s="7" t="s">
        <v>17</v>
      </c>
      <c r="I2190" s="9">
        <v>0.5</v>
      </c>
      <c r="J2190" s="10">
        <v>5500</v>
      </c>
      <c r="K2190" s="11">
        <f t="shared" si="16"/>
        <v>2750</v>
      </c>
      <c r="L2190" s="11">
        <f t="shared" si="17"/>
        <v>1100</v>
      </c>
      <c r="M2190" s="12">
        <v>0.4</v>
      </c>
      <c r="Q2190" s="13"/>
      <c r="R2190" s="14"/>
    </row>
    <row r="2191" spans="1:18" ht="15.75" customHeight="1" x14ac:dyDescent="0.2">
      <c r="A2191" s="2"/>
      <c r="B2191" s="7" t="s">
        <v>27</v>
      </c>
      <c r="C2191" s="7">
        <v>1128299</v>
      </c>
      <c r="D2191" s="8">
        <v>44330</v>
      </c>
      <c r="E2191" s="7" t="s">
        <v>28</v>
      </c>
      <c r="F2191" s="7" t="s">
        <v>83</v>
      </c>
      <c r="G2191" s="7" t="s">
        <v>84</v>
      </c>
      <c r="H2191" s="7" t="s">
        <v>18</v>
      </c>
      <c r="I2191" s="9">
        <v>0.55000000000000004</v>
      </c>
      <c r="J2191" s="10">
        <v>4000</v>
      </c>
      <c r="K2191" s="11">
        <f t="shared" si="16"/>
        <v>2200</v>
      </c>
      <c r="L2191" s="11">
        <f t="shared" si="17"/>
        <v>880</v>
      </c>
      <c r="M2191" s="12">
        <v>0.4</v>
      </c>
      <c r="Q2191" s="13"/>
      <c r="R2191" s="14"/>
    </row>
    <row r="2192" spans="1:18" ht="15.75" customHeight="1" x14ac:dyDescent="0.2">
      <c r="A2192" s="2"/>
      <c r="B2192" s="7" t="s">
        <v>27</v>
      </c>
      <c r="C2192" s="7">
        <v>1128299</v>
      </c>
      <c r="D2192" s="8">
        <v>44330</v>
      </c>
      <c r="E2192" s="7" t="s">
        <v>28</v>
      </c>
      <c r="F2192" s="7" t="s">
        <v>83</v>
      </c>
      <c r="G2192" s="7" t="s">
        <v>84</v>
      </c>
      <c r="H2192" s="7" t="s">
        <v>19</v>
      </c>
      <c r="I2192" s="9">
        <v>0.55000000000000004</v>
      </c>
      <c r="J2192" s="10">
        <v>4250</v>
      </c>
      <c r="K2192" s="11">
        <f t="shared" si="16"/>
        <v>2337.5</v>
      </c>
      <c r="L2192" s="11">
        <f t="shared" si="17"/>
        <v>818.125</v>
      </c>
      <c r="M2192" s="12">
        <v>0.35</v>
      </c>
      <c r="Q2192" s="13"/>
      <c r="R2192" s="14"/>
    </row>
    <row r="2193" spans="1:18" ht="15.75" customHeight="1" x14ac:dyDescent="0.2">
      <c r="A2193" s="2"/>
      <c r="B2193" s="7" t="s">
        <v>27</v>
      </c>
      <c r="C2193" s="7">
        <v>1128299</v>
      </c>
      <c r="D2193" s="8">
        <v>44330</v>
      </c>
      <c r="E2193" s="7" t="s">
        <v>28</v>
      </c>
      <c r="F2193" s="7" t="s">
        <v>83</v>
      </c>
      <c r="G2193" s="7" t="s">
        <v>84</v>
      </c>
      <c r="H2193" s="7" t="s">
        <v>20</v>
      </c>
      <c r="I2193" s="9">
        <v>0.5</v>
      </c>
      <c r="J2193" s="10">
        <v>3250</v>
      </c>
      <c r="K2193" s="11">
        <f t="shared" si="16"/>
        <v>1625</v>
      </c>
      <c r="L2193" s="11">
        <f t="shared" si="17"/>
        <v>650</v>
      </c>
      <c r="M2193" s="12">
        <v>0.4</v>
      </c>
      <c r="Q2193" s="13"/>
      <c r="R2193" s="14"/>
    </row>
    <row r="2194" spans="1:18" ht="15.75" customHeight="1" x14ac:dyDescent="0.2">
      <c r="A2194" s="2"/>
      <c r="B2194" s="7" t="s">
        <v>27</v>
      </c>
      <c r="C2194" s="7">
        <v>1128299</v>
      </c>
      <c r="D2194" s="8">
        <v>44330</v>
      </c>
      <c r="E2194" s="7" t="s">
        <v>28</v>
      </c>
      <c r="F2194" s="7" t="s">
        <v>83</v>
      </c>
      <c r="G2194" s="7" t="s">
        <v>84</v>
      </c>
      <c r="H2194" s="7" t="s">
        <v>21</v>
      </c>
      <c r="I2194" s="9">
        <v>0.55000000000000004</v>
      </c>
      <c r="J2194" s="10">
        <v>2250</v>
      </c>
      <c r="K2194" s="11">
        <f t="shared" si="16"/>
        <v>1237.5</v>
      </c>
      <c r="L2194" s="11">
        <f t="shared" si="17"/>
        <v>433.125</v>
      </c>
      <c r="M2194" s="12">
        <v>0.35</v>
      </c>
      <c r="Q2194" s="13"/>
      <c r="R2194" s="14"/>
    </row>
    <row r="2195" spans="1:18" ht="15.75" customHeight="1" x14ac:dyDescent="0.2">
      <c r="A2195" s="2"/>
      <c r="B2195" s="7" t="s">
        <v>27</v>
      </c>
      <c r="C2195" s="7">
        <v>1128299</v>
      </c>
      <c r="D2195" s="8">
        <v>44330</v>
      </c>
      <c r="E2195" s="7" t="s">
        <v>28</v>
      </c>
      <c r="F2195" s="7" t="s">
        <v>83</v>
      </c>
      <c r="G2195" s="7" t="s">
        <v>84</v>
      </c>
      <c r="H2195" s="7" t="s">
        <v>22</v>
      </c>
      <c r="I2195" s="9">
        <v>0.70000000000000007</v>
      </c>
      <c r="J2195" s="10">
        <v>4000</v>
      </c>
      <c r="K2195" s="11">
        <f t="shared" si="16"/>
        <v>2800.0000000000005</v>
      </c>
      <c r="L2195" s="11">
        <f t="shared" si="17"/>
        <v>700.00000000000011</v>
      </c>
      <c r="M2195" s="12">
        <v>0.25</v>
      </c>
      <c r="Q2195" s="13"/>
      <c r="R2195" s="14"/>
    </row>
    <row r="2196" spans="1:18" ht="15.75" customHeight="1" x14ac:dyDescent="0.2">
      <c r="A2196" s="2"/>
      <c r="B2196" s="7" t="s">
        <v>27</v>
      </c>
      <c r="C2196" s="7">
        <v>1128299</v>
      </c>
      <c r="D2196" s="8">
        <v>44360</v>
      </c>
      <c r="E2196" s="7" t="s">
        <v>28</v>
      </c>
      <c r="F2196" s="7" t="s">
        <v>83</v>
      </c>
      <c r="G2196" s="7" t="s">
        <v>84</v>
      </c>
      <c r="H2196" s="7" t="s">
        <v>17</v>
      </c>
      <c r="I2196" s="9">
        <v>0.5</v>
      </c>
      <c r="J2196" s="10">
        <v>6750</v>
      </c>
      <c r="K2196" s="11">
        <f t="shared" si="16"/>
        <v>3375</v>
      </c>
      <c r="L2196" s="11">
        <f t="shared" si="17"/>
        <v>1350</v>
      </c>
      <c r="M2196" s="12">
        <v>0.4</v>
      </c>
      <c r="Q2196" s="13"/>
      <c r="R2196" s="14"/>
    </row>
    <row r="2197" spans="1:18" ht="15.75" customHeight="1" x14ac:dyDescent="0.2">
      <c r="A2197" s="2"/>
      <c r="B2197" s="7" t="s">
        <v>27</v>
      </c>
      <c r="C2197" s="7">
        <v>1128299</v>
      </c>
      <c r="D2197" s="8">
        <v>44360</v>
      </c>
      <c r="E2197" s="7" t="s">
        <v>28</v>
      </c>
      <c r="F2197" s="7" t="s">
        <v>83</v>
      </c>
      <c r="G2197" s="7" t="s">
        <v>84</v>
      </c>
      <c r="H2197" s="7" t="s">
        <v>18</v>
      </c>
      <c r="I2197" s="9">
        <v>0.55000000000000004</v>
      </c>
      <c r="J2197" s="10">
        <v>5250</v>
      </c>
      <c r="K2197" s="11">
        <f t="shared" si="16"/>
        <v>2887.5000000000005</v>
      </c>
      <c r="L2197" s="11">
        <f t="shared" si="17"/>
        <v>1155.0000000000002</v>
      </c>
      <c r="M2197" s="12">
        <v>0.4</v>
      </c>
      <c r="Q2197" s="13"/>
      <c r="R2197" s="14"/>
    </row>
    <row r="2198" spans="1:18" ht="15.75" customHeight="1" x14ac:dyDescent="0.2">
      <c r="A2198" s="2"/>
      <c r="B2198" s="7" t="s">
        <v>27</v>
      </c>
      <c r="C2198" s="7">
        <v>1128299</v>
      </c>
      <c r="D2198" s="8">
        <v>44360</v>
      </c>
      <c r="E2198" s="7" t="s">
        <v>28</v>
      </c>
      <c r="F2198" s="7" t="s">
        <v>83</v>
      </c>
      <c r="G2198" s="7" t="s">
        <v>84</v>
      </c>
      <c r="H2198" s="7" t="s">
        <v>19</v>
      </c>
      <c r="I2198" s="9">
        <v>0.55000000000000004</v>
      </c>
      <c r="J2198" s="10">
        <v>5250</v>
      </c>
      <c r="K2198" s="11">
        <f t="shared" si="16"/>
        <v>2887.5000000000005</v>
      </c>
      <c r="L2198" s="11">
        <f t="shared" si="17"/>
        <v>1010.6250000000001</v>
      </c>
      <c r="M2198" s="12">
        <v>0.35</v>
      </c>
      <c r="Q2198" s="13"/>
      <c r="R2198" s="14"/>
    </row>
    <row r="2199" spans="1:18" ht="15.75" customHeight="1" x14ac:dyDescent="0.2">
      <c r="A2199" s="2"/>
      <c r="B2199" s="7" t="s">
        <v>27</v>
      </c>
      <c r="C2199" s="7">
        <v>1128299</v>
      </c>
      <c r="D2199" s="8">
        <v>44360</v>
      </c>
      <c r="E2199" s="7" t="s">
        <v>28</v>
      </c>
      <c r="F2199" s="7" t="s">
        <v>83</v>
      </c>
      <c r="G2199" s="7" t="s">
        <v>84</v>
      </c>
      <c r="H2199" s="7" t="s">
        <v>20</v>
      </c>
      <c r="I2199" s="9">
        <v>0.5</v>
      </c>
      <c r="J2199" s="10">
        <v>4000</v>
      </c>
      <c r="K2199" s="11">
        <f t="shared" si="16"/>
        <v>2000</v>
      </c>
      <c r="L2199" s="11">
        <f t="shared" si="17"/>
        <v>800</v>
      </c>
      <c r="M2199" s="12">
        <v>0.4</v>
      </c>
      <c r="Q2199" s="13"/>
      <c r="R2199" s="14"/>
    </row>
    <row r="2200" spans="1:18" ht="15.75" customHeight="1" x14ac:dyDescent="0.2">
      <c r="A2200" s="2"/>
      <c r="B2200" s="7" t="s">
        <v>27</v>
      </c>
      <c r="C2200" s="7">
        <v>1128299</v>
      </c>
      <c r="D2200" s="8">
        <v>44360</v>
      </c>
      <c r="E2200" s="7" t="s">
        <v>28</v>
      </c>
      <c r="F2200" s="7" t="s">
        <v>83</v>
      </c>
      <c r="G2200" s="7" t="s">
        <v>84</v>
      </c>
      <c r="H2200" s="7" t="s">
        <v>21</v>
      </c>
      <c r="I2200" s="9">
        <v>0.55000000000000004</v>
      </c>
      <c r="J2200" s="10">
        <v>2750</v>
      </c>
      <c r="K2200" s="11">
        <f t="shared" si="16"/>
        <v>1512.5000000000002</v>
      </c>
      <c r="L2200" s="11">
        <f t="shared" si="17"/>
        <v>529.375</v>
      </c>
      <c r="M2200" s="12">
        <v>0.35</v>
      </c>
      <c r="Q2200" s="13"/>
      <c r="R2200" s="14"/>
    </row>
    <row r="2201" spans="1:18" ht="15.75" customHeight="1" x14ac:dyDescent="0.2">
      <c r="A2201" s="2"/>
      <c r="B2201" s="7" t="s">
        <v>27</v>
      </c>
      <c r="C2201" s="7">
        <v>1128299</v>
      </c>
      <c r="D2201" s="8">
        <v>44360</v>
      </c>
      <c r="E2201" s="7" t="s">
        <v>28</v>
      </c>
      <c r="F2201" s="7" t="s">
        <v>83</v>
      </c>
      <c r="G2201" s="7" t="s">
        <v>84</v>
      </c>
      <c r="H2201" s="7" t="s">
        <v>22</v>
      </c>
      <c r="I2201" s="9">
        <v>0.70000000000000007</v>
      </c>
      <c r="J2201" s="10">
        <v>5750</v>
      </c>
      <c r="K2201" s="11">
        <f t="shared" si="16"/>
        <v>4025.0000000000005</v>
      </c>
      <c r="L2201" s="11">
        <f t="shared" si="17"/>
        <v>1006.2500000000001</v>
      </c>
      <c r="M2201" s="12">
        <v>0.25</v>
      </c>
      <c r="Q2201" s="13"/>
      <c r="R2201" s="14"/>
    </row>
    <row r="2202" spans="1:18" ht="15.75" customHeight="1" x14ac:dyDescent="0.2">
      <c r="A2202" s="2"/>
      <c r="B2202" s="7" t="s">
        <v>27</v>
      </c>
      <c r="C2202" s="7">
        <v>1128299</v>
      </c>
      <c r="D2202" s="8">
        <v>44389</v>
      </c>
      <c r="E2202" s="7" t="s">
        <v>28</v>
      </c>
      <c r="F2202" s="7" t="s">
        <v>83</v>
      </c>
      <c r="G2202" s="7" t="s">
        <v>84</v>
      </c>
      <c r="H2202" s="7" t="s">
        <v>17</v>
      </c>
      <c r="I2202" s="9">
        <v>0.5</v>
      </c>
      <c r="J2202" s="10">
        <v>7250</v>
      </c>
      <c r="K2202" s="11">
        <f t="shared" si="16"/>
        <v>3625</v>
      </c>
      <c r="L2202" s="11">
        <f t="shared" si="17"/>
        <v>1450</v>
      </c>
      <c r="M2202" s="12">
        <v>0.4</v>
      </c>
      <c r="Q2202" s="13"/>
      <c r="R2202" s="14"/>
    </row>
    <row r="2203" spans="1:18" ht="15.75" customHeight="1" x14ac:dyDescent="0.2">
      <c r="A2203" s="2"/>
      <c r="B2203" s="7" t="s">
        <v>27</v>
      </c>
      <c r="C2203" s="7">
        <v>1128299</v>
      </c>
      <c r="D2203" s="8">
        <v>44389</v>
      </c>
      <c r="E2203" s="7" t="s">
        <v>28</v>
      </c>
      <c r="F2203" s="7" t="s">
        <v>83</v>
      </c>
      <c r="G2203" s="7" t="s">
        <v>84</v>
      </c>
      <c r="H2203" s="7" t="s">
        <v>18</v>
      </c>
      <c r="I2203" s="9">
        <v>0.55000000000000004</v>
      </c>
      <c r="J2203" s="10">
        <v>5750</v>
      </c>
      <c r="K2203" s="11">
        <f t="shared" si="16"/>
        <v>3162.5000000000005</v>
      </c>
      <c r="L2203" s="11">
        <f t="shared" si="17"/>
        <v>1265.0000000000002</v>
      </c>
      <c r="M2203" s="12">
        <v>0.4</v>
      </c>
      <c r="Q2203" s="13"/>
      <c r="R2203" s="14"/>
    </row>
    <row r="2204" spans="1:18" ht="15.75" customHeight="1" x14ac:dyDescent="0.2">
      <c r="A2204" s="2"/>
      <c r="B2204" s="7" t="s">
        <v>27</v>
      </c>
      <c r="C2204" s="7">
        <v>1128299</v>
      </c>
      <c r="D2204" s="8">
        <v>44389</v>
      </c>
      <c r="E2204" s="7" t="s">
        <v>28</v>
      </c>
      <c r="F2204" s="7" t="s">
        <v>83</v>
      </c>
      <c r="G2204" s="7" t="s">
        <v>84</v>
      </c>
      <c r="H2204" s="7" t="s">
        <v>19</v>
      </c>
      <c r="I2204" s="9">
        <v>0.55000000000000004</v>
      </c>
      <c r="J2204" s="10">
        <v>5250</v>
      </c>
      <c r="K2204" s="11">
        <f t="shared" si="16"/>
        <v>2887.5000000000005</v>
      </c>
      <c r="L2204" s="11">
        <f t="shared" si="17"/>
        <v>1010.6250000000001</v>
      </c>
      <c r="M2204" s="12">
        <v>0.35</v>
      </c>
      <c r="Q2204" s="13"/>
      <c r="R2204" s="14"/>
    </row>
    <row r="2205" spans="1:18" ht="15.75" customHeight="1" x14ac:dyDescent="0.2">
      <c r="A2205" s="2"/>
      <c r="B2205" s="7" t="s">
        <v>27</v>
      </c>
      <c r="C2205" s="7">
        <v>1128299</v>
      </c>
      <c r="D2205" s="8">
        <v>44389</v>
      </c>
      <c r="E2205" s="7" t="s">
        <v>28</v>
      </c>
      <c r="F2205" s="7" t="s">
        <v>83</v>
      </c>
      <c r="G2205" s="7" t="s">
        <v>84</v>
      </c>
      <c r="H2205" s="7" t="s">
        <v>20</v>
      </c>
      <c r="I2205" s="9">
        <v>0.5</v>
      </c>
      <c r="J2205" s="10">
        <v>4250</v>
      </c>
      <c r="K2205" s="11">
        <f t="shared" si="16"/>
        <v>2125</v>
      </c>
      <c r="L2205" s="11">
        <f t="shared" si="17"/>
        <v>850</v>
      </c>
      <c r="M2205" s="12">
        <v>0.4</v>
      </c>
      <c r="Q2205" s="13"/>
      <c r="R2205" s="14"/>
    </row>
    <row r="2206" spans="1:18" ht="15.75" customHeight="1" x14ac:dyDescent="0.2">
      <c r="A2206" s="2"/>
      <c r="B2206" s="7" t="s">
        <v>27</v>
      </c>
      <c r="C2206" s="7">
        <v>1128299</v>
      </c>
      <c r="D2206" s="8">
        <v>44389</v>
      </c>
      <c r="E2206" s="7" t="s">
        <v>28</v>
      </c>
      <c r="F2206" s="7" t="s">
        <v>83</v>
      </c>
      <c r="G2206" s="7" t="s">
        <v>84</v>
      </c>
      <c r="H2206" s="7" t="s">
        <v>21</v>
      </c>
      <c r="I2206" s="9">
        <v>0.55000000000000004</v>
      </c>
      <c r="J2206" s="10">
        <v>4750</v>
      </c>
      <c r="K2206" s="11">
        <f t="shared" si="16"/>
        <v>2612.5</v>
      </c>
      <c r="L2206" s="11">
        <f t="shared" si="17"/>
        <v>914.37499999999989</v>
      </c>
      <c r="M2206" s="12">
        <v>0.35</v>
      </c>
      <c r="Q2206" s="13"/>
      <c r="R2206" s="14"/>
    </row>
    <row r="2207" spans="1:18" ht="15.75" customHeight="1" x14ac:dyDescent="0.2">
      <c r="A2207" s="2"/>
      <c r="B2207" s="7" t="s">
        <v>27</v>
      </c>
      <c r="C2207" s="7">
        <v>1128299</v>
      </c>
      <c r="D2207" s="8">
        <v>44389</v>
      </c>
      <c r="E2207" s="7" t="s">
        <v>28</v>
      </c>
      <c r="F2207" s="7" t="s">
        <v>83</v>
      </c>
      <c r="G2207" s="7" t="s">
        <v>84</v>
      </c>
      <c r="H2207" s="7" t="s">
        <v>22</v>
      </c>
      <c r="I2207" s="9">
        <v>0.70000000000000007</v>
      </c>
      <c r="J2207" s="10">
        <v>4750</v>
      </c>
      <c r="K2207" s="11">
        <f t="shared" si="16"/>
        <v>3325.0000000000005</v>
      </c>
      <c r="L2207" s="11">
        <f t="shared" si="17"/>
        <v>831.25000000000011</v>
      </c>
      <c r="M2207" s="12">
        <v>0.25</v>
      </c>
      <c r="Q2207" s="13"/>
      <c r="R2207" s="14"/>
    </row>
    <row r="2208" spans="1:18" ht="15.75" customHeight="1" x14ac:dyDescent="0.2">
      <c r="A2208" s="2"/>
      <c r="B2208" s="7" t="s">
        <v>27</v>
      </c>
      <c r="C2208" s="7">
        <v>1128299</v>
      </c>
      <c r="D2208" s="8">
        <v>44421</v>
      </c>
      <c r="E2208" s="7" t="s">
        <v>28</v>
      </c>
      <c r="F2208" s="7" t="s">
        <v>83</v>
      </c>
      <c r="G2208" s="7" t="s">
        <v>84</v>
      </c>
      <c r="H2208" s="7" t="s">
        <v>17</v>
      </c>
      <c r="I2208" s="9">
        <v>0.55000000000000004</v>
      </c>
      <c r="J2208" s="10">
        <v>6750</v>
      </c>
      <c r="K2208" s="11">
        <f t="shared" si="16"/>
        <v>3712.5000000000005</v>
      </c>
      <c r="L2208" s="11">
        <f t="shared" si="17"/>
        <v>1485.0000000000002</v>
      </c>
      <c r="M2208" s="12">
        <v>0.4</v>
      </c>
      <c r="Q2208" s="13"/>
      <c r="R2208" s="14"/>
    </row>
    <row r="2209" spans="1:18" ht="15.75" customHeight="1" x14ac:dyDescent="0.2">
      <c r="A2209" s="2"/>
      <c r="B2209" s="7" t="s">
        <v>27</v>
      </c>
      <c r="C2209" s="7">
        <v>1128299</v>
      </c>
      <c r="D2209" s="8">
        <v>44421</v>
      </c>
      <c r="E2209" s="7" t="s">
        <v>28</v>
      </c>
      <c r="F2209" s="7" t="s">
        <v>83</v>
      </c>
      <c r="G2209" s="7" t="s">
        <v>84</v>
      </c>
      <c r="H2209" s="7" t="s">
        <v>18</v>
      </c>
      <c r="I2209" s="9">
        <v>0.60000000000000009</v>
      </c>
      <c r="J2209" s="10">
        <v>6250</v>
      </c>
      <c r="K2209" s="11">
        <f t="shared" si="16"/>
        <v>3750.0000000000005</v>
      </c>
      <c r="L2209" s="11">
        <f t="shared" si="17"/>
        <v>1500.0000000000002</v>
      </c>
      <c r="M2209" s="12">
        <v>0.4</v>
      </c>
      <c r="Q2209" s="13"/>
      <c r="R2209" s="14"/>
    </row>
    <row r="2210" spans="1:18" ht="15.75" customHeight="1" x14ac:dyDescent="0.2">
      <c r="A2210" s="2"/>
      <c r="B2210" s="7" t="s">
        <v>27</v>
      </c>
      <c r="C2210" s="7">
        <v>1128299</v>
      </c>
      <c r="D2210" s="8">
        <v>44421</v>
      </c>
      <c r="E2210" s="7" t="s">
        <v>28</v>
      </c>
      <c r="F2210" s="7" t="s">
        <v>83</v>
      </c>
      <c r="G2210" s="7" t="s">
        <v>84</v>
      </c>
      <c r="H2210" s="7" t="s">
        <v>19</v>
      </c>
      <c r="I2210" s="9">
        <v>0.55000000000000004</v>
      </c>
      <c r="J2210" s="10">
        <v>5000</v>
      </c>
      <c r="K2210" s="11">
        <f t="shared" si="16"/>
        <v>2750</v>
      </c>
      <c r="L2210" s="11">
        <f t="shared" si="17"/>
        <v>962.49999999999989</v>
      </c>
      <c r="M2210" s="12">
        <v>0.35</v>
      </c>
      <c r="Q2210" s="13"/>
      <c r="R2210" s="14"/>
    </row>
    <row r="2211" spans="1:18" ht="15.75" customHeight="1" x14ac:dyDescent="0.2">
      <c r="A2211" s="2"/>
      <c r="B2211" s="7" t="s">
        <v>27</v>
      </c>
      <c r="C2211" s="7">
        <v>1128299</v>
      </c>
      <c r="D2211" s="8">
        <v>44421</v>
      </c>
      <c r="E2211" s="7" t="s">
        <v>28</v>
      </c>
      <c r="F2211" s="7" t="s">
        <v>83</v>
      </c>
      <c r="G2211" s="7" t="s">
        <v>84</v>
      </c>
      <c r="H2211" s="7" t="s">
        <v>20</v>
      </c>
      <c r="I2211" s="9">
        <v>0.55000000000000004</v>
      </c>
      <c r="J2211" s="10">
        <v>4500</v>
      </c>
      <c r="K2211" s="11">
        <f t="shared" si="16"/>
        <v>2475</v>
      </c>
      <c r="L2211" s="11">
        <f t="shared" si="17"/>
        <v>990</v>
      </c>
      <c r="M2211" s="12">
        <v>0.4</v>
      </c>
      <c r="Q2211" s="13"/>
      <c r="R2211" s="14"/>
    </row>
    <row r="2212" spans="1:18" ht="15.75" customHeight="1" x14ac:dyDescent="0.2">
      <c r="A2212" s="2"/>
      <c r="B2212" s="7" t="s">
        <v>27</v>
      </c>
      <c r="C2212" s="7">
        <v>1128299</v>
      </c>
      <c r="D2212" s="8">
        <v>44421</v>
      </c>
      <c r="E2212" s="7" t="s">
        <v>28</v>
      </c>
      <c r="F2212" s="7" t="s">
        <v>83</v>
      </c>
      <c r="G2212" s="7" t="s">
        <v>84</v>
      </c>
      <c r="H2212" s="7" t="s">
        <v>21</v>
      </c>
      <c r="I2212" s="9">
        <v>0.65</v>
      </c>
      <c r="J2212" s="10">
        <v>4500</v>
      </c>
      <c r="K2212" s="11">
        <f t="shared" si="16"/>
        <v>2925</v>
      </c>
      <c r="L2212" s="11">
        <f t="shared" si="17"/>
        <v>1023.7499999999999</v>
      </c>
      <c r="M2212" s="12">
        <v>0.35</v>
      </c>
      <c r="Q2212" s="13"/>
      <c r="R2212" s="14"/>
    </row>
    <row r="2213" spans="1:18" ht="15.75" customHeight="1" x14ac:dyDescent="0.2">
      <c r="A2213" s="2"/>
      <c r="B2213" s="7" t="s">
        <v>27</v>
      </c>
      <c r="C2213" s="7">
        <v>1128299</v>
      </c>
      <c r="D2213" s="8">
        <v>44421</v>
      </c>
      <c r="E2213" s="7" t="s">
        <v>28</v>
      </c>
      <c r="F2213" s="7" t="s">
        <v>83</v>
      </c>
      <c r="G2213" s="7" t="s">
        <v>84</v>
      </c>
      <c r="H2213" s="7" t="s">
        <v>22</v>
      </c>
      <c r="I2213" s="9">
        <v>0.70000000000000007</v>
      </c>
      <c r="J2213" s="10">
        <v>4250</v>
      </c>
      <c r="K2213" s="11">
        <f t="shared" si="16"/>
        <v>2975.0000000000005</v>
      </c>
      <c r="L2213" s="11">
        <f t="shared" si="17"/>
        <v>743.75000000000011</v>
      </c>
      <c r="M2213" s="12">
        <v>0.25</v>
      </c>
      <c r="Q2213" s="13"/>
      <c r="R2213" s="14"/>
    </row>
    <row r="2214" spans="1:18" ht="15.75" customHeight="1" x14ac:dyDescent="0.2">
      <c r="A2214" s="2"/>
      <c r="B2214" s="7" t="s">
        <v>27</v>
      </c>
      <c r="C2214" s="7">
        <v>1128299</v>
      </c>
      <c r="D2214" s="8">
        <v>44453</v>
      </c>
      <c r="E2214" s="7" t="s">
        <v>28</v>
      </c>
      <c r="F2214" s="7" t="s">
        <v>83</v>
      </c>
      <c r="G2214" s="7" t="s">
        <v>84</v>
      </c>
      <c r="H2214" s="7" t="s">
        <v>17</v>
      </c>
      <c r="I2214" s="9">
        <v>0.45000000000000012</v>
      </c>
      <c r="J2214" s="10">
        <v>6000</v>
      </c>
      <c r="K2214" s="11">
        <f t="shared" si="16"/>
        <v>2700.0000000000009</v>
      </c>
      <c r="L2214" s="11">
        <f t="shared" si="17"/>
        <v>1080.0000000000005</v>
      </c>
      <c r="M2214" s="12">
        <v>0.4</v>
      </c>
      <c r="Q2214" s="13"/>
      <c r="R2214" s="14"/>
    </row>
    <row r="2215" spans="1:18" ht="15.75" customHeight="1" x14ac:dyDescent="0.2">
      <c r="A2215" s="2"/>
      <c r="B2215" s="7" t="s">
        <v>27</v>
      </c>
      <c r="C2215" s="7">
        <v>1128299</v>
      </c>
      <c r="D2215" s="8">
        <v>44453</v>
      </c>
      <c r="E2215" s="7" t="s">
        <v>28</v>
      </c>
      <c r="F2215" s="7" t="s">
        <v>83</v>
      </c>
      <c r="G2215" s="7" t="s">
        <v>84</v>
      </c>
      <c r="H2215" s="7" t="s">
        <v>18</v>
      </c>
      <c r="I2215" s="9">
        <v>0.50000000000000011</v>
      </c>
      <c r="J2215" s="10">
        <v>6000</v>
      </c>
      <c r="K2215" s="11">
        <f t="shared" si="16"/>
        <v>3000.0000000000005</v>
      </c>
      <c r="L2215" s="11">
        <f t="shared" si="17"/>
        <v>1200.0000000000002</v>
      </c>
      <c r="M2215" s="12">
        <v>0.4</v>
      </c>
      <c r="Q2215" s="13"/>
      <c r="R2215" s="14"/>
    </row>
    <row r="2216" spans="1:18" ht="15.75" customHeight="1" x14ac:dyDescent="0.2">
      <c r="A2216" s="2"/>
      <c r="B2216" s="7" t="s">
        <v>27</v>
      </c>
      <c r="C2216" s="7">
        <v>1128299</v>
      </c>
      <c r="D2216" s="8">
        <v>44453</v>
      </c>
      <c r="E2216" s="7" t="s">
        <v>28</v>
      </c>
      <c r="F2216" s="7" t="s">
        <v>83</v>
      </c>
      <c r="G2216" s="7" t="s">
        <v>84</v>
      </c>
      <c r="H2216" s="7" t="s">
        <v>19</v>
      </c>
      <c r="I2216" s="9">
        <v>0.45000000000000012</v>
      </c>
      <c r="J2216" s="10">
        <v>4500</v>
      </c>
      <c r="K2216" s="11">
        <f t="shared" si="16"/>
        <v>2025.0000000000005</v>
      </c>
      <c r="L2216" s="11">
        <f t="shared" si="17"/>
        <v>708.75000000000011</v>
      </c>
      <c r="M2216" s="12">
        <v>0.35</v>
      </c>
      <c r="Q2216" s="13"/>
      <c r="R2216" s="14"/>
    </row>
    <row r="2217" spans="1:18" ht="15.75" customHeight="1" x14ac:dyDescent="0.2">
      <c r="A2217" s="2"/>
      <c r="B2217" s="7" t="s">
        <v>27</v>
      </c>
      <c r="C2217" s="7">
        <v>1128299</v>
      </c>
      <c r="D2217" s="8">
        <v>44453</v>
      </c>
      <c r="E2217" s="7" t="s">
        <v>28</v>
      </c>
      <c r="F2217" s="7" t="s">
        <v>83</v>
      </c>
      <c r="G2217" s="7" t="s">
        <v>84</v>
      </c>
      <c r="H2217" s="7" t="s">
        <v>20</v>
      </c>
      <c r="I2217" s="9">
        <v>0.45000000000000012</v>
      </c>
      <c r="J2217" s="10">
        <v>4000</v>
      </c>
      <c r="K2217" s="11">
        <f t="shared" si="16"/>
        <v>1800.0000000000005</v>
      </c>
      <c r="L2217" s="11">
        <f t="shared" si="17"/>
        <v>720.00000000000023</v>
      </c>
      <c r="M2217" s="12">
        <v>0.4</v>
      </c>
      <c r="Q2217" s="13"/>
      <c r="R2217" s="14"/>
    </row>
    <row r="2218" spans="1:18" ht="15.75" customHeight="1" x14ac:dyDescent="0.2">
      <c r="A2218" s="2"/>
      <c r="B2218" s="7" t="s">
        <v>27</v>
      </c>
      <c r="C2218" s="7">
        <v>1128299</v>
      </c>
      <c r="D2218" s="8">
        <v>44453</v>
      </c>
      <c r="E2218" s="7" t="s">
        <v>28</v>
      </c>
      <c r="F2218" s="7" t="s">
        <v>83</v>
      </c>
      <c r="G2218" s="7" t="s">
        <v>84</v>
      </c>
      <c r="H2218" s="7" t="s">
        <v>21</v>
      </c>
      <c r="I2218" s="9">
        <v>0.55000000000000004</v>
      </c>
      <c r="J2218" s="10">
        <v>4000</v>
      </c>
      <c r="K2218" s="11">
        <f t="shared" si="16"/>
        <v>2200</v>
      </c>
      <c r="L2218" s="11">
        <f t="shared" si="17"/>
        <v>770</v>
      </c>
      <c r="M2218" s="12">
        <v>0.35</v>
      </c>
      <c r="Q2218" s="13"/>
      <c r="R2218" s="14"/>
    </row>
    <row r="2219" spans="1:18" ht="15.75" customHeight="1" x14ac:dyDescent="0.2">
      <c r="A2219" s="2"/>
      <c r="B2219" s="7" t="s">
        <v>27</v>
      </c>
      <c r="C2219" s="7">
        <v>1128299</v>
      </c>
      <c r="D2219" s="8">
        <v>44453</v>
      </c>
      <c r="E2219" s="7" t="s">
        <v>28</v>
      </c>
      <c r="F2219" s="7" t="s">
        <v>83</v>
      </c>
      <c r="G2219" s="7" t="s">
        <v>84</v>
      </c>
      <c r="H2219" s="7" t="s">
        <v>22</v>
      </c>
      <c r="I2219" s="9">
        <v>0.60000000000000009</v>
      </c>
      <c r="J2219" s="10">
        <v>4500</v>
      </c>
      <c r="K2219" s="11">
        <f t="shared" si="16"/>
        <v>2700.0000000000005</v>
      </c>
      <c r="L2219" s="11">
        <f t="shared" si="17"/>
        <v>675.00000000000011</v>
      </c>
      <c r="M2219" s="12">
        <v>0.25</v>
      </c>
      <c r="Q2219" s="13"/>
      <c r="R2219" s="14"/>
    </row>
    <row r="2220" spans="1:18" ht="15.75" customHeight="1" x14ac:dyDescent="0.2">
      <c r="A2220" s="2"/>
      <c r="B2220" s="7" t="s">
        <v>27</v>
      </c>
      <c r="C2220" s="7">
        <v>1128299</v>
      </c>
      <c r="D2220" s="8">
        <v>44482</v>
      </c>
      <c r="E2220" s="7" t="s">
        <v>28</v>
      </c>
      <c r="F2220" s="7" t="s">
        <v>83</v>
      </c>
      <c r="G2220" s="7" t="s">
        <v>84</v>
      </c>
      <c r="H2220" s="7" t="s">
        <v>17</v>
      </c>
      <c r="I2220" s="9">
        <v>0.45000000000000012</v>
      </c>
      <c r="J2220" s="10">
        <v>5250</v>
      </c>
      <c r="K2220" s="11">
        <f t="shared" si="16"/>
        <v>2362.5000000000005</v>
      </c>
      <c r="L2220" s="11">
        <f t="shared" si="17"/>
        <v>945.00000000000023</v>
      </c>
      <c r="M2220" s="12">
        <v>0.4</v>
      </c>
      <c r="Q2220" s="13"/>
      <c r="R2220" s="14"/>
    </row>
    <row r="2221" spans="1:18" ht="15.75" customHeight="1" x14ac:dyDescent="0.2">
      <c r="A2221" s="2"/>
      <c r="B2221" s="7" t="s">
        <v>27</v>
      </c>
      <c r="C2221" s="7">
        <v>1128299</v>
      </c>
      <c r="D2221" s="8">
        <v>44482</v>
      </c>
      <c r="E2221" s="7" t="s">
        <v>28</v>
      </c>
      <c r="F2221" s="7" t="s">
        <v>83</v>
      </c>
      <c r="G2221" s="7" t="s">
        <v>84</v>
      </c>
      <c r="H2221" s="7" t="s">
        <v>18</v>
      </c>
      <c r="I2221" s="9">
        <v>0.50000000000000011</v>
      </c>
      <c r="J2221" s="10">
        <v>5250</v>
      </c>
      <c r="K2221" s="11">
        <f t="shared" si="16"/>
        <v>2625.0000000000005</v>
      </c>
      <c r="L2221" s="11">
        <f t="shared" si="17"/>
        <v>1050.0000000000002</v>
      </c>
      <c r="M2221" s="12">
        <v>0.4</v>
      </c>
      <c r="Q2221" s="13"/>
      <c r="R2221" s="14"/>
    </row>
    <row r="2222" spans="1:18" ht="15.75" customHeight="1" x14ac:dyDescent="0.2">
      <c r="A2222" s="2"/>
      <c r="B2222" s="7" t="s">
        <v>27</v>
      </c>
      <c r="C2222" s="7">
        <v>1128299</v>
      </c>
      <c r="D2222" s="8">
        <v>44482</v>
      </c>
      <c r="E2222" s="7" t="s">
        <v>28</v>
      </c>
      <c r="F2222" s="7" t="s">
        <v>83</v>
      </c>
      <c r="G2222" s="7" t="s">
        <v>84</v>
      </c>
      <c r="H2222" s="7" t="s">
        <v>19</v>
      </c>
      <c r="I2222" s="9">
        <v>0.45000000000000012</v>
      </c>
      <c r="J2222" s="10">
        <v>3500</v>
      </c>
      <c r="K2222" s="11">
        <f t="shared" si="16"/>
        <v>1575.0000000000005</v>
      </c>
      <c r="L2222" s="11">
        <f t="shared" si="17"/>
        <v>551.25000000000011</v>
      </c>
      <c r="M2222" s="12">
        <v>0.35</v>
      </c>
      <c r="Q2222" s="13"/>
      <c r="R2222" s="14"/>
    </row>
    <row r="2223" spans="1:18" ht="15.75" customHeight="1" x14ac:dyDescent="0.2">
      <c r="A2223" s="2"/>
      <c r="B2223" s="7" t="s">
        <v>27</v>
      </c>
      <c r="C2223" s="7">
        <v>1128299</v>
      </c>
      <c r="D2223" s="8">
        <v>44482</v>
      </c>
      <c r="E2223" s="7" t="s">
        <v>28</v>
      </c>
      <c r="F2223" s="7" t="s">
        <v>83</v>
      </c>
      <c r="G2223" s="7" t="s">
        <v>84</v>
      </c>
      <c r="H2223" s="7" t="s">
        <v>20</v>
      </c>
      <c r="I2223" s="9">
        <v>0.45000000000000012</v>
      </c>
      <c r="J2223" s="10">
        <v>3250</v>
      </c>
      <c r="K2223" s="11">
        <f t="shared" si="16"/>
        <v>1462.5000000000005</v>
      </c>
      <c r="L2223" s="11">
        <f t="shared" si="17"/>
        <v>585.00000000000023</v>
      </c>
      <c r="M2223" s="12">
        <v>0.4</v>
      </c>
      <c r="Q2223" s="13"/>
      <c r="R2223" s="14"/>
    </row>
    <row r="2224" spans="1:18" ht="15.75" customHeight="1" x14ac:dyDescent="0.2">
      <c r="A2224" s="2"/>
      <c r="B2224" s="7" t="s">
        <v>27</v>
      </c>
      <c r="C2224" s="7">
        <v>1128299</v>
      </c>
      <c r="D2224" s="8">
        <v>44482</v>
      </c>
      <c r="E2224" s="7" t="s">
        <v>28</v>
      </c>
      <c r="F2224" s="7" t="s">
        <v>83</v>
      </c>
      <c r="G2224" s="7" t="s">
        <v>84</v>
      </c>
      <c r="H2224" s="7" t="s">
        <v>21</v>
      </c>
      <c r="I2224" s="9">
        <v>0.55000000000000004</v>
      </c>
      <c r="J2224" s="10">
        <v>3000</v>
      </c>
      <c r="K2224" s="11">
        <f t="shared" si="16"/>
        <v>1650.0000000000002</v>
      </c>
      <c r="L2224" s="11">
        <f t="shared" si="17"/>
        <v>577.5</v>
      </c>
      <c r="M2224" s="12">
        <v>0.35</v>
      </c>
      <c r="Q2224" s="13"/>
      <c r="R2224" s="14"/>
    </row>
    <row r="2225" spans="1:18" ht="15.75" customHeight="1" x14ac:dyDescent="0.2">
      <c r="A2225" s="2"/>
      <c r="B2225" s="7" t="s">
        <v>27</v>
      </c>
      <c r="C2225" s="7">
        <v>1128299</v>
      </c>
      <c r="D2225" s="8">
        <v>44482</v>
      </c>
      <c r="E2225" s="7" t="s">
        <v>28</v>
      </c>
      <c r="F2225" s="7" t="s">
        <v>83</v>
      </c>
      <c r="G2225" s="7" t="s">
        <v>84</v>
      </c>
      <c r="H2225" s="7" t="s">
        <v>22</v>
      </c>
      <c r="I2225" s="9">
        <v>0.70000000000000007</v>
      </c>
      <c r="J2225" s="10">
        <v>3500</v>
      </c>
      <c r="K2225" s="11">
        <f t="shared" si="16"/>
        <v>2450.0000000000005</v>
      </c>
      <c r="L2225" s="11">
        <f t="shared" si="17"/>
        <v>612.50000000000011</v>
      </c>
      <c r="M2225" s="12">
        <v>0.25</v>
      </c>
      <c r="Q2225" s="13"/>
      <c r="R2225" s="14"/>
    </row>
    <row r="2226" spans="1:18" ht="15.75" customHeight="1" x14ac:dyDescent="0.2">
      <c r="A2226" s="2"/>
      <c r="B2226" s="7" t="s">
        <v>27</v>
      </c>
      <c r="C2226" s="7">
        <v>1128299</v>
      </c>
      <c r="D2226" s="8">
        <v>44513</v>
      </c>
      <c r="E2226" s="7" t="s">
        <v>28</v>
      </c>
      <c r="F2226" s="7" t="s">
        <v>83</v>
      </c>
      <c r="G2226" s="7" t="s">
        <v>84</v>
      </c>
      <c r="H2226" s="7" t="s">
        <v>17</v>
      </c>
      <c r="I2226" s="9">
        <v>0.55000000000000004</v>
      </c>
      <c r="J2226" s="10">
        <v>5250</v>
      </c>
      <c r="K2226" s="11">
        <f t="shared" si="16"/>
        <v>2887.5000000000005</v>
      </c>
      <c r="L2226" s="11">
        <f t="shared" si="17"/>
        <v>1155.0000000000002</v>
      </c>
      <c r="M2226" s="12">
        <v>0.4</v>
      </c>
      <c r="Q2226" s="13"/>
      <c r="R2226" s="14"/>
    </row>
    <row r="2227" spans="1:18" ht="15.75" customHeight="1" x14ac:dyDescent="0.2">
      <c r="A2227" s="2"/>
      <c r="B2227" s="7" t="s">
        <v>27</v>
      </c>
      <c r="C2227" s="7">
        <v>1128299</v>
      </c>
      <c r="D2227" s="8">
        <v>44513</v>
      </c>
      <c r="E2227" s="7" t="s">
        <v>28</v>
      </c>
      <c r="F2227" s="7" t="s">
        <v>83</v>
      </c>
      <c r="G2227" s="7" t="s">
        <v>84</v>
      </c>
      <c r="H2227" s="7" t="s">
        <v>18</v>
      </c>
      <c r="I2227" s="9">
        <v>0.60000000000000009</v>
      </c>
      <c r="J2227" s="10">
        <v>5750</v>
      </c>
      <c r="K2227" s="11">
        <f t="shared" si="16"/>
        <v>3450.0000000000005</v>
      </c>
      <c r="L2227" s="11">
        <f t="shared" si="17"/>
        <v>1380.0000000000002</v>
      </c>
      <c r="M2227" s="12">
        <v>0.4</v>
      </c>
      <c r="Q2227" s="13"/>
      <c r="R2227" s="14"/>
    </row>
    <row r="2228" spans="1:18" ht="15.75" customHeight="1" x14ac:dyDescent="0.2">
      <c r="A2228" s="2"/>
      <c r="B2228" s="7" t="s">
        <v>27</v>
      </c>
      <c r="C2228" s="7">
        <v>1128299</v>
      </c>
      <c r="D2228" s="8">
        <v>44513</v>
      </c>
      <c r="E2228" s="7" t="s">
        <v>28</v>
      </c>
      <c r="F2228" s="7" t="s">
        <v>83</v>
      </c>
      <c r="G2228" s="7" t="s">
        <v>84</v>
      </c>
      <c r="H2228" s="7" t="s">
        <v>19</v>
      </c>
      <c r="I2228" s="9">
        <v>0.55000000000000004</v>
      </c>
      <c r="J2228" s="10">
        <v>4250</v>
      </c>
      <c r="K2228" s="11">
        <f t="shared" si="16"/>
        <v>2337.5</v>
      </c>
      <c r="L2228" s="11">
        <f t="shared" si="17"/>
        <v>818.125</v>
      </c>
      <c r="M2228" s="12">
        <v>0.35</v>
      </c>
      <c r="Q2228" s="13"/>
      <c r="R2228" s="14"/>
    </row>
    <row r="2229" spans="1:18" ht="15.75" customHeight="1" x14ac:dyDescent="0.2">
      <c r="A2229" s="2"/>
      <c r="B2229" s="7" t="s">
        <v>27</v>
      </c>
      <c r="C2229" s="7">
        <v>1128299</v>
      </c>
      <c r="D2229" s="8">
        <v>44513</v>
      </c>
      <c r="E2229" s="7" t="s">
        <v>28</v>
      </c>
      <c r="F2229" s="7" t="s">
        <v>83</v>
      </c>
      <c r="G2229" s="7" t="s">
        <v>84</v>
      </c>
      <c r="H2229" s="7" t="s">
        <v>20</v>
      </c>
      <c r="I2229" s="9">
        <v>0.55000000000000004</v>
      </c>
      <c r="J2229" s="10">
        <v>4000</v>
      </c>
      <c r="K2229" s="11">
        <f t="shared" si="16"/>
        <v>2200</v>
      </c>
      <c r="L2229" s="11">
        <f t="shared" si="17"/>
        <v>880</v>
      </c>
      <c r="M2229" s="12">
        <v>0.4</v>
      </c>
      <c r="Q2229" s="13"/>
      <c r="R2229" s="14"/>
    </row>
    <row r="2230" spans="1:18" ht="15.75" customHeight="1" x14ac:dyDescent="0.2">
      <c r="A2230" s="2"/>
      <c r="B2230" s="7" t="s">
        <v>27</v>
      </c>
      <c r="C2230" s="7">
        <v>1128299</v>
      </c>
      <c r="D2230" s="8">
        <v>44513</v>
      </c>
      <c r="E2230" s="7" t="s">
        <v>28</v>
      </c>
      <c r="F2230" s="7" t="s">
        <v>83</v>
      </c>
      <c r="G2230" s="7" t="s">
        <v>84</v>
      </c>
      <c r="H2230" s="7" t="s">
        <v>21</v>
      </c>
      <c r="I2230" s="9">
        <v>0.65</v>
      </c>
      <c r="J2230" s="10">
        <v>3500</v>
      </c>
      <c r="K2230" s="11">
        <f t="shared" si="16"/>
        <v>2275</v>
      </c>
      <c r="L2230" s="11">
        <f t="shared" si="17"/>
        <v>796.25</v>
      </c>
      <c r="M2230" s="12">
        <v>0.35</v>
      </c>
      <c r="Q2230" s="13"/>
      <c r="R2230" s="14"/>
    </row>
    <row r="2231" spans="1:18" ht="15.75" customHeight="1" x14ac:dyDescent="0.2">
      <c r="A2231" s="2"/>
      <c r="B2231" s="7" t="s">
        <v>27</v>
      </c>
      <c r="C2231" s="7">
        <v>1128299</v>
      </c>
      <c r="D2231" s="8">
        <v>44513</v>
      </c>
      <c r="E2231" s="7" t="s">
        <v>28</v>
      </c>
      <c r="F2231" s="7" t="s">
        <v>83</v>
      </c>
      <c r="G2231" s="7" t="s">
        <v>84</v>
      </c>
      <c r="H2231" s="7" t="s">
        <v>22</v>
      </c>
      <c r="I2231" s="9">
        <v>0.70000000000000007</v>
      </c>
      <c r="J2231" s="10">
        <v>4750</v>
      </c>
      <c r="K2231" s="11">
        <f t="shared" si="16"/>
        <v>3325.0000000000005</v>
      </c>
      <c r="L2231" s="11">
        <f t="shared" si="17"/>
        <v>831.25000000000011</v>
      </c>
      <c r="M2231" s="12">
        <v>0.25</v>
      </c>
      <c r="Q2231" s="13"/>
      <c r="R2231" s="14"/>
    </row>
    <row r="2232" spans="1:18" ht="15.75" customHeight="1" x14ac:dyDescent="0.2">
      <c r="A2232" s="2"/>
      <c r="B2232" s="7" t="s">
        <v>27</v>
      </c>
      <c r="C2232" s="7">
        <v>1128299</v>
      </c>
      <c r="D2232" s="8">
        <v>44542</v>
      </c>
      <c r="E2232" s="7" t="s">
        <v>28</v>
      </c>
      <c r="F2232" s="7" t="s">
        <v>83</v>
      </c>
      <c r="G2232" s="7" t="s">
        <v>84</v>
      </c>
      <c r="H2232" s="7" t="s">
        <v>17</v>
      </c>
      <c r="I2232" s="9">
        <v>0.55000000000000004</v>
      </c>
      <c r="J2232" s="10">
        <v>6750</v>
      </c>
      <c r="K2232" s="11">
        <f t="shared" si="16"/>
        <v>3712.5000000000005</v>
      </c>
      <c r="L2232" s="11">
        <f t="shared" si="17"/>
        <v>1485.0000000000002</v>
      </c>
      <c r="M2232" s="12">
        <v>0.4</v>
      </c>
      <c r="Q2232" s="13"/>
      <c r="R2232" s="14"/>
    </row>
    <row r="2233" spans="1:18" ht="15.75" customHeight="1" x14ac:dyDescent="0.2">
      <c r="A2233" s="2"/>
      <c r="B2233" s="7" t="s">
        <v>27</v>
      </c>
      <c r="C2233" s="7">
        <v>1128299</v>
      </c>
      <c r="D2233" s="8">
        <v>44542</v>
      </c>
      <c r="E2233" s="7" t="s">
        <v>28</v>
      </c>
      <c r="F2233" s="7" t="s">
        <v>83</v>
      </c>
      <c r="G2233" s="7" t="s">
        <v>84</v>
      </c>
      <c r="H2233" s="7" t="s">
        <v>18</v>
      </c>
      <c r="I2233" s="9">
        <v>0.60000000000000009</v>
      </c>
      <c r="J2233" s="10">
        <v>6750</v>
      </c>
      <c r="K2233" s="11">
        <f t="shared" si="16"/>
        <v>4050.0000000000005</v>
      </c>
      <c r="L2233" s="11">
        <f t="shared" si="17"/>
        <v>1620.0000000000002</v>
      </c>
      <c r="M2233" s="12">
        <v>0.4</v>
      </c>
      <c r="Q2233" s="13"/>
      <c r="R2233" s="14"/>
    </row>
    <row r="2234" spans="1:18" ht="15.75" customHeight="1" x14ac:dyDescent="0.2">
      <c r="A2234" s="2"/>
      <c r="B2234" s="7" t="s">
        <v>27</v>
      </c>
      <c r="C2234" s="7">
        <v>1128299</v>
      </c>
      <c r="D2234" s="8">
        <v>44542</v>
      </c>
      <c r="E2234" s="7" t="s">
        <v>28</v>
      </c>
      <c r="F2234" s="7" t="s">
        <v>83</v>
      </c>
      <c r="G2234" s="7" t="s">
        <v>84</v>
      </c>
      <c r="H2234" s="7" t="s">
        <v>19</v>
      </c>
      <c r="I2234" s="9">
        <v>0.55000000000000004</v>
      </c>
      <c r="J2234" s="10">
        <v>4750</v>
      </c>
      <c r="K2234" s="11">
        <f t="shared" si="16"/>
        <v>2612.5</v>
      </c>
      <c r="L2234" s="11">
        <f t="shared" si="17"/>
        <v>914.37499999999989</v>
      </c>
      <c r="M2234" s="12">
        <v>0.35</v>
      </c>
      <c r="Q2234" s="13"/>
      <c r="R2234" s="14"/>
    </row>
    <row r="2235" spans="1:18" ht="15.75" customHeight="1" x14ac:dyDescent="0.2">
      <c r="A2235" s="2"/>
      <c r="B2235" s="7" t="s">
        <v>27</v>
      </c>
      <c r="C2235" s="7">
        <v>1128299</v>
      </c>
      <c r="D2235" s="8">
        <v>44542</v>
      </c>
      <c r="E2235" s="7" t="s">
        <v>28</v>
      </c>
      <c r="F2235" s="7" t="s">
        <v>83</v>
      </c>
      <c r="G2235" s="7" t="s">
        <v>84</v>
      </c>
      <c r="H2235" s="7" t="s">
        <v>20</v>
      </c>
      <c r="I2235" s="9">
        <v>0.55000000000000004</v>
      </c>
      <c r="J2235" s="10">
        <v>4750</v>
      </c>
      <c r="K2235" s="11">
        <f t="shared" si="16"/>
        <v>2612.5</v>
      </c>
      <c r="L2235" s="11">
        <f t="shared" si="17"/>
        <v>1045</v>
      </c>
      <c r="M2235" s="12">
        <v>0.4</v>
      </c>
      <c r="Q2235" s="13"/>
      <c r="R2235" s="14"/>
    </row>
    <row r="2236" spans="1:18" ht="15.75" customHeight="1" x14ac:dyDescent="0.2">
      <c r="A2236" s="2"/>
      <c r="B2236" s="7" t="s">
        <v>27</v>
      </c>
      <c r="C2236" s="7">
        <v>1128299</v>
      </c>
      <c r="D2236" s="8">
        <v>44542</v>
      </c>
      <c r="E2236" s="7" t="s">
        <v>28</v>
      </c>
      <c r="F2236" s="7" t="s">
        <v>83</v>
      </c>
      <c r="G2236" s="7" t="s">
        <v>84</v>
      </c>
      <c r="H2236" s="7" t="s">
        <v>21</v>
      </c>
      <c r="I2236" s="9">
        <v>0.65</v>
      </c>
      <c r="J2236" s="10">
        <v>4000</v>
      </c>
      <c r="K2236" s="11">
        <f t="shared" si="16"/>
        <v>2600</v>
      </c>
      <c r="L2236" s="11">
        <f t="shared" si="17"/>
        <v>909.99999999999989</v>
      </c>
      <c r="M2236" s="12">
        <v>0.35</v>
      </c>
      <c r="Q2236" s="13"/>
      <c r="R2236" s="14"/>
    </row>
    <row r="2237" spans="1:18" ht="15.75" customHeight="1" x14ac:dyDescent="0.2">
      <c r="A2237" s="2"/>
      <c r="B2237" s="7" t="s">
        <v>27</v>
      </c>
      <c r="C2237" s="7">
        <v>1128299</v>
      </c>
      <c r="D2237" s="8">
        <v>44542</v>
      </c>
      <c r="E2237" s="7" t="s">
        <v>28</v>
      </c>
      <c r="F2237" s="7" t="s">
        <v>83</v>
      </c>
      <c r="G2237" s="7" t="s">
        <v>84</v>
      </c>
      <c r="H2237" s="7" t="s">
        <v>22</v>
      </c>
      <c r="I2237" s="9">
        <v>0.70000000000000007</v>
      </c>
      <c r="J2237" s="10">
        <v>5000</v>
      </c>
      <c r="K2237" s="11">
        <f t="shared" si="16"/>
        <v>3500.0000000000005</v>
      </c>
      <c r="L2237" s="11">
        <f t="shared" si="17"/>
        <v>875.00000000000011</v>
      </c>
      <c r="M2237" s="12">
        <v>0.25</v>
      </c>
      <c r="Q2237" s="13"/>
      <c r="R2237" s="14"/>
    </row>
    <row r="2238" spans="1:18" ht="15.75" customHeight="1" x14ac:dyDescent="0.2">
      <c r="A2238" s="2"/>
      <c r="B2238" s="7" t="s">
        <v>14</v>
      </c>
      <c r="C2238" s="7">
        <v>1185732</v>
      </c>
      <c r="D2238" s="8">
        <v>44205</v>
      </c>
      <c r="E2238" s="7" t="s">
        <v>45</v>
      </c>
      <c r="F2238" s="7" t="s">
        <v>85</v>
      </c>
      <c r="G2238" s="7" t="s">
        <v>86</v>
      </c>
      <c r="H2238" s="7" t="s">
        <v>17</v>
      </c>
      <c r="I2238" s="9">
        <v>0.4</v>
      </c>
      <c r="J2238" s="10">
        <v>10250</v>
      </c>
      <c r="K2238" s="11">
        <f t="shared" si="16"/>
        <v>4100</v>
      </c>
      <c r="L2238" s="11">
        <f t="shared" si="17"/>
        <v>1845</v>
      </c>
      <c r="M2238" s="12">
        <v>0.45</v>
      </c>
      <c r="Q2238" s="13"/>
      <c r="R2238" s="14"/>
    </row>
    <row r="2239" spans="1:18" ht="15.75" customHeight="1" x14ac:dyDescent="0.2">
      <c r="A2239" s="2"/>
      <c r="B2239" s="7" t="s">
        <v>14</v>
      </c>
      <c r="C2239" s="7">
        <v>1185732</v>
      </c>
      <c r="D2239" s="8">
        <v>44205</v>
      </c>
      <c r="E2239" s="7" t="s">
        <v>45</v>
      </c>
      <c r="F2239" s="7" t="s">
        <v>85</v>
      </c>
      <c r="G2239" s="7" t="s">
        <v>86</v>
      </c>
      <c r="H2239" s="7" t="s">
        <v>18</v>
      </c>
      <c r="I2239" s="9">
        <v>0.4</v>
      </c>
      <c r="J2239" s="10">
        <v>8250</v>
      </c>
      <c r="K2239" s="11">
        <f t="shared" si="16"/>
        <v>3300</v>
      </c>
      <c r="L2239" s="11">
        <f t="shared" si="17"/>
        <v>1155</v>
      </c>
      <c r="M2239" s="12">
        <v>0.35</v>
      </c>
      <c r="Q2239" s="13"/>
      <c r="R2239" s="14"/>
    </row>
    <row r="2240" spans="1:18" ht="15.75" customHeight="1" x14ac:dyDescent="0.2">
      <c r="A2240" s="2"/>
      <c r="B2240" s="7" t="s">
        <v>14</v>
      </c>
      <c r="C2240" s="7">
        <v>1185732</v>
      </c>
      <c r="D2240" s="8">
        <v>44205</v>
      </c>
      <c r="E2240" s="7" t="s">
        <v>45</v>
      </c>
      <c r="F2240" s="7" t="s">
        <v>85</v>
      </c>
      <c r="G2240" s="7" t="s">
        <v>86</v>
      </c>
      <c r="H2240" s="7" t="s">
        <v>19</v>
      </c>
      <c r="I2240" s="9">
        <v>0.30000000000000004</v>
      </c>
      <c r="J2240" s="10">
        <v>8250</v>
      </c>
      <c r="K2240" s="11">
        <f t="shared" si="16"/>
        <v>2475.0000000000005</v>
      </c>
      <c r="L2240" s="11">
        <f t="shared" si="17"/>
        <v>618.75000000000011</v>
      </c>
      <c r="M2240" s="12">
        <v>0.25</v>
      </c>
      <c r="Q2240" s="13"/>
      <c r="R2240" s="14"/>
    </row>
    <row r="2241" spans="1:18" ht="15.75" customHeight="1" x14ac:dyDescent="0.2">
      <c r="A2241" s="2"/>
      <c r="B2241" s="7" t="s">
        <v>14</v>
      </c>
      <c r="C2241" s="7">
        <v>1185732</v>
      </c>
      <c r="D2241" s="8">
        <v>44205</v>
      </c>
      <c r="E2241" s="7" t="s">
        <v>45</v>
      </c>
      <c r="F2241" s="7" t="s">
        <v>85</v>
      </c>
      <c r="G2241" s="7" t="s">
        <v>86</v>
      </c>
      <c r="H2241" s="7" t="s">
        <v>20</v>
      </c>
      <c r="I2241" s="9">
        <v>0.35</v>
      </c>
      <c r="J2241" s="10">
        <v>6750</v>
      </c>
      <c r="K2241" s="11">
        <f t="shared" si="16"/>
        <v>2362.5</v>
      </c>
      <c r="L2241" s="11">
        <f t="shared" si="17"/>
        <v>708.75</v>
      </c>
      <c r="M2241" s="12">
        <v>0.3</v>
      </c>
      <c r="Q2241" s="13"/>
      <c r="R2241" s="14"/>
    </row>
    <row r="2242" spans="1:18" ht="15.75" customHeight="1" x14ac:dyDescent="0.2">
      <c r="A2242" s="2"/>
      <c r="B2242" s="7" t="s">
        <v>14</v>
      </c>
      <c r="C2242" s="7">
        <v>1185732</v>
      </c>
      <c r="D2242" s="8">
        <v>44205</v>
      </c>
      <c r="E2242" s="7" t="s">
        <v>45</v>
      </c>
      <c r="F2242" s="7" t="s">
        <v>85</v>
      </c>
      <c r="G2242" s="7" t="s">
        <v>86</v>
      </c>
      <c r="H2242" s="7" t="s">
        <v>21</v>
      </c>
      <c r="I2242" s="9">
        <v>0.5</v>
      </c>
      <c r="J2242" s="10">
        <v>7250</v>
      </c>
      <c r="K2242" s="11">
        <f t="shared" si="16"/>
        <v>3625</v>
      </c>
      <c r="L2242" s="11">
        <f t="shared" si="17"/>
        <v>1268.75</v>
      </c>
      <c r="M2242" s="12">
        <v>0.35</v>
      </c>
      <c r="Q2242" s="13"/>
      <c r="R2242" s="14"/>
    </row>
    <row r="2243" spans="1:18" ht="15.75" customHeight="1" x14ac:dyDescent="0.2">
      <c r="A2243" s="2"/>
      <c r="B2243" s="7" t="s">
        <v>14</v>
      </c>
      <c r="C2243" s="7">
        <v>1185732</v>
      </c>
      <c r="D2243" s="8">
        <v>44205</v>
      </c>
      <c r="E2243" s="7" t="s">
        <v>45</v>
      </c>
      <c r="F2243" s="7" t="s">
        <v>85</v>
      </c>
      <c r="G2243" s="7" t="s">
        <v>86</v>
      </c>
      <c r="H2243" s="7" t="s">
        <v>22</v>
      </c>
      <c r="I2243" s="9">
        <v>0.4</v>
      </c>
      <c r="J2243" s="10">
        <v>8250</v>
      </c>
      <c r="K2243" s="11">
        <f t="shared" si="16"/>
        <v>3300</v>
      </c>
      <c r="L2243" s="11">
        <f t="shared" si="17"/>
        <v>1650</v>
      </c>
      <c r="M2243" s="12">
        <v>0.5</v>
      </c>
      <c r="Q2243" s="13"/>
      <c r="R2243" s="14"/>
    </row>
    <row r="2244" spans="1:18" ht="15.75" customHeight="1" x14ac:dyDescent="0.2">
      <c r="A2244" s="2"/>
      <c r="B2244" s="7" t="s">
        <v>14</v>
      </c>
      <c r="C2244" s="7">
        <v>1185732</v>
      </c>
      <c r="D2244" s="8">
        <v>44234</v>
      </c>
      <c r="E2244" s="7" t="s">
        <v>45</v>
      </c>
      <c r="F2244" s="7" t="s">
        <v>85</v>
      </c>
      <c r="G2244" s="7" t="s">
        <v>86</v>
      </c>
      <c r="H2244" s="7" t="s">
        <v>17</v>
      </c>
      <c r="I2244" s="9">
        <v>0.4</v>
      </c>
      <c r="J2244" s="10">
        <v>10750</v>
      </c>
      <c r="K2244" s="11">
        <f t="shared" si="16"/>
        <v>4300</v>
      </c>
      <c r="L2244" s="11">
        <f t="shared" si="17"/>
        <v>1935</v>
      </c>
      <c r="M2244" s="12">
        <v>0.45</v>
      </c>
      <c r="Q2244" s="13"/>
      <c r="R2244" s="14"/>
    </row>
    <row r="2245" spans="1:18" ht="15.75" customHeight="1" x14ac:dyDescent="0.2">
      <c r="A2245" s="2"/>
      <c r="B2245" s="7" t="s">
        <v>14</v>
      </c>
      <c r="C2245" s="7">
        <v>1185732</v>
      </c>
      <c r="D2245" s="8">
        <v>44234</v>
      </c>
      <c r="E2245" s="7" t="s">
        <v>45</v>
      </c>
      <c r="F2245" s="7" t="s">
        <v>85</v>
      </c>
      <c r="G2245" s="7" t="s">
        <v>86</v>
      </c>
      <c r="H2245" s="7" t="s">
        <v>18</v>
      </c>
      <c r="I2245" s="9">
        <v>0.4</v>
      </c>
      <c r="J2245" s="10">
        <v>7250</v>
      </c>
      <c r="K2245" s="11">
        <f t="shared" si="16"/>
        <v>2900</v>
      </c>
      <c r="L2245" s="11">
        <f t="shared" si="17"/>
        <v>1014.9999999999999</v>
      </c>
      <c r="M2245" s="12">
        <v>0.35</v>
      </c>
      <c r="Q2245" s="13"/>
      <c r="R2245" s="14"/>
    </row>
    <row r="2246" spans="1:18" ht="15.75" customHeight="1" x14ac:dyDescent="0.2">
      <c r="A2246" s="2"/>
      <c r="B2246" s="7" t="s">
        <v>14</v>
      </c>
      <c r="C2246" s="7">
        <v>1185732</v>
      </c>
      <c r="D2246" s="8">
        <v>44234</v>
      </c>
      <c r="E2246" s="7" t="s">
        <v>45</v>
      </c>
      <c r="F2246" s="7" t="s">
        <v>85</v>
      </c>
      <c r="G2246" s="7" t="s">
        <v>86</v>
      </c>
      <c r="H2246" s="7" t="s">
        <v>19</v>
      </c>
      <c r="I2246" s="9">
        <v>0.30000000000000004</v>
      </c>
      <c r="J2246" s="10">
        <v>7750</v>
      </c>
      <c r="K2246" s="11">
        <f t="shared" si="16"/>
        <v>2325.0000000000005</v>
      </c>
      <c r="L2246" s="11">
        <f t="shared" si="17"/>
        <v>581.25000000000011</v>
      </c>
      <c r="M2246" s="12">
        <v>0.25</v>
      </c>
      <c r="Q2246" s="13"/>
      <c r="R2246" s="14"/>
    </row>
    <row r="2247" spans="1:18" ht="15.75" customHeight="1" x14ac:dyDescent="0.2">
      <c r="A2247" s="2"/>
      <c r="B2247" s="7" t="s">
        <v>14</v>
      </c>
      <c r="C2247" s="7">
        <v>1185732</v>
      </c>
      <c r="D2247" s="8">
        <v>44234</v>
      </c>
      <c r="E2247" s="7" t="s">
        <v>45</v>
      </c>
      <c r="F2247" s="7" t="s">
        <v>85</v>
      </c>
      <c r="G2247" s="7" t="s">
        <v>86</v>
      </c>
      <c r="H2247" s="7" t="s">
        <v>20</v>
      </c>
      <c r="I2247" s="9">
        <v>0.35</v>
      </c>
      <c r="J2247" s="10">
        <v>6250</v>
      </c>
      <c r="K2247" s="11">
        <f t="shared" si="16"/>
        <v>2187.5</v>
      </c>
      <c r="L2247" s="11">
        <f t="shared" si="17"/>
        <v>656.25</v>
      </c>
      <c r="M2247" s="12">
        <v>0.3</v>
      </c>
      <c r="Q2247" s="13"/>
      <c r="R2247" s="14"/>
    </row>
    <row r="2248" spans="1:18" ht="15.75" customHeight="1" x14ac:dyDescent="0.2">
      <c r="A2248" s="2"/>
      <c r="B2248" s="7" t="s">
        <v>14</v>
      </c>
      <c r="C2248" s="7">
        <v>1185732</v>
      </c>
      <c r="D2248" s="8">
        <v>44234</v>
      </c>
      <c r="E2248" s="7" t="s">
        <v>45</v>
      </c>
      <c r="F2248" s="7" t="s">
        <v>85</v>
      </c>
      <c r="G2248" s="7" t="s">
        <v>86</v>
      </c>
      <c r="H2248" s="7" t="s">
        <v>21</v>
      </c>
      <c r="I2248" s="9">
        <v>0.5</v>
      </c>
      <c r="J2248" s="10">
        <v>7000</v>
      </c>
      <c r="K2248" s="11">
        <f t="shared" si="16"/>
        <v>3500</v>
      </c>
      <c r="L2248" s="11">
        <f t="shared" si="17"/>
        <v>1225</v>
      </c>
      <c r="M2248" s="12">
        <v>0.35</v>
      </c>
      <c r="Q2248" s="13"/>
      <c r="R2248" s="14"/>
    </row>
    <row r="2249" spans="1:18" ht="15.75" customHeight="1" x14ac:dyDescent="0.2">
      <c r="A2249" s="2"/>
      <c r="B2249" s="7" t="s">
        <v>14</v>
      </c>
      <c r="C2249" s="7">
        <v>1185732</v>
      </c>
      <c r="D2249" s="8">
        <v>44234</v>
      </c>
      <c r="E2249" s="7" t="s">
        <v>45</v>
      </c>
      <c r="F2249" s="7" t="s">
        <v>85</v>
      </c>
      <c r="G2249" s="7" t="s">
        <v>86</v>
      </c>
      <c r="H2249" s="7" t="s">
        <v>22</v>
      </c>
      <c r="I2249" s="9">
        <v>0.35</v>
      </c>
      <c r="J2249" s="10">
        <v>8000</v>
      </c>
      <c r="K2249" s="11">
        <f t="shared" si="16"/>
        <v>2800</v>
      </c>
      <c r="L2249" s="11">
        <f t="shared" si="17"/>
        <v>1400</v>
      </c>
      <c r="M2249" s="12">
        <v>0.5</v>
      </c>
      <c r="Q2249" s="13"/>
      <c r="R2249" s="14"/>
    </row>
    <row r="2250" spans="1:18" ht="15.75" customHeight="1" x14ac:dyDescent="0.2">
      <c r="A2250" s="2"/>
      <c r="B2250" s="7" t="s">
        <v>14</v>
      </c>
      <c r="C2250" s="7">
        <v>1185732</v>
      </c>
      <c r="D2250" s="8">
        <v>44260</v>
      </c>
      <c r="E2250" s="7" t="s">
        <v>45</v>
      </c>
      <c r="F2250" s="7" t="s">
        <v>85</v>
      </c>
      <c r="G2250" s="7" t="s">
        <v>86</v>
      </c>
      <c r="H2250" s="7" t="s">
        <v>17</v>
      </c>
      <c r="I2250" s="9">
        <v>0.35</v>
      </c>
      <c r="J2250" s="10">
        <v>10200</v>
      </c>
      <c r="K2250" s="11">
        <f t="shared" si="16"/>
        <v>3570</v>
      </c>
      <c r="L2250" s="11">
        <f t="shared" si="17"/>
        <v>1606.5</v>
      </c>
      <c r="M2250" s="12">
        <v>0.45</v>
      </c>
      <c r="Q2250" s="13"/>
      <c r="R2250" s="14"/>
    </row>
    <row r="2251" spans="1:18" ht="15.75" customHeight="1" x14ac:dyDescent="0.2">
      <c r="A2251" s="2"/>
      <c r="B2251" s="7" t="s">
        <v>14</v>
      </c>
      <c r="C2251" s="7">
        <v>1185732</v>
      </c>
      <c r="D2251" s="8">
        <v>44260</v>
      </c>
      <c r="E2251" s="7" t="s">
        <v>45</v>
      </c>
      <c r="F2251" s="7" t="s">
        <v>85</v>
      </c>
      <c r="G2251" s="7" t="s">
        <v>86</v>
      </c>
      <c r="H2251" s="7" t="s">
        <v>18</v>
      </c>
      <c r="I2251" s="9">
        <v>0.35</v>
      </c>
      <c r="J2251" s="10">
        <v>7000</v>
      </c>
      <c r="K2251" s="11">
        <f t="shared" si="16"/>
        <v>2450</v>
      </c>
      <c r="L2251" s="11">
        <f t="shared" si="17"/>
        <v>857.5</v>
      </c>
      <c r="M2251" s="12">
        <v>0.35</v>
      </c>
      <c r="Q2251" s="13"/>
      <c r="R2251" s="14"/>
    </row>
    <row r="2252" spans="1:18" ht="15.75" customHeight="1" x14ac:dyDescent="0.2">
      <c r="A2252" s="2"/>
      <c r="B2252" s="7" t="s">
        <v>14</v>
      </c>
      <c r="C2252" s="7">
        <v>1185732</v>
      </c>
      <c r="D2252" s="8">
        <v>44260</v>
      </c>
      <c r="E2252" s="7" t="s">
        <v>45</v>
      </c>
      <c r="F2252" s="7" t="s">
        <v>85</v>
      </c>
      <c r="G2252" s="7" t="s">
        <v>86</v>
      </c>
      <c r="H2252" s="7" t="s">
        <v>19</v>
      </c>
      <c r="I2252" s="9">
        <v>0.25</v>
      </c>
      <c r="J2252" s="10">
        <v>7250</v>
      </c>
      <c r="K2252" s="11">
        <f t="shared" si="16"/>
        <v>1812.5</v>
      </c>
      <c r="L2252" s="11">
        <f t="shared" si="17"/>
        <v>453.125</v>
      </c>
      <c r="M2252" s="12">
        <v>0.25</v>
      </c>
      <c r="Q2252" s="13"/>
      <c r="R2252" s="14"/>
    </row>
    <row r="2253" spans="1:18" ht="15.75" customHeight="1" x14ac:dyDescent="0.2">
      <c r="A2253" s="2"/>
      <c r="B2253" s="7" t="s">
        <v>14</v>
      </c>
      <c r="C2253" s="7">
        <v>1185732</v>
      </c>
      <c r="D2253" s="8">
        <v>44260</v>
      </c>
      <c r="E2253" s="7" t="s">
        <v>45</v>
      </c>
      <c r="F2253" s="7" t="s">
        <v>85</v>
      </c>
      <c r="G2253" s="7" t="s">
        <v>86</v>
      </c>
      <c r="H2253" s="7" t="s">
        <v>20</v>
      </c>
      <c r="I2253" s="9">
        <v>0.29999999999999993</v>
      </c>
      <c r="J2253" s="10">
        <v>5750</v>
      </c>
      <c r="K2253" s="11">
        <f t="shared" si="16"/>
        <v>1724.9999999999995</v>
      </c>
      <c r="L2253" s="11">
        <f t="shared" si="17"/>
        <v>517.49999999999989</v>
      </c>
      <c r="M2253" s="12">
        <v>0.3</v>
      </c>
      <c r="Q2253" s="13"/>
      <c r="R2253" s="14"/>
    </row>
    <row r="2254" spans="1:18" ht="15.75" customHeight="1" x14ac:dyDescent="0.2">
      <c r="A2254" s="2"/>
      <c r="B2254" s="7" t="s">
        <v>14</v>
      </c>
      <c r="C2254" s="7">
        <v>1185732</v>
      </c>
      <c r="D2254" s="8">
        <v>44260</v>
      </c>
      <c r="E2254" s="7" t="s">
        <v>45</v>
      </c>
      <c r="F2254" s="7" t="s">
        <v>85</v>
      </c>
      <c r="G2254" s="7" t="s">
        <v>86</v>
      </c>
      <c r="H2254" s="7" t="s">
        <v>21</v>
      </c>
      <c r="I2254" s="9">
        <v>0.45000000000000007</v>
      </c>
      <c r="J2254" s="10">
        <v>6250</v>
      </c>
      <c r="K2254" s="11">
        <f t="shared" si="16"/>
        <v>2812.5000000000005</v>
      </c>
      <c r="L2254" s="11">
        <f t="shared" si="17"/>
        <v>984.37500000000011</v>
      </c>
      <c r="M2254" s="12">
        <v>0.35</v>
      </c>
      <c r="Q2254" s="13"/>
      <c r="R2254" s="14"/>
    </row>
    <row r="2255" spans="1:18" ht="15.75" customHeight="1" x14ac:dyDescent="0.2">
      <c r="A2255" s="2"/>
      <c r="B2255" s="7" t="s">
        <v>14</v>
      </c>
      <c r="C2255" s="7">
        <v>1185732</v>
      </c>
      <c r="D2255" s="8">
        <v>44260</v>
      </c>
      <c r="E2255" s="7" t="s">
        <v>45</v>
      </c>
      <c r="F2255" s="7" t="s">
        <v>85</v>
      </c>
      <c r="G2255" s="7" t="s">
        <v>86</v>
      </c>
      <c r="H2255" s="7" t="s">
        <v>22</v>
      </c>
      <c r="I2255" s="9">
        <v>0.35</v>
      </c>
      <c r="J2255" s="10">
        <v>7250</v>
      </c>
      <c r="K2255" s="11">
        <f t="shared" si="16"/>
        <v>2537.5</v>
      </c>
      <c r="L2255" s="11">
        <f t="shared" si="17"/>
        <v>1268.75</v>
      </c>
      <c r="M2255" s="12">
        <v>0.5</v>
      </c>
      <c r="Q2255" s="13"/>
      <c r="R2255" s="14"/>
    </row>
    <row r="2256" spans="1:18" ht="15.75" customHeight="1" x14ac:dyDescent="0.2">
      <c r="A2256" s="2"/>
      <c r="B2256" s="7" t="s">
        <v>14</v>
      </c>
      <c r="C2256" s="7">
        <v>1185732</v>
      </c>
      <c r="D2256" s="8">
        <v>44292</v>
      </c>
      <c r="E2256" s="7" t="s">
        <v>45</v>
      </c>
      <c r="F2256" s="7" t="s">
        <v>85</v>
      </c>
      <c r="G2256" s="7" t="s">
        <v>86</v>
      </c>
      <c r="H2256" s="7" t="s">
        <v>17</v>
      </c>
      <c r="I2256" s="9">
        <v>0.35</v>
      </c>
      <c r="J2256" s="10">
        <v>9750</v>
      </c>
      <c r="K2256" s="11">
        <f t="shared" si="16"/>
        <v>3412.5</v>
      </c>
      <c r="L2256" s="11">
        <f t="shared" si="17"/>
        <v>1535.625</v>
      </c>
      <c r="M2256" s="12">
        <v>0.45</v>
      </c>
      <c r="Q2256" s="13"/>
      <c r="R2256" s="14"/>
    </row>
    <row r="2257" spans="1:18" ht="15.75" customHeight="1" x14ac:dyDescent="0.2">
      <c r="A2257" s="2"/>
      <c r="B2257" s="7" t="s">
        <v>14</v>
      </c>
      <c r="C2257" s="7">
        <v>1185732</v>
      </c>
      <c r="D2257" s="8">
        <v>44292</v>
      </c>
      <c r="E2257" s="7" t="s">
        <v>45</v>
      </c>
      <c r="F2257" s="7" t="s">
        <v>85</v>
      </c>
      <c r="G2257" s="7" t="s">
        <v>86</v>
      </c>
      <c r="H2257" s="7" t="s">
        <v>18</v>
      </c>
      <c r="I2257" s="9">
        <v>0.35</v>
      </c>
      <c r="J2257" s="10">
        <v>6750</v>
      </c>
      <c r="K2257" s="11">
        <f t="shared" si="16"/>
        <v>2362.5</v>
      </c>
      <c r="L2257" s="11">
        <f t="shared" si="17"/>
        <v>826.875</v>
      </c>
      <c r="M2257" s="12">
        <v>0.35</v>
      </c>
      <c r="Q2257" s="13"/>
      <c r="R2257" s="14"/>
    </row>
    <row r="2258" spans="1:18" ht="15.75" customHeight="1" x14ac:dyDescent="0.2">
      <c r="A2258" s="2"/>
      <c r="B2258" s="7" t="s">
        <v>14</v>
      </c>
      <c r="C2258" s="7">
        <v>1185732</v>
      </c>
      <c r="D2258" s="8">
        <v>44292</v>
      </c>
      <c r="E2258" s="7" t="s">
        <v>45</v>
      </c>
      <c r="F2258" s="7" t="s">
        <v>85</v>
      </c>
      <c r="G2258" s="7" t="s">
        <v>86</v>
      </c>
      <c r="H2258" s="7" t="s">
        <v>19</v>
      </c>
      <c r="I2258" s="9">
        <v>0.25</v>
      </c>
      <c r="J2258" s="10">
        <v>6750</v>
      </c>
      <c r="K2258" s="11">
        <f t="shared" si="16"/>
        <v>1687.5</v>
      </c>
      <c r="L2258" s="11">
        <f t="shared" si="17"/>
        <v>421.875</v>
      </c>
      <c r="M2258" s="12">
        <v>0.25</v>
      </c>
      <c r="Q2258" s="13"/>
      <c r="R2258" s="14"/>
    </row>
    <row r="2259" spans="1:18" ht="15.75" customHeight="1" x14ac:dyDescent="0.2">
      <c r="A2259" s="2"/>
      <c r="B2259" s="7" t="s">
        <v>14</v>
      </c>
      <c r="C2259" s="7">
        <v>1185732</v>
      </c>
      <c r="D2259" s="8">
        <v>44292</v>
      </c>
      <c r="E2259" s="7" t="s">
        <v>45</v>
      </c>
      <c r="F2259" s="7" t="s">
        <v>85</v>
      </c>
      <c r="G2259" s="7" t="s">
        <v>86</v>
      </c>
      <c r="H2259" s="7" t="s">
        <v>20</v>
      </c>
      <c r="I2259" s="9">
        <v>0.29999999999999993</v>
      </c>
      <c r="J2259" s="10">
        <v>6000</v>
      </c>
      <c r="K2259" s="11">
        <f t="shared" si="16"/>
        <v>1799.9999999999995</v>
      </c>
      <c r="L2259" s="11">
        <f t="shared" si="17"/>
        <v>539.99999999999989</v>
      </c>
      <c r="M2259" s="12">
        <v>0.3</v>
      </c>
      <c r="Q2259" s="13"/>
      <c r="R2259" s="14"/>
    </row>
    <row r="2260" spans="1:18" ht="15.75" customHeight="1" x14ac:dyDescent="0.2">
      <c r="A2260" s="2"/>
      <c r="B2260" s="7" t="s">
        <v>14</v>
      </c>
      <c r="C2260" s="7">
        <v>1185732</v>
      </c>
      <c r="D2260" s="8">
        <v>44292</v>
      </c>
      <c r="E2260" s="7" t="s">
        <v>45</v>
      </c>
      <c r="F2260" s="7" t="s">
        <v>85</v>
      </c>
      <c r="G2260" s="7" t="s">
        <v>86</v>
      </c>
      <c r="H2260" s="7" t="s">
        <v>21</v>
      </c>
      <c r="I2260" s="9">
        <v>0.5</v>
      </c>
      <c r="J2260" s="10">
        <v>6250</v>
      </c>
      <c r="K2260" s="11">
        <f t="shared" si="16"/>
        <v>3125</v>
      </c>
      <c r="L2260" s="11">
        <f t="shared" si="17"/>
        <v>1093.75</v>
      </c>
      <c r="M2260" s="12">
        <v>0.35</v>
      </c>
      <c r="Q2260" s="13"/>
      <c r="R2260" s="14"/>
    </row>
    <row r="2261" spans="1:18" ht="15.75" customHeight="1" x14ac:dyDescent="0.2">
      <c r="A2261" s="2"/>
      <c r="B2261" s="7" t="s">
        <v>14</v>
      </c>
      <c r="C2261" s="7">
        <v>1185732</v>
      </c>
      <c r="D2261" s="8">
        <v>44292</v>
      </c>
      <c r="E2261" s="7" t="s">
        <v>45</v>
      </c>
      <c r="F2261" s="7" t="s">
        <v>85</v>
      </c>
      <c r="G2261" s="7" t="s">
        <v>86</v>
      </c>
      <c r="H2261" s="7" t="s">
        <v>22</v>
      </c>
      <c r="I2261" s="9">
        <v>0.4</v>
      </c>
      <c r="J2261" s="10">
        <v>7750</v>
      </c>
      <c r="K2261" s="11">
        <f t="shared" si="16"/>
        <v>3100</v>
      </c>
      <c r="L2261" s="11">
        <f t="shared" si="17"/>
        <v>1550</v>
      </c>
      <c r="M2261" s="12">
        <v>0.5</v>
      </c>
      <c r="Q2261" s="13"/>
      <c r="R2261" s="14"/>
    </row>
    <row r="2262" spans="1:18" ht="15.75" customHeight="1" x14ac:dyDescent="0.2">
      <c r="A2262" s="2"/>
      <c r="B2262" s="7" t="s">
        <v>14</v>
      </c>
      <c r="C2262" s="7">
        <v>1185732</v>
      </c>
      <c r="D2262" s="8">
        <v>44321</v>
      </c>
      <c r="E2262" s="7" t="s">
        <v>45</v>
      </c>
      <c r="F2262" s="7" t="s">
        <v>85</v>
      </c>
      <c r="G2262" s="7" t="s">
        <v>86</v>
      </c>
      <c r="H2262" s="7" t="s">
        <v>17</v>
      </c>
      <c r="I2262" s="9">
        <v>0.5</v>
      </c>
      <c r="J2262" s="10">
        <v>10450</v>
      </c>
      <c r="K2262" s="11">
        <f t="shared" si="16"/>
        <v>5225</v>
      </c>
      <c r="L2262" s="11">
        <f t="shared" si="17"/>
        <v>2351.25</v>
      </c>
      <c r="M2262" s="12">
        <v>0.45</v>
      </c>
      <c r="Q2262" s="13"/>
      <c r="R2262" s="14"/>
    </row>
    <row r="2263" spans="1:18" ht="15.75" customHeight="1" x14ac:dyDescent="0.2">
      <c r="A2263" s="2"/>
      <c r="B2263" s="7" t="s">
        <v>14</v>
      </c>
      <c r="C2263" s="7">
        <v>1185732</v>
      </c>
      <c r="D2263" s="8">
        <v>44321</v>
      </c>
      <c r="E2263" s="7" t="s">
        <v>45</v>
      </c>
      <c r="F2263" s="7" t="s">
        <v>85</v>
      </c>
      <c r="G2263" s="7" t="s">
        <v>86</v>
      </c>
      <c r="H2263" s="7" t="s">
        <v>18</v>
      </c>
      <c r="I2263" s="9">
        <v>0.5</v>
      </c>
      <c r="J2263" s="10">
        <v>7500</v>
      </c>
      <c r="K2263" s="11">
        <f t="shared" si="16"/>
        <v>3750</v>
      </c>
      <c r="L2263" s="11">
        <f t="shared" si="17"/>
        <v>1312.5</v>
      </c>
      <c r="M2263" s="12">
        <v>0.35</v>
      </c>
      <c r="Q2263" s="13"/>
      <c r="R2263" s="14"/>
    </row>
    <row r="2264" spans="1:18" ht="15.75" customHeight="1" x14ac:dyDescent="0.2">
      <c r="A2264" s="2"/>
      <c r="B2264" s="7" t="s">
        <v>14</v>
      </c>
      <c r="C2264" s="7">
        <v>1185732</v>
      </c>
      <c r="D2264" s="8">
        <v>44321</v>
      </c>
      <c r="E2264" s="7" t="s">
        <v>45</v>
      </c>
      <c r="F2264" s="7" t="s">
        <v>85</v>
      </c>
      <c r="G2264" s="7" t="s">
        <v>86</v>
      </c>
      <c r="H2264" s="7" t="s">
        <v>19</v>
      </c>
      <c r="I2264" s="9">
        <v>0.45</v>
      </c>
      <c r="J2264" s="10">
        <v>7250</v>
      </c>
      <c r="K2264" s="11">
        <f t="shared" si="16"/>
        <v>3262.5</v>
      </c>
      <c r="L2264" s="11">
        <f t="shared" si="17"/>
        <v>815.625</v>
      </c>
      <c r="M2264" s="12">
        <v>0.25</v>
      </c>
      <c r="Q2264" s="13"/>
      <c r="R2264" s="14"/>
    </row>
    <row r="2265" spans="1:18" ht="15.75" customHeight="1" x14ac:dyDescent="0.2">
      <c r="A2265" s="2"/>
      <c r="B2265" s="7" t="s">
        <v>14</v>
      </c>
      <c r="C2265" s="7">
        <v>1185732</v>
      </c>
      <c r="D2265" s="8">
        <v>44321</v>
      </c>
      <c r="E2265" s="7" t="s">
        <v>45</v>
      </c>
      <c r="F2265" s="7" t="s">
        <v>85</v>
      </c>
      <c r="G2265" s="7" t="s">
        <v>86</v>
      </c>
      <c r="H2265" s="7" t="s">
        <v>20</v>
      </c>
      <c r="I2265" s="9">
        <v>0.45</v>
      </c>
      <c r="J2265" s="10">
        <v>6750</v>
      </c>
      <c r="K2265" s="11">
        <f t="shared" si="16"/>
        <v>3037.5</v>
      </c>
      <c r="L2265" s="11">
        <f t="shared" si="17"/>
        <v>911.25</v>
      </c>
      <c r="M2265" s="12">
        <v>0.3</v>
      </c>
      <c r="Q2265" s="13"/>
      <c r="R2265" s="14"/>
    </row>
    <row r="2266" spans="1:18" ht="15.75" customHeight="1" x14ac:dyDescent="0.2">
      <c r="A2266" s="2"/>
      <c r="B2266" s="7" t="s">
        <v>14</v>
      </c>
      <c r="C2266" s="7">
        <v>1185732</v>
      </c>
      <c r="D2266" s="8">
        <v>44321</v>
      </c>
      <c r="E2266" s="7" t="s">
        <v>45</v>
      </c>
      <c r="F2266" s="7" t="s">
        <v>85</v>
      </c>
      <c r="G2266" s="7" t="s">
        <v>86</v>
      </c>
      <c r="H2266" s="7" t="s">
        <v>21</v>
      </c>
      <c r="I2266" s="9">
        <v>0.54999999999999993</v>
      </c>
      <c r="J2266" s="10">
        <v>7000</v>
      </c>
      <c r="K2266" s="11">
        <f t="shared" si="16"/>
        <v>3849.9999999999995</v>
      </c>
      <c r="L2266" s="11">
        <f t="shared" si="17"/>
        <v>1347.4999999999998</v>
      </c>
      <c r="M2266" s="12">
        <v>0.35</v>
      </c>
      <c r="Q2266" s="13"/>
      <c r="R2266" s="14"/>
    </row>
    <row r="2267" spans="1:18" ht="15.75" customHeight="1" x14ac:dyDescent="0.2">
      <c r="A2267" s="2"/>
      <c r="B2267" s="7" t="s">
        <v>14</v>
      </c>
      <c r="C2267" s="7">
        <v>1185732</v>
      </c>
      <c r="D2267" s="8">
        <v>44321</v>
      </c>
      <c r="E2267" s="7" t="s">
        <v>45</v>
      </c>
      <c r="F2267" s="7" t="s">
        <v>85</v>
      </c>
      <c r="G2267" s="7" t="s">
        <v>86</v>
      </c>
      <c r="H2267" s="7" t="s">
        <v>22</v>
      </c>
      <c r="I2267" s="9">
        <v>0.6</v>
      </c>
      <c r="J2267" s="10">
        <v>8000</v>
      </c>
      <c r="K2267" s="11">
        <f t="shared" si="16"/>
        <v>4800</v>
      </c>
      <c r="L2267" s="11">
        <f t="shared" si="17"/>
        <v>2400</v>
      </c>
      <c r="M2267" s="12">
        <v>0.5</v>
      </c>
      <c r="Q2267" s="13"/>
      <c r="R2267" s="14"/>
    </row>
    <row r="2268" spans="1:18" ht="15.75" customHeight="1" x14ac:dyDescent="0.2">
      <c r="A2268" s="2"/>
      <c r="B2268" s="7" t="s">
        <v>14</v>
      </c>
      <c r="C2268" s="7">
        <v>1185732</v>
      </c>
      <c r="D2268" s="8">
        <v>44354</v>
      </c>
      <c r="E2268" s="7" t="s">
        <v>45</v>
      </c>
      <c r="F2268" s="7" t="s">
        <v>85</v>
      </c>
      <c r="G2268" s="7" t="s">
        <v>86</v>
      </c>
      <c r="H2268" s="7" t="s">
        <v>17</v>
      </c>
      <c r="I2268" s="9">
        <v>0.54999999999999993</v>
      </c>
      <c r="J2268" s="10">
        <v>10500</v>
      </c>
      <c r="K2268" s="11">
        <f t="shared" si="16"/>
        <v>5774.9999999999991</v>
      </c>
      <c r="L2268" s="11">
        <f t="shared" si="17"/>
        <v>2598.7499999999995</v>
      </c>
      <c r="M2268" s="12">
        <v>0.45</v>
      </c>
      <c r="Q2268" s="13"/>
      <c r="R2268" s="14"/>
    </row>
    <row r="2269" spans="1:18" ht="15.75" customHeight="1" x14ac:dyDescent="0.2">
      <c r="A2269" s="2"/>
      <c r="B2269" s="7" t="s">
        <v>14</v>
      </c>
      <c r="C2269" s="7">
        <v>1185732</v>
      </c>
      <c r="D2269" s="8">
        <v>44354</v>
      </c>
      <c r="E2269" s="7" t="s">
        <v>45</v>
      </c>
      <c r="F2269" s="7" t="s">
        <v>85</v>
      </c>
      <c r="G2269" s="7" t="s">
        <v>86</v>
      </c>
      <c r="H2269" s="7" t="s">
        <v>18</v>
      </c>
      <c r="I2269" s="9">
        <v>0.5</v>
      </c>
      <c r="J2269" s="10">
        <v>8000</v>
      </c>
      <c r="K2269" s="11">
        <f t="shared" si="16"/>
        <v>4000</v>
      </c>
      <c r="L2269" s="11">
        <f t="shared" si="17"/>
        <v>1400</v>
      </c>
      <c r="M2269" s="12">
        <v>0.35</v>
      </c>
      <c r="Q2269" s="13"/>
      <c r="R2269" s="14"/>
    </row>
    <row r="2270" spans="1:18" ht="15.75" customHeight="1" x14ac:dyDescent="0.2">
      <c r="A2270" s="2"/>
      <c r="B2270" s="7" t="s">
        <v>14</v>
      </c>
      <c r="C2270" s="7">
        <v>1185732</v>
      </c>
      <c r="D2270" s="8">
        <v>44354</v>
      </c>
      <c r="E2270" s="7" t="s">
        <v>45</v>
      </c>
      <c r="F2270" s="7" t="s">
        <v>85</v>
      </c>
      <c r="G2270" s="7" t="s">
        <v>86</v>
      </c>
      <c r="H2270" s="7" t="s">
        <v>19</v>
      </c>
      <c r="I2270" s="9">
        <v>0.5</v>
      </c>
      <c r="J2270" s="10">
        <v>7750</v>
      </c>
      <c r="K2270" s="11">
        <f t="shared" si="16"/>
        <v>3875</v>
      </c>
      <c r="L2270" s="11">
        <f t="shared" si="17"/>
        <v>968.75</v>
      </c>
      <c r="M2270" s="12">
        <v>0.25</v>
      </c>
      <c r="Q2270" s="13"/>
      <c r="R2270" s="14"/>
    </row>
    <row r="2271" spans="1:18" ht="15.75" customHeight="1" x14ac:dyDescent="0.2">
      <c r="A2271" s="2"/>
      <c r="B2271" s="7" t="s">
        <v>14</v>
      </c>
      <c r="C2271" s="7">
        <v>1185732</v>
      </c>
      <c r="D2271" s="8">
        <v>44354</v>
      </c>
      <c r="E2271" s="7" t="s">
        <v>45</v>
      </c>
      <c r="F2271" s="7" t="s">
        <v>85</v>
      </c>
      <c r="G2271" s="7" t="s">
        <v>86</v>
      </c>
      <c r="H2271" s="7" t="s">
        <v>20</v>
      </c>
      <c r="I2271" s="9">
        <v>0.5</v>
      </c>
      <c r="J2271" s="10">
        <v>7500</v>
      </c>
      <c r="K2271" s="11">
        <f t="shared" si="16"/>
        <v>3750</v>
      </c>
      <c r="L2271" s="11">
        <f t="shared" si="17"/>
        <v>1125</v>
      </c>
      <c r="M2271" s="12">
        <v>0.3</v>
      </c>
      <c r="Q2271" s="13"/>
      <c r="R2271" s="14"/>
    </row>
    <row r="2272" spans="1:18" ht="15.75" customHeight="1" x14ac:dyDescent="0.2">
      <c r="A2272" s="2"/>
      <c r="B2272" s="7" t="s">
        <v>14</v>
      </c>
      <c r="C2272" s="7">
        <v>1185732</v>
      </c>
      <c r="D2272" s="8">
        <v>44354</v>
      </c>
      <c r="E2272" s="7" t="s">
        <v>45</v>
      </c>
      <c r="F2272" s="7" t="s">
        <v>85</v>
      </c>
      <c r="G2272" s="7" t="s">
        <v>86</v>
      </c>
      <c r="H2272" s="7" t="s">
        <v>21</v>
      </c>
      <c r="I2272" s="9">
        <v>0.65</v>
      </c>
      <c r="J2272" s="10">
        <v>7500</v>
      </c>
      <c r="K2272" s="11">
        <f t="shared" si="16"/>
        <v>4875</v>
      </c>
      <c r="L2272" s="11">
        <f t="shared" si="17"/>
        <v>1706.25</v>
      </c>
      <c r="M2272" s="12">
        <v>0.35</v>
      </c>
      <c r="Q2272" s="13"/>
      <c r="R2272" s="14"/>
    </row>
    <row r="2273" spans="1:18" ht="15.75" customHeight="1" x14ac:dyDescent="0.2">
      <c r="A2273" s="2"/>
      <c r="B2273" s="7" t="s">
        <v>14</v>
      </c>
      <c r="C2273" s="7">
        <v>1185732</v>
      </c>
      <c r="D2273" s="8">
        <v>44354</v>
      </c>
      <c r="E2273" s="7" t="s">
        <v>45</v>
      </c>
      <c r="F2273" s="7" t="s">
        <v>85</v>
      </c>
      <c r="G2273" s="7" t="s">
        <v>86</v>
      </c>
      <c r="H2273" s="7" t="s">
        <v>22</v>
      </c>
      <c r="I2273" s="9">
        <v>0.70000000000000007</v>
      </c>
      <c r="J2273" s="10">
        <v>9250</v>
      </c>
      <c r="K2273" s="11">
        <f t="shared" si="16"/>
        <v>6475.0000000000009</v>
      </c>
      <c r="L2273" s="11">
        <f t="shared" si="17"/>
        <v>3237.5000000000005</v>
      </c>
      <c r="M2273" s="12">
        <v>0.5</v>
      </c>
      <c r="Q2273" s="13"/>
      <c r="R2273" s="14"/>
    </row>
    <row r="2274" spans="1:18" ht="15.75" customHeight="1" x14ac:dyDescent="0.2">
      <c r="A2274" s="2"/>
      <c r="B2274" s="7" t="s">
        <v>14</v>
      </c>
      <c r="C2274" s="7">
        <v>1185732</v>
      </c>
      <c r="D2274" s="8">
        <v>44382</v>
      </c>
      <c r="E2274" s="7" t="s">
        <v>45</v>
      </c>
      <c r="F2274" s="7" t="s">
        <v>85</v>
      </c>
      <c r="G2274" s="7" t="s">
        <v>86</v>
      </c>
      <c r="H2274" s="7" t="s">
        <v>17</v>
      </c>
      <c r="I2274" s="9">
        <v>0.65</v>
      </c>
      <c r="J2274" s="10">
        <v>11500</v>
      </c>
      <c r="K2274" s="11">
        <f t="shared" si="16"/>
        <v>7475</v>
      </c>
      <c r="L2274" s="11">
        <f t="shared" si="17"/>
        <v>3363.75</v>
      </c>
      <c r="M2274" s="12">
        <v>0.45</v>
      </c>
      <c r="Q2274" s="13"/>
      <c r="R2274" s="14"/>
    </row>
    <row r="2275" spans="1:18" ht="15.75" customHeight="1" x14ac:dyDescent="0.2">
      <c r="A2275" s="2"/>
      <c r="B2275" s="7" t="s">
        <v>14</v>
      </c>
      <c r="C2275" s="7">
        <v>1185732</v>
      </c>
      <c r="D2275" s="8">
        <v>44382</v>
      </c>
      <c r="E2275" s="7" t="s">
        <v>45</v>
      </c>
      <c r="F2275" s="7" t="s">
        <v>85</v>
      </c>
      <c r="G2275" s="7" t="s">
        <v>86</v>
      </c>
      <c r="H2275" s="7" t="s">
        <v>18</v>
      </c>
      <c r="I2275" s="9">
        <v>0.60000000000000009</v>
      </c>
      <c r="J2275" s="10">
        <v>9000</v>
      </c>
      <c r="K2275" s="11">
        <f t="shared" si="16"/>
        <v>5400.0000000000009</v>
      </c>
      <c r="L2275" s="11">
        <f t="shared" si="17"/>
        <v>1890.0000000000002</v>
      </c>
      <c r="M2275" s="12">
        <v>0.35</v>
      </c>
      <c r="Q2275" s="13"/>
      <c r="R2275" s="14"/>
    </row>
    <row r="2276" spans="1:18" ht="15.75" customHeight="1" x14ac:dyDescent="0.2">
      <c r="A2276" s="2"/>
      <c r="B2276" s="7" t="s">
        <v>14</v>
      </c>
      <c r="C2276" s="7">
        <v>1185732</v>
      </c>
      <c r="D2276" s="8">
        <v>44382</v>
      </c>
      <c r="E2276" s="7" t="s">
        <v>45</v>
      </c>
      <c r="F2276" s="7" t="s">
        <v>85</v>
      </c>
      <c r="G2276" s="7" t="s">
        <v>86</v>
      </c>
      <c r="H2276" s="7" t="s">
        <v>19</v>
      </c>
      <c r="I2276" s="9">
        <v>0.55000000000000004</v>
      </c>
      <c r="J2276" s="10">
        <v>8250</v>
      </c>
      <c r="K2276" s="11">
        <f t="shared" si="16"/>
        <v>4537.5</v>
      </c>
      <c r="L2276" s="11">
        <f t="shared" si="17"/>
        <v>1134.375</v>
      </c>
      <c r="M2276" s="12">
        <v>0.25</v>
      </c>
      <c r="Q2276" s="13"/>
      <c r="R2276" s="14"/>
    </row>
    <row r="2277" spans="1:18" ht="15.75" customHeight="1" x14ac:dyDescent="0.2">
      <c r="A2277" s="2"/>
      <c r="B2277" s="7" t="s">
        <v>14</v>
      </c>
      <c r="C2277" s="7">
        <v>1185732</v>
      </c>
      <c r="D2277" s="8">
        <v>44382</v>
      </c>
      <c r="E2277" s="7" t="s">
        <v>45</v>
      </c>
      <c r="F2277" s="7" t="s">
        <v>85</v>
      </c>
      <c r="G2277" s="7" t="s">
        <v>86</v>
      </c>
      <c r="H2277" s="7" t="s">
        <v>20</v>
      </c>
      <c r="I2277" s="9">
        <v>0.55000000000000004</v>
      </c>
      <c r="J2277" s="10">
        <v>7750</v>
      </c>
      <c r="K2277" s="11">
        <f t="shared" si="16"/>
        <v>4262.5</v>
      </c>
      <c r="L2277" s="11">
        <f t="shared" si="17"/>
        <v>1278.75</v>
      </c>
      <c r="M2277" s="12">
        <v>0.3</v>
      </c>
      <c r="Q2277" s="13"/>
      <c r="R2277" s="14"/>
    </row>
    <row r="2278" spans="1:18" ht="15.75" customHeight="1" x14ac:dyDescent="0.2">
      <c r="A2278" s="2"/>
      <c r="B2278" s="7" t="s">
        <v>14</v>
      </c>
      <c r="C2278" s="7">
        <v>1185732</v>
      </c>
      <c r="D2278" s="8">
        <v>44382</v>
      </c>
      <c r="E2278" s="7" t="s">
        <v>45</v>
      </c>
      <c r="F2278" s="7" t="s">
        <v>85</v>
      </c>
      <c r="G2278" s="7" t="s">
        <v>86</v>
      </c>
      <c r="H2278" s="7" t="s">
        <v>21</v>
      </c>
      <c r="I2278" s="9">
        <v>0.65</v>
      </c>
      <c r="J2278" s="10">
        <v>8000</v>
      </c>
      <c r="K2278" s="11">
        <f t="shared" si="16"/>
        <v>5200</v>
      </c>
      <c r="L2278" s="11">
        <f t="shared" si="17"/>
        <v>1819.9999999999998</v>
      </c>
      <c r="M2278" s="12">
        <v>0.35</v>
      </c>
      <c r="Q2278" s="13"/>
      <c r="R2278" s="14"/>
    </row>
    <row r="2279" spans="1:18" ht="15.75" customHeight="1" x14ac:dyDescent="0.2">
      <c r="A2279" s="2"/>
      <c r="B2279" s="7" t="s">
        <v>14</v>
      </c>
      <c r="C2279" s="7">
        <v>1185732</v>
      </c>
      <c r="D2279" s="8">
        <v>44382</v>
      </c>
      <c r="E2279" s="7" t="s">
        <v>45</v>
      </c>
      <c r="F2279" s="7" t="s">
        <v>85</v>
      </c>
      <c r="G2279" s="7" t="s">
        <v>86</v>
      </c>
      <c r="H2279" s="7" t="s">
        <v>22</v>
      </c>
      <c r="I2279" s="9">
        <v>0.70000000000000007</v>
      </c>
      <c r="J2279" s="10">
        <v>9750</v>
      </c>
      <c r="K2279" s="11">
        <f t="shared" si="16"/>
        <v>6825.0000000000009</v>
      </c>
      <c r="L2279" s="11">
        <f t="shared" si="17"/>
        <v>3412.5000000000005</v>
      </c>
      <c r="M2279" s="12">
        <v>0.5</v>
      </c>
      <c r="Q2279" s="13"/>
      <c r="R2279" s="14"/>
    </row>
    <row r="2280" spans="1:18" ht="15.75" customHeight="1" x14ac:dyDescent="0.2">
      <c r="A2280" s="2"/>
      <c r="B2280" s="7" t="s">
        <v>14</v>
      </c>
      <c r="C2280" s="7">
        <v>1185732</v>
      </c>
      <c r="D2280" s="8">
        <v>44414</v>
      </c>
      <c r="E2280" s="7" t="s">
        <v>45</v>
      </c>
      <c r="F2280" s="7" t="s">
        <v>85</v>
      </c>
      <c r="G2280" s="7" t="s">
        <v>86</v>
      </c>
      <c r="H2280" s="7" t="s">
        <v>17</v>
      </c>
      <c r="I2280" s="9">
        <v>0.65</v>
      </c>
      <c r="J2280" s="10">
        <v>11250</v>
      </c>
      <c r="K2280" s="11">
        <f t="shared" si="16"/>
        <v>7312.5</v>
      </c>
      <c r="L2280" s="11">
        <f t="shared" si="17"/>
        <v>3290.625</v>
      </c>
      <c r="M2280" s="12">
        <v>0.45</v>
      </c>
      <c r="Q2280" s="13"/>
      <c r="R2280" s="14"/>
    </row>
    <row r="2281" spans="1:18" ht="15.75" customHeight="1" x14ac:dyDescent="0.2">
      <c r="A2281" s="2"/>
      <c r="B2281" s="7" t="s">
        <v>14</v>
      </c>
      <c r="C2281" s="7">
        <v>1185732</v>
      </c>
      <c r="D2281" s="8">
        <v>44414</v>
      </c>
      <c r="E2281" s="7" t="s">
        <v>45</v>
      </c>
      <c r="F2281" s="7" t="s">
        <v>85</v>
      </c>
      <c r="G2281" s="7" t="s">
        <v>86</v>
      </c>
      <c r="H2281" s="7" t="s">
        <v>18</v>
      </c>
      <c r="I2281" s="9">
        <v>0.60000000000000009</v>
      </c>
      <c r="J2281" s="10">
        <v>9000</v>
      </c>
      <c r="K2281" s="11">
        <f t="shared" si="16"/>
        <v>5400.0000000000009</v>
      </c>
      <c r="L2281" s="11">
        <f t="shared" si="17"/>
        <v>1890.0000000000002</v>
      </c>
      <c r="M2281" s="12">
        <v>0.35</v>
      </c>
      <c r="Q2281" s="13"/>
      <c r="R2281" s="14"/>
    </row>
    <row r="2282" spans="1:18" ht="15.75" customHeight="1" x14ac:dyDescent="0.2">
      <c r="A2282" s="2"/>
      <c r="B2282" s="7" t="s">
        <v>14</v>
      </c>
      <c r="C2282" s="7">
        <v>1185732</v>
      </c>
      <c r="D2282" s="8">
        <v>44414</v>
      </c>
      <c r="E2282" s="7" t="s">
        <v>45</v>
      </c>
      <c r="F2282" s="7" t="s">
        <v>85</v>
      </c>
      <c r="G2282" s="7" t="s">
        <v>86</v>
      </c>
      <c r="H2282" s="7" t="s">
        <v>19</v>
      </c>
      <c r="I2282" s="9">
        <v>0.55000000000000004</v>
      </c>
      <c r="J2282" s="10">
        <v>8250</v>
      </c>
      <c r="K2282" s="11">
        <f t="shared" si="16"/>
        <v>4537.5</v>
      </c>
      <c r="L2282" s="11">
        <f t="shared" si="17"/>
        <v>1134.375</v>
      </c>
      <c r="M2282" s="12">
        <v>0.25</v>
      </c>
      <c r="Q2282" s="13"/>
      <c r="R2282" s="14"/>
    </row>
    <row r="2283" spans="1:18" ht="15.75" customHeight="1" x14ac:dyDescent="0.2">
      <c r="A2283" s="2"/>
      <c r="B2283" s="7" t="s">
        <v>14</v>
      </c>
      <c r="C2283" s="7">
        <v>1185732</v>
      </c>
      <c r="D2283" s="8">
        <v>44414</v>
      </c>
      <c r="E2283" s="7" t="s">
        <v>45</v>
      </c>
      <c r="F2283" s="7" t="s">
        <v>85</v>
      </c>
      <c r="G2283" s="7" t="s">
        <v>86</v>
      </c>
      <c r="H2283" s="7" t="s">
        <v>20</v>
      </c>
      <c r="I2283" s="9">
        <v>0.45</v>
      </c>
      <c r="J2283" s="10">
        <v>7750</v>
      </c>
      <c r="K2283" s="11">
        <f t="shared" si="16"/>
        <v>3487.5</v>
      </c>
      <c r="L2283" s="11">
        <f t="shared" si="17"/>
        <v>1046.25</v>
      </c>
      <c r="M2283" s="12">
        <v>0.3</v>
      </c>
      <c r="Q2283" s="13"/>
      <c r="R2283" s="14"/>
    </row>
    <row r="2284" spans="1:18" ht="15.75" customHeight="1" x14ac:dyDescent="0.2">
      <c r="A2284" s="2"/>
      <c r="B2284" s="7" t="s">
        <v>14</v>
      </c>
      <c r="C2284" s="7">
        <v>1185732</v>
      </c>
      <c r="D2284" s="8">
        <v>44414</v>
      </c>
      <c r="E2284" s="7" t="s">
        <v>45</v>
      </c>
      <c r="F2284" s="7" t="s">
        <v>85</v>
      </c>
      <c r="G2284" s="7" t="s">
        <v>86</v>
      </c>
      <c r="H2284" s="7" t="s">
        <v>21</v>
      </c>
      <c r="I2284" s="9">
        <v>0.55000000000000004</v>
      </c>
      <c r="J2284" s="10">
        <v>7500</v>
      </c>
      <c r="K2284" s="11">
        <f t="shared" si="16"/>
        <v>4125</v>
      </c>
      <c r="L2284" s="11">
        <f t="shared" si="17"/>
        <v>1443.75</v>
      </c>
      <c r="M2284" s="12">
        <v>0.35</v>
      </c>
      <c r="Q2284" s="13"/>
      <c r="R2284" s="14"/>
    </row>
    <row r="2285" spans="1:18" ht="15.75" customHeight="1" x14ac:dyDescent="0.2">
      <c r="A2285" s="2"/>
      <c r="B2285" s="7" t="s">
        <v>14</v>
      </c>
      <c r="C2285" s="7">
        <v>1185732</v>
      </c>
      <c r="D2285" s="8">
        <v>44414</v>
      </c>
      <c r="E2285" s="7" t="s">
        <v>45</v>
      </c>
      <c r="F2285" s="7" t="s">
        <v>85</v>
      </c>
      <c r="G2285" s="7" t="s">
        <v>86</v>
      </c>
      <c r="H2285" s="7" t="s">
        <v>22</v>
      </c>
      <c r="I2285" s="9">
        <v>0.60000000000000009</v>
      </c>
      <c r="J2285" s="10">
        <v>9250</v>
      </c>
      <c r="K2285" s="11">
        <f t="shared" si="16"/>
        <v>5550.0000000000009</v>
      </c>
      <c r="L2285" s="11">
        <f t="shared" si="17"/>
        <v>2775.0000000000005</v>
      </c>
      <c r="M2285" s="12">
        <v>0.5</v>
      </c>
      <c r="Q2285" s="13"/>
      <c r="R2285" s="14"/>
    </row>
    <row r="2286" spans="1:18" ht="15.75" customHeight="1" x14ac:dyDescent="0.2">
      <c r="A2286" s="2"/>
      <c r="B2286" s="7" t="s">
        <v>14</v>
      </c>
      <c r="C2286" s="7">
        <v>1185732</v>
      </c>
      <c r="D2286" s="8">
        <v>44444</v>
      </c>
      <c r="E2286" s="7" t="s">
        <v>45</v>
      </c>
      <c r="F2286" s="7" t="s">
        <v>85</v>
      </c>
      <c r="G2286" s="7" t="s">
        <v>86</v>
      </c>
      <c r="H2286" s="7" t="s">
        <v>17</v>
      </c>
      <c r="I2286" s="9">
        <v>0.55000000000000004</v>
      </c>
      <c r="J2286" s="10">
        <v>10250</v>
      </c>
      <c r="K2286" s="11">
        <f t="shared" si="16"/>
        <v>5637.5000000000009</v>
      </c>
      <c r="L2286" s="11">
        <f t="shared" si="17"/>
        <v>2536.8750000000005</v>
      </c>
      <c r="M2286" s="12">
        <v>0.45</v>
      </c>
      <c r="Q2286" s="13"/>
      <c r="R2286" s="14"/>
    </row>
    <row r="2287" spans="1:18" ht="15.75" customHeight="1" x14ac:dyDescent="0.2">
      <c r="A2287" s="2"/>
      <c r="B2287" s="7" t="s">
        <v>14</v>
      </c>
      <c r="C2287" s="7">
        <v>1185732</v>
      </c>
      <c r="D2287" s="8">
        <v>44444</v>
      </c>
      <c r="E2287" s="7" t="s">
        <v>45</v>
      </c>
      <c r="F2287" s="7" t="s">
        <v>85</v>
      </c>
      <c r="G2287" s="7" t="s">
        <v>86</v>
      </c>
      <c r="H2287" s="7" t="s">
        <v>18</v>
      </c>
      <c r="I2287" s="9">
        <v>0.50000000000000011</v>
      </c>
      <c r="J2287" s="10">
        <v>8250</v>
      </c>
      <c r="K2287" s="11">
        <f t="shared" si="16"/>
        <v>4125.0000000000009</v>
      </c>
      <c r="L2287" s="11">
        <f t="shared" si="17"/>
        <v>1443.7500000000002</v>
      </c>
      <c r="M2287" s="12">
        <v>0.35</v>
      </c>
      <c r="Q2287" s="13"/>
      <c r="R2287" s="14"/>
    </row>
    <row r="2288" spans="1:18" ht="15.75" customHeight="1" x14ac:dyDescent="0.2">
      <c r="A2288" s="2"/>
      <c r="B2288" s="7" t="s">
        <v>14</v>
      </c>
      <c r="C2288" s="7">
        <v>1185732</v>
      </c>
      <c r="D2288" s="8">
        <v>44444</v>
      </c>
      <c r="E2288" s="7" t="s">
        <v>45</v>
      </c>
      <c r="F2288" s="7" t="s">
        <v>85</v>
      </c>
      <c r="G2288" s="7" t="s">
        <v>86</v>
      </c>
      <c r="H2288" s="7" t="s">
        <v>19</v>
      </c>
      <c r="I2288" s="9">
        <v>0.4</v>
      </c>
      <c r="J2288" s="10">
        <v>7250</v>
      </c>
      <c r="K2288" s="11">
        <f t="shared" si="16"/>
        <v>2900</v>
      </c>
      <c r="L2288" s="11">
        <f t="shared" si="17"/>
        <v>725</v>
      </c>
      <c r="M2288" s="12">
        <v>0.25</v>
      </c>
      <c r="Q2288" s="13"/>
      <c r="R2288" s="14"/>
    </row>
    <row r="2289" spans="1:18" ht="15.75" customHeight="1" x14ac:dyDescent="0.2">
      <c r="A2289" s="2"/>
      <c r="B2289" s="7" t="s">
        <v>14</v>
      </c>
      <c r="C2289" s="7">
        <v>1185732</v>
      </c>
      <c r="D2289" s="8">
        <v>44444</v>
      </c>
      <c r="E2289" s="7" t="s">
        <v>45</v>
      </c>
      <c r="F2289" s="7" t="s">
        <v>85</v>
      </c>
      <c r="G2289" s="7" t="s">
        <v>86</v>
      </c>
      <c r="H2289" s="7" t="s">
        <v>20</v>
      </c>
      <c r="I2289" s="9">
        <v>0.4</v>
      </c>
      <c r="J2289" s="10">
        <v>7000</v>
      </c>
      <c r="K2289" s="11">
        <f t="shared" si="16"/>
        <v>2800</v>
      </c>
      <c r="L2289" s="11">
        <f t="shared" si="17"/>
        <v>840</v>
      </c>
      <c r="M2289" s="12">
        <v>0.3</v>
      </c>
      <c r="Q2289" s="13"/>
      <c r="R2289" s="14"/>
    </row>
    <row r="2290" spans="1:18" ht="15.75" customHeight="1" x14ac:dyDescent="0.2">
      <c r="A2290" s="2"/>
      <c r="B2290" s="7" t="s">
        <v>14</v>
      </c>
      <c r="C2290" s="7">
        <v>1185732</v>
      </c>
      <c r="D2290" s="8">
        <v>44444</v>
      </c>
      <c r="E2290" s="7" t="s">
        <v>45</v>
      </c>
      <c r="F2290" s="7" t="s">
        <v>85</v>
      </c>
      <c r="G2290" s="7" t="s">
        <v>86</v>
      </c>
      <c r="H2290" s="7" t="s">
        <v>21</v>
      </c>
      <c r="I2290" s="9">
        <v>0.5</v>
      </c>
      <c r="J2290" s="10">
        <v>7000</v>
      </c>
      <c r="K2290" s="11">
        <f t="shared" si="16"/>
        <v>3500</v>
      </c>
      <c r="L2290" s="11">
        <f t="shared" si="17"/>
        <v>1225</v>
      </c>
      <c r="M2290" s="12">
        <v>0.35</v>
      </c>
      <c r="Q2290" s="13"/>
      <c r="R2290" s="14"/>
    </row>
    <row r="2291" spans="1:18" ht="15.75" customHeight="1" x14ac:dyDescent="0.2">
      <c r="A2291" s="2"/>
      <c r="B2291" s="7" t="s">
        <v>14</v>
      </c>
      <c r="C2291" s="7">
        <v>1185732</v>
      </c>
      <c r="D2291" s="8">
        <v>44444</v>
      </c>
      <c r="E2291" s="7" t="s">
        <v>45</v>
      </c>
      <c r="F2291" s="7" t="s">
        <v>85</v>
      </c>
      <c r="G2291" s="7" t="s">
        <v>86</v>
      </c>
      <c r="H2291" s="7" t="s">
        <v>22</v>
      </c>
      <c r="I2291" s="9">
        <v>0.55000000000000004</v>
      </c>
      <c r="J2291" s="10">
        <v>8000</v>
      </c>
      <c r="K2291" s="11">
        <f t="shared" si="16"/>
        <v>4400</v>
      </c>
      <c r="L2291" s="11">
        <f t="shared" si="17"/>
        <v>2200</v>
      </c>
      <c r="M2291" s="12">
        <v>0.5</v>
      </c>
      <c r="Q2291" s="13"/>
      <c r="R2291" s="14"/>
    </row>
    <row r="2292" spans="1:18" ht="15.75" customHeight="1" x14ac:dyDescent="0.2">
      <c r="A2292" s="2"/>
      <c r="B2292" s="7" t="s">
        <v>14</v>
      </c>
      <c r="C2292" s="7">
        <v>1185732</v>
      </c>
      <c r="D2292" s="8">
        <v>44476</v>
      </c>
      <c r="E2292" s="7" t="s">
        <v>45</v>
      </c>
      <c r="F2292" s="7" t="s">
        <v>85</v>
      </c>
      <c r="G2292" s="7" t="s">
        <v>86</v>
      </c>
      <c r="H2292" s="7" t="s">
        <v>17</v>
      </c>
      <c r="I2292" s="9">
        <v>0.55000000000000004</v>
      </c>
      <c r="J2292" s="10">
        <v>9750</v>
      </c>
      <c r="K2292" s="11">
        <f t="shared" si="16"/>
        <v>5362.5</v>
      </c>
      <c r="L2292" s="11">
        <f t="shared" si="17"/>
        <v>2413.125</v>
      </c>
      <c r="M2292" s="12">
        <v>0.45</v>
      </c>
      <c r="Q2292" s="13"/>
      <c r="R2292" s="14"/>
    </row>
    <row r="2293" spans="1:18" ht="15.75" customHeight="1" x14ac:dyDescent="0.2">
      <c r="A2293" s="2"/>
      <c r="B2293" s="7" t="s">
        <v>14</v>
      </c>
      <c r="C2293" s="7">
        <v>1185732</v>
      </c>
      <c r="D2293" s="8">
        <v>44476</v>
      </c>
      <c r="E2293" s="7" t="s">
        <v>45</v>
      </c>
      <c r="F2293" s="7" t="s">
        <v>85</v>
      </c>
      <c r="G2293" s="7" t="s">
        <v>86</v>
      </c>
      <c r="H2293" s="7" t="s">
        <v>18</v>
      </c>
      <c r="I2293" s="9">
        <v>0.45000000000000012</v>
      </c>
      <c r="J2293" s="10">
        <v>8000</v>
      </c>
      <c r="K2293" s="11">
        <f t="shared" si="16"/>
        <v>3600.0000000000009</v>
      </c>
      <c r="L2293" s="11">
        <f t="shared" si="17"/>
        <v>1260.0000000000002</v>
      </c>
      <c r="M2293" s="12">
        <v>0.35</v>
      </c>
      <c r="Q2293" s="13"/>
      <c r="R2293" s="14"/>
    </row>
    <row r="2294" spans="1:18" ht="15.75" customHeight="1" x14ac:dyDescent="0.2">
      <c r="A2294" s="2"/>
      <c r="B2294" s="7" t="s">
        <v>14</v>
      </c>
      <c r="C2294" s="7">
        <v>1185732</v>
      </c>
      <c r="D2294" s="8">
        <v>44476</v>
      </c>
      <c r="E2294" s="7" t="s">
        <v>45</v>
      </c>
      <c r="F2294" s="7" t="s">
        <v>85</v>
      </c>
      <c r="G2294" s="7" t="s">
        <v>86</v>
      </c>
      <c r="H2294" s="7" t="s">
        <v>19</v>
      </c>
      <c r="I2294" s="9">
        <v>0.45000000000000012</v>
      </c>
      <c r="J2294" s="10">
        <v>6750</v>
      </c>
      <c r="K2294" s="11">
        <f t="shared" si="16"/>
        <v>3037.5000000000009</v>
      </c>
      <c r="L2294" s="11">
        <f t="shared" si="17"/>
        <v>759.37500000000023</v>
      </c>
      <c r="M2294" s="12">
        <v>0.25</v>
      </c>
      <c r="Q2294" s="13"/>
      <c r="R2294" s="14"/>
    </row>
    <row r="2295" spans="1:18" ht="15.75" customHeight="1" x14ac:dyDescent="0.2">
      <c r="A2295" s="2"/>
      <c r="B2295" s="7" t="s">
        <v>14</v>
      </c>
      <c r="C2295" s="7">
        <v>1185732</v>
      </c>
      <c r="D2295" s="8">
        <v>44476</v>
      </c>
      <c r="E2295" s="7" t="s">
        <v>45</v>
      </c>
      <c r="F2295" s="7" t="s">
        <v>85</v>
      </c>
      <c r="G2295" s="7" t="s">
        <v>86</v>
      </c>
      <c r="H2295" s="7" t="s">
        <v>20</v>
      </c>
      <c r="I2295" s="9">
        <v>0.45000000000000012</v>
      </c>
      <c r="J2295" s="10">
        <v>6500</v>
      </c>
      <c r="K2295" s="11">
        <f t="shared" si="16"/>
        <v>2925.0000000000009</v>
      </c>
      <c r="L2295" s="11">
        <f t="shared" si="17"/>
        <v>877.50000000000023</v>
      </c>
      <c r="M2295" s="12">
        <v>0.3</v>
      </c>
      <c r="Q2295" s="13"/>
      <c r="R2295" s="14"/>
    </row>
    <row r="2296" spans="1:18" ht="15.75" customHeight="1" x14ac:dyDescent="0.2">
      <c r="A2296" s="2"/>
      <c r="B2296" s="7" t="s">
        <v>14</v>
      </c>
      <c r="C2296" s="7">
        <v>1185732</v>
      </c>
      <c r="D2296" s="8">
        <v>44476</v>
      </c>
      <c r="E2296" s="7" t="s">
        <v>45</v>
      </c>
      <c r="F2296" s="7" t="s">
        <v>85</v>
      </c>
      <c r="G2296" s="7" t="s">
        <v>86</v>
      </c>
      <c r="H2296" s="7" t="s">
        <v>21</v>
      </c>
      <c r="I2296" s="9">
        <v>0.55000000000000004</v>
      </c>
      <c r="J2296" s="10">
        <v>6500</v>
      </c>
      <c r="K2296" s="11">
        <f t="shared" si="16"/>
        <v>3575.0000000000005</v>
      </c>
      <c r="L2296" s="11">
        <f t="shared" si="17"/>
        <v>1251.25</v>
      </c>
      <c r="M2296" s="12">
        <v>0.35</v>
      </c>
      <c r="Q2296" s="13"/>
      <c r="R2296" s="14"/>
    </row>
    <row r="2297" spans="1:18" ht="15.75" customHeight="1" x14ac:dyDescent="0.2">
      <c r="A2297" s="2"/>
      <c r="B2297" s="7" t="s">
        <v>14</v>
      </c>
      <c r="C2297" s="7">
        <v>1185732</v>
      </c>
      <c r="D2297" s="8">
        <v>44476</v>
      </c>
      <c r="E2297" s="7" t="s">
        <v>45</v>
      </c>
      <c r="F2297" s="7" t="s">
        <v>85</v>
      </c>
      <c r="G2297" s="7" t="s">
        <v>86</v>
      </c>
      <c r="H2297" s="7" t="s">
        <v>22</v>
      </c>
      <c r="I2297" s="9">
        <v>0.6</v>
      </c>
      <c r="J2297" s="10">
        <v>7750</v>
      </c>
      <c r="K2297" s="11">
        <f t="shared" si="16"/>
        <v>4650</v>
      </c>
      <c r="L2297" s="11">
        <f t="shared" si="17"/>
        <v>2325</v>
      </c>
      <c r="M2297" s="12">
        <v>0.5</v>
      </c>
      <c r="Q2297" s="13"/>
      <c r="R2297" s="14"/>
    </row>
    <row r="2298" spans="1:18" ht="15.75" customHeight="1" x14ac:dyDescent="0.2">
      <c r="A2298" s="2"/>
      <c r="B2298" s="7" t="s">
        <v>14</v>
      </c>
      <c r="C2298" s="7">
        <v>1185732</v>
      </c>
      <c r="D2298" s="8">
        <v>44506</v>
      </c>
      <c r="E2298" s="7" t="s">
        <v>45</v>
      </c>
      <c r="F2298" s="7" t="s">
        <v>85</v>
      </c>
      <c r="G2298" s="7" t="s">
        <v>86</v>
      </c>
      <c r="H2298" s="7" t="s">
        <v>17</v>
      </c>
      <c r="I2298" s="9">
        <v>0.55000000000000004</v>
      </c>
      <c r="J2298" s="10">
        <v>9250</v>
      </c>
      <c r="K2298" s="11">
        <f t="shared" si="16"/>
        <v>5087.5</v>
      </c>
      <c r="L2298" s="11">
        <f t="shared" si="17"/>
        <v>2289.375</v>
      </c>
      <c r="M2298" s="12">
        <v>0.45</v>
      </c>
      <c r="Q2298" s="13"/>
      <c r="R2298" s="14"/>
    </row>
    <row r="2299" spans="1:18" ht="15.75" customHeight="1" x14ac:dyDescent="0.2">
      <c r="A2299" s="2"/>
      <c r="B2299" s="7" t="s">
        <v>14</v>
      </c>
      <c r="C2299" s="7">
        <v>1185732</v>
      </c>
      <c r="D2299" s="8">
        <v>44506</v>
      </c>
      <c r="E2299" s="7" t="s">
        <v>45</v>
      </c>
      <c r="F2299" s="7" t="s">
        <v>85</v>
      </c>
      <c r="G2299" s="7" t="s">
        <v>86</v>
      </c>
      <c r="H2299" s="7" t="s">
        <v>18</v>
      </c>
      <c r="I2299" s="9">
        <v>0.45000000000000012</v>
      </c>
      <c r="J2299" s="10">
        <v>7500</v>
      </c>
      <c r="K2299" s="11">
        <f t="shared" si="16"/>
        <v>3375.0000000000009</v>
      </c>
      <c r="L2299" s="11">
        <f t="shared" si="17"/>
        <v>1181.2500000000002</v>
      </c>
      <c r="M2299" s="12">
        <v>0.35</v>
      </c>
      <c r="Q2299" s="13"/>
      <c r="R2299" s="14"/>
    </row>
    <row r="2300" spans="1:18" ht="15.75" customHeight="1" x14ac:dyDescent="0.2">
      <c r="A2300" s="2"/>
      <c r="B2300" s="7" t="s">
        <v>14</v>
      </c>
      <c r="C2300" s="7">
        <v>1185732</v>
      </c>
      <c r="D2300" s="8">
        <v>44506</v>
      </c>
      <c r="E2300" s="7" t="s">
        <v>45</v>
      </c>
      <c r="F2300" s="7" t="s">
        <v>85</v>
      </c>
      <c r="G2300" s="7" t="s">
        <v>86</v>
      </c>
      <c r="H2300" s="7" t="s">
        <v>19</v>
      </c>
      <c r="I2300" s="9">
        <v>0.45000000000000012</v>
      </c>
      <c r="J2300" s="10">
        <v>6950</v>
      </c>
      <c r="K2300" s="11">
        <f t="shared" si="16"/>
        <v>3127.5000000000009</v>
      </c>
      <c r="L2300" s="11">
        <f t="shared" si="17"/>
        <v>781.87500000000023</v>
      </c>
      <c r="M2300" s="12">
        <v>0.25</v>
      </c>
      <c r="Q2300" s="13"/>
      <c r="R2300" s="14"/>
    </row>
    <row r="2301" spans="1:18" ht="15.75" customHeight="1" x14ac:dyDescent="0.2">
      <c r="A2301" s="2"/>
      <c r="B2301" s="7" t="s">
        <v>14</v>
      </c>
      <c r="C2301" s="7">
        <v>1185732</v>
      </c>
      <c r="D2301" s="8">
        <v>44506</v>
      </c>
      <c r="E2301" s="7" t="s">
        <v>45</v>
      </c>
      <c r="F2301" s="7" t="s">
        <v>85</v>
      </c>
      <c r="G2301" s="7" t="s">
        <v>86</v>
      </c>
      <c r="H2301" s="7" t="s">
        <v>20</v>
      </c>
      <c r="I2301" s="9">
        <v>0.55000000000000016</v>
      </c>
      <c r="J2301" s="10">
        <v>7500</v>
      </c>
      <c r="K2301" s="11">
        <f t="shared" ref="K2301:K2555" si="18">I2301*J2301</f>
        <v>4125.0000000000009</v>
      </c>
      <c r="L2301" s="11">
        <f t="shared" ref="L2301:L2555" si="19">K2301*M2301</f>
        <v>1237.5000000000002</v>
      </c>
      <c r="M2301" s="12">
        <v>0.3</v>
      </c>
      <c r="Q2301" s="13"/>
      <c r="R2301" s="14"/>
    </row>
    <row r="2302" spans="1:18" ht="15.75" customHeight="1" x14ac:dyDescent="0.2">
      <c r="A2302" s="2"/>
      <c r="B2302" s="7" t="s">
        <v>14</v>
      </c>
      <c r="C2302" s="7">
        <v>1185732</v>
      </c>
      <c r="D2302" s="8">
        <v>44506</v>
      </c>
      <c r="E2302" s="7" t="s">
        <v>45</v>
      </c>
      <c r="F2302" s="7" t="s">
        <v>85</v>
      </c>
      <c r="G2302" s="7" t="s">
        <v>86</v>
      </c>
      <c r="H2302" s="7" t="s">
        <v>21</v>
      </c>
      <c r="I2302" s="9">
        <v>0.70000000000000007</v>
      </c>
      <c r="J2302" s="10">
        <v>7250</v>
      </c>
      <c r="K2302" s="11">
        <f t="shared" si="18"/>
        <v>5075.0000000000009</v>
      </c>
      <c r="L2302" s="11">
        <f t="shared" si="19"/>
        <v>1776.2500000000002</v>
      </c>
      <c r="M2302" s="12">
        <v>0.35</v>
      </c>
      <c r="Q2302" s="13"/>
      <c r="R2302" s="14"/>
    </row>
    <row r="2303" spans="1:18" ht="15.75" customHeight="1" x14ac:dyDescent="0.2">
      <c r="A2303" s="2"/>
      <c r="B2303" s="7" t="s">
        <v>14</v>
      </c>
      <c r="C2303" s="7">
        <v>1185732</v>
      </c>
      <c r="D2303" s="8">
        <v>44506</v>
      </c>
      <c r="E2303" s="7" t="s">
        <v>45</v>
      </c>
      <c r="F2303" s="7" t="s">
        <v>85</v>
      </c>
      <c r="G2303" s="7" t="s">
        <v>86</v>
      </c>
      <c r="H2303" s="7" t="s">
        <v>22</v>
      </c>
      <c r="I2303" s="9">
        <v>0.75</v>
      </c>
      <c r="J2303" s="10">
        <v>8250</v>
      </c>
      <c r="K2303" s="11">
        <f t="shared" si="18"/>
        <v>6187.5</v>
      </c>
      <c r="L2303" s="11">
        <f t="shared" si="19"/>
        <v>3093.75</v>
      </c>
      <c r="M2303" s="12">
        <v>0.5</v>
      </c>
      <c r="Q2303" s="13"/>
      <c r="R2303" s="14"/>
    </row>
    <row r="2304" spans="1:18" ht="15.75" customHeight="1" x14ac:dyDescent="0.2">
      <c r="A2304" s="2"/>
      <c r="B2304" s="7" t="s">
        <v>14</v>
      </c>
      <c r="C2304" s="7">
        <v>1185732</v>
      </c>
      <c r="D2304" s="8">
        <v>44535</v>
      </c>
      <c r="E2304" s="7" t="s">
        <v>45</v>
      </c>
      <c r="F2304" s="7" t="s">
        <v>85</v>
      </c>
      <c r="G2304" s="7" t="s">
        <v>86</v>
      </c>
      <c r="H2304" s="7" t="s">
        <v>17</v>
      </c>
      <c r="I2304" s="9">
        <v>0.70000000000000007</v>
      </c>
      <c r="J2304" s="10">
        <v>10750</v>
      </c>
      <c r="K2304" s="11">
        <f t="shared" si="18"/>
        <v>7525.0000000000009</v>
      </c>
      <c r="L2304" s="11">
        <f t="shared" si="19"/>
        <v>3386.2500000000005</v>
      </c>
      <c r="M2304" s="12">
        <v>0.45</v>
      </c>
      <c r="Q2304" s="13"/>
      <c r="R2304" s="14"/>
    </row>
    <row r="2305" spans="1:18" ht="15.75" customHeight="1" x14ac:dyDescent="0.2">
      <c r="A2305" s="2"/>
      <c r="B2305" s="7" t="s">
        <v>14</v>
      </c>
      <c r="C2305" s="7">
        <v>1185732</v>
      </c>
      <c r="D2305" s="8">
        <v>44535</v>
      </c>
      <c r="E2305" s="7" t="s">
        <v>45</v>
      </c>
      <c r="F2305" s="7" t="s">
        <v>85</v>
      </c>
      <c r="G2305" s="7" t="s">
        <v>86</v>
      </c>
      <c r="H2305" s="7" t="s">
        <v>18</v>
      </c>
      <c r="I2305" s="9">
        <v>0.60000000000000009</v>
      </c>
      <c r="J2305" s="10">
        <v>8750</v>
      </c>
      <c r="K2305" s="11">
        <f t="shared" si="18"/>
        <v>5250.0000000000009</v>
      </c>
      <c r="L2305" s="11">
        <f t="shared" si="19"/>
        <v>1837.5000000000002</v>
      </c>
      <c r="M2305" s="12">
        <v>0.35</v>
      </c>
      <c r="Q2305" s="13"/>
      <c r="R2305" s="14"/>
    </row>
    <row r="2306" spans="1:18" ht="15.75" customHeight="1" x14ac:dyDescent="0.2">
      <c r="A2306" s="2"/>
      <c r="B2306" s="7" t="s">
        <v>14</v>
      </c>
      <c r="C2306" s="7">
        <v>1185732</v>
      </c>
      <c r="D2306" s="8">
        <v>44535</v>
      </c>
      <c r="E2306" s="7" t="s">
        <v>45</v>
      </c>
      <c r="F2306" s="7" t="s">
        <v>85</v>
      </c>
      <c r="G2306" s="7" t="s">
        <v>86</v>
      </c>
      <c r="H2306" s="7" t="s">
        <v>19</v>
      </c>
      <c r="I2306" s="9">
        <v>0.60000000000000009</v>
      </c>
      <c r="J2306" s="10">
        <v>8250</v>
      </c>
      <c r="K2306" s="11">
        <f t="shared" si="18"/>
        <v>4950.0000000000009</v>
      </c>
      <c r="L2306" s="11">
        <f t="shared" si="19"/>
        <v>1237.5000000000002</v>
      </c>
      <c r="M2306" s="12">
        <v>0.25</v>
      </c>
      <c r="Q2306" s="13"/>
      <c r="R2306" s="14"/>
    </row>
    <row r="2307" spans="1:18" ht="15.75" customHeight="1" x14ac:dyDescent="0.2">
      <c r="A2307" s="2"/>
      <c r="B2307" s="7" t="s">
        <v>14</v>
      </c>
      <c r="C2307" s="7">
        <v>1185732</v>
      </c>
      <c r="D2307" s="8">
        <v>44535</v>
      </c>
      <c r="E2307" s="7" t="s">
        <v>45</v>
      </c>
      <c r="F2307" s="7" t="s">
        <v>85</v>
      </c>
      <c r="G2307" s="7" t="s">
        <v>86</v>
      </c>
      <c r="H2307" s="7" t="s">
        <v>20</v>
      </c>
      <c r="I2307" s="9">
        <v>0.60000000000000009</v>
      </c>
      <c r="J2307" s="10">
        <v>7750</v>
      </c>
      <c r="K2307" s="11">
        <f t="shared" si="18"/>
        <v>4650.0000000000009</v>
      </c>
      <c r="L2307" s="11">
        <f t="shared" si="19"/>
        <v>1395.0000000000002</v>
      </c>
      <c r="M2307" s="12">
        <v>0.3</v>
      </c>
      <c r="Q2307" s="13"/>
      <c r="R2307" s="14"/>
    </row>
    <row r="2308" spans="1:18" ht="15.75" customHeight="1" x14ac:dyDescent="0.2">
      <c r="A2308" s="2"/>
      <c r="B2308" s="7" t="s">
        <v>14</v>
      </c>
      <c r="C2308" s="7">
        <v>1185732</v>
      </c>
      <c r="D2308" s="8">
        <v>44535</v>
      </c>
      <c r="E2308" s="7" t="s">
        <v>45</v>
      </c>
      <c r="F2308" s="7" t="s">
        <v>85</v>
      </c>
      <c r="G2308" s="7" t="s">
        <v>86</v>
      </c>
      <c r="H2308" s="7" t="s">
        <v>21</v>
      </c>
      <c r="I2308" s="9">
        <v>0.70000000000000007</v>
      </c>
      <c r="J2308" s="10">
        <v>7750</v>
      </c>
      <c r="K2308" s="11">
        <f t="shared" si="18"/>
        <v>5425.0000000000009</v>
      </c>
      <c r="L2308" s="11">
        <f t="shared" si="19"/>
        <v>1898.7500000000002</v>
      </c>
      <c r="M2308" s="12">
        <v>0.35</v>
      </c>
      <c r="Q2308" s="13"/>
      <c r="R2308" s="14"/>
    </row>
    <row r="2309" spans="1:18" ht="15.75" customHeight="1" x14ac:dyDescent="0.2">
      <c r="A2309" s="2"/>
      <c r="B2309" s="7" t="s">
        <v>14</v>
      </c>
      <c r="C2309" s="7">
        <v>1185732</v>
      </c>
      <c r="D2309" s="8">
        <v>44535</v>
      </c>
      <c r="E2309" s="7" t="s">
        <v>45</v>
      </c>
      <c r="F2309" s="7" t="s">
        <v>85</v>
      </c>
      <c r="G2309" s="7" t="s">
        <v>86</v>
      </c>
      <c r="H2309" s="7" t="s">
        <v>22</v>
      </c>
      <c r="I2309" s="9">
        <v>0.75</v>
      </c>
      <c r="J2309" s="10">
        <v>8750</v>
      </c>
      <c r="K2309" s="11">
        <f t="shared" si="18"/>
        <v>6562.5</v>
      </c>
      <c r="L2309" s="11">
        <f t="shared" si="19"/>
        <v>3281.25</v>
      </c>
      <c r="M2309" s="12">
        <v>0.5</v>
      </c>
      <c r="Q2309" s="13"/>
      <c r="R2309" s="14"/>
    </row>
    <row r="2310" spans="1:18" ht="15.75" customHeight="1" x14ac:dyDescent="0.2">
      <c r="A2310" s="2"/>
      <c r="B2310" s="7" t="s">
        <v>14</v>
      </c>
      <c r="C2310" s="7">
        <v>1185732</v>
      </c>
      <c r="D2310" s="8">
        <v>44202</v>
      </c>
      <c r="E2310" s="7" t="s">
        <v>45</v>
      </c>
      <c r="F2310" s="7" t="s">
        <v>87</v>
      </c>
      <c r="G2310" s="7" t="s">
        <v>88</v>
      </c>
      <c r="H2310" s="7" t="s">
        <v>17</v>
      </c>
      <c r="I2310" s="9">
        <v>0.35000000000000003</v>
      </c>
      <c r="J2310" s="10">
        <v>9250</v>
      </c>
      <c r="K2310" s="11">
        <f t="shared" si="18"/>
        <v>3237.5000000000005</v>
      </c>
      <c r="L2310" s="11">
        <f t="shared" si="19"/>
        <v>1295.0000000000002</v>
      </c>
      <c r="M2310" s="12">
        <v>0.4</v>
      </c>
      <c r="Q2310" s="13"/>
      <c r="R2310" s="14"/>
    </row>
    <row r="2311" spans="1:18" ht="15.75" customHeight="1" x14ac:dyDescent="0.2">
      <c r="A2311" s="2"/>
      <c r="B2311" s="7" t="s">
        <v>14</v>
      </c>
      <c r="C2311" s="7">
        <v>1185732</v>
      </c>
      <c r="D2311" s="8">
        <v>44202</v>
      </c>
      <c r="E2311" s="7" t="s">
        <v>45</v>
      </c>
      <c r="F2311" s="7" t="s">
        <v>87</v>
      </c>
      <c r="G2311" s="7" t="s">
        <v>88</v>
      </c>
      <c r="H2311" s="7" t="s">
        <v>18</v>
      </c>
      <c r="I2311" s="9">
        <v>0.35000000000000003</v>
      </c>
      <c r="J2311" s="10">
        <v>7250</v>
      </c>
      <c r="K2311" s="11">
        <f t="shared" si="18"/>
        <v>2537.5000000000005</v>
      </c>
      <c r="L2311" s="11">
        <f t="shared" si="19"/>
        <v>888.12500000000011</v>
      </c>
      <c r="M2311" s="12">
        <v>0.35</v>
      </c>
      <c r="Q2311" s="13"/>
      <c r="R2311" s="14"/>
    </row>
    <row r="2312" spans="1:18" ht="15.75" customHeight="1" x14ac:dyDescent="0.2">
      <c r="A2312" s="2"/>
      <c r="B2312" s="7" t="s">
        <v>14</v>
      </c>
      <c r="C2312" s="7">
        <v>1185732</v>
      </c>
      <c r="D2312" s="8">
        <v>44202</v>
      </c>
      <c r="E2312" s="7" t="s">
        <v>45</v>
      </c>
      <c r="F2312" s="7" t="s">
        <v>87</v>
      </c>
      <c r="G2312" s="7" t="s">
        <v>88</v>
      </c>
      <c r="H2312" s="7" t="s">
        <v>19</v>
      </c>
      <c r="I2312" s="9">
        <v>0.25000000000000006</v>
      </c>
      <c r="J2312" s="10">
        <v>7250</v>
      </c>
      <c r="K2312" s="11">
        <f t="shared" si="18"/>
        <v>1812.5000000000005</v>
      </c>
      <c r="L2312" s="11">
        <f t="shared" si="19"/>
        <v>725.00000000000023</v>
      </c>
      <c r="M2312" s="12">
        <v>0.4</v>
      </c>
      <c r="Q2312" s="13"/>
      <c r="R2312" s="14"/>
    </row>
    <row r="2313" spans="1:18" ht="15.75" customHeight="1" x14ac:dyDescent="0.2">
      <c r="A2313" s="2"/>
      <c r="B2313" s="7" t="s">
        <v>14</v>
      </c>
      <c r="C2313" s="7">
        <v>1185732</v>
      </c>
      <c r="D2313" s="8">
        <v>44202</v>
      </c>
      <c r="E2313" s="7" t="s">
        <v>45</v>
      </c>
      <c r="F2313" s="7" t="s">
        <v>87</v>
      </c>
      <c r="G2313" s="7" t="s">
        <v>88</v>
      </c>
      <c r="H2313" s="7" t="s">
        <v>20</v>
      </c>
      <c r="I2313" s="9">
        <v>0.3</v>
      </c>
      <c r="J2313" s="10">
        <v>5750</v>
      </c>
      <c r="K2313" s="11">
        <f t="shared" si="18"/>
        <v>1725</v>
      </c>
      <c r="L2313" s="11">
        <f t="shared" si="19"/>
        <v>690</v>
      </c>
      <c r="M2313" s="12">
        <v>0.4</v>
      </c>
      <c r="Q2313" s="13"/>
      <c r="R2313" s="14"/>
    </row>
    <row r="2314" spans="1:18" ht="15.75" customHeight="1" x14ac:dyDescent="0.2">
      <c r="A2314" s="2"/>
      <c r="B2314" s="7" t="s">
        <v>14</v>
      </c>
      <c r="C2314" s="7">
        <v>1185732</v>
      </c>
      <c r="D2314" s="8">
        <v>44202</v>
      </c>
      <c r="E2314" s="7" t="s">
        <v>45</v>
      </c>
      <c r="F2314" s="7" t="s">
        <v>87</v>
      </c>
      <c r="G2314" s="7" t="s">
        <v>88</v>
      </c>
      <c r="H2314" s="7" t="s">
        <v>21</v>
      </c>
      <c r="I2314" s="9">
        <v>0.45</v>
      </c>
      <c r="J2314" s="10">
        <v>6250</v>
      </c>
      <c r="K2314" s="11">
        <f t="shared" si="18"/>
        <v>2812.5</v>
      </c>
      <c r="L2314" s="11">
        <f t="shared" si="19"/>
        <v>984.37499999999989</v>
      </c>
      <c r="M2314" s="12">
        <v>0.35</v>
      </c>
      <c r="Q2314" s="13"/>
      <c r="R2314" s="14"/>
    </row>
    <row r="2315" spans="1:18" ht="15.75" customHeight="1" x14ac:dyDescent="0.2">
      <c r="A2315" s="2"/>
      <c r="B2315" s="7" t="s">
        <v>14</v>
      </c>
      <c r="C2315" s="7">
        <v>1185732</v>
      </c>
      <c r="D2315" s="8">
        <v>44202</v>
      </c>
      <c r="E2315" s="7" t="s">
        <v>45</v>
      </c>
      <c r="F2315" s="7" t="s">
        <v>87</v>
      </c>
      <c r="G2315" s="7" t="s">
        <v>88</v>
      </c>
      <c r="H2315" s="7" t="s">
        <v>22</v>
      </c>
      <c r="I2315" s="9">
        <v>0.35000000000000003</v>
      </c>
      <c r="J2315" s="10">
        <v>7250</v>
      </c>
      <c r="K2315" s="11">
        <f t="shared" si="18"/>
        <v>2537.5000000000005</v>
      </c>
      <c r="L2315" s="11">
        <f t="shared" si="19"/>
        <v>1268.7500000000002</v>
      </c>
      <c r="M2315" s="12">
        <v>0.5</v>
      </c>
      <c r="Q2315" s="13"/>
      <c r="R2315" s="14"/>
    </row>
    <row r="2316" spans="1:18" ht="15.75" customHeight="1" x14ac:dyDescent="0.2">
      <c r="A2316" s="2"/>
      <c r="B2316" s="7" t="s">
        <v>14</v>
      </c>
      <c r="C2316" s="7">
        <v>1185732</v>
      </c>
      <c r="D2316" s="8">
        <v>44231</v>
      </c>
      <c r="E2316" s="7" t="s">
        <v>45</v>
      </c>
      <c r="F2316" s="7" t="s">
        <v>87</v>
      </c>
      <c r="G2316" s="7" t="s">
        <v>88</v>
      </c>
      <c r="H2316" s="7" t="s">
        <v>17</v>
      </c>
      <c r="I2316" s="9">
        <v>0.35000000000000003</v>
      </c>
      <c r="J2316" s="10">
        <v>9750</v>
      </c>
      <c r="K2316" s="11">
        <f t="shared" si="18"/>
        <v>3412.5000000000005</v>
      </c>
      <c r="L2316" s="11">
        <f t="shared" si="19"/>
        <v>1365.0000000000002</v>
      </c>
      <c r="M2316" s="12">
        <v>0.4</v>
      </c>
      <c r="Q2316" s="13"/>
      <c r="R2316" s="14"/>
    </row>
    <row r="2317" spans="1:18" ht="15.75" customHeight="1" x14ac:dyDescent="0.2">
      <c r="A2317" s="2"/>
      <c r="B2317" s="7" t="s">
        <v>14</v>
      </c>
      <c r="C2317" s="7">
        <v>1185732</v>
      </c>
      <c r="D2317" s="8">
        <v>44231</v>
      </c>
      <c r="E2317" s="7" t="s">
        <v>45</v>
      </c>
      <c r="F2317" s="7" t="s">
        <v>87</v>
      </c>
      <c r="G2317" s="7" t="s">
        <v>88</v>
      </c>
      <c r="H2317" s="7" t="s">
        <v>18</v>
      </c>
      <c r="I2317" s="9">
        <v>0.35000000000000003</v>
      </c>
      <c r="J2317" s="10">
        <v>6250</v>
      </c>
      <c r="K2317" s="11">
        <f t="shared" si="18"/>
        <v>2187.5</v>
      </c>
      <c r="L2317" s="11">
        <f t="shared" si="19"/>
        <v>765.625</v>
      </c>
      <c r="M2317" s="12">
        <v>0.35</v>
      </c>
      <c r="Q2317" s="13"/>
      <c r="R2317" s="14"/>
    </row>
    <row r="2318" spans="1:18" ht="15.75" customHeight="1" x14ac:dyDescent="0.2">
      <c r="A2318" s="2"/>
      <c r="B2318" s="7" t="s">
        <v>14</v>
      </c>
      <c r="C2318" s="7">
        <v>1185732</v>
      </c>
      <c r="D2318" s="8">
        <v>44231</v>
      </c>
      <c r="E2318" s="7" t="s">
        <v>45</v>
      </c>
      <c r="F2318" s="7" t="s">
        <v>87</v>
      </c>
      <c r="G2318" s="7" t="s">
        <v>88</v>
      </c>
      <c r="H2318" s="7" t="s">
        <v>19</v>
      </c>
      <c r="I2318" s="9">
        <v>0.25000000000000006</v>
      </c>
      <c r="J2318" s="10">
        <v>6750</v>
      </c>
      <c r="K2318" s="11">
        <f t="shared" si="18"/>
        <v>1687.5000000000005</v>
      </c>
      <c r="L2318" s="11">
        <f t="shared" si="19"/>
        <v>675.00000000000023</v>
      </c>
      <c r="M2318" s="12">
        <v>0.4</v>
      </c>
      <c r="Q2318" s="13"/>
      <c r="R2318" s="14"/>
    </row>
    <row r="2319" spans="1:18" ht="15.75" customHeight="1" x14ac:dyDescent="0.2">
      <c r="A2319" s="2"/>
      <c r="B2319" s="7" t="s">
        <v>14</v>
      </c>
      <c r="C2319" s="7">
        <v>1185732</v>
      </c>
      <c r="D2319" s="8">
        <v>44231</v>
      </c>
      <c r="E2319" s="7" t="s">
        <v>45</v>
      </c>
      <c r="F2319" s="7" t="s">
        <v>87</v>
      </c>
      <c r="G2319" s="7" t="s">
        <v>88</v>
      </c>
      <c r="H2319" s="7" t="s">
        <v>20</v>
      </c>
      <c r="I2319" s="9">
        <v>0.3</v>
      </c>
      <c r="J2319" s="10">
        <v>5250</v>
      </c>
      <c r="K2319" s="11">
        <f t="shared" si="18"/>
        <v>1575</v>
      </c>
      <c r="L2319" s="11">
        <f t="shared" si="19"/>
        <v>630</v>
      </c>
      <c r="M2319" s="12">
        <v>0.4</v>
      </c>
      <c r="Q2319" s="13"/>
      <c r="R2319" s="14"/>
    </row>
    <row r="2320" spans="1:18" ht="15.75" customHeight="1" x14ac:dyDescent="0.2">
      <c r="A2320" s="2"/>
      <c r="B2320" s="7" t="s">
        <v>14</v>
      </c>
      <c r="C2320" s="7">
        <v>1185732</v>
      </c>
      <c r="D2320" s="8">
        <v>44231</v>
      </c>
      <c r="E2320" s="7" t="s">
        <v>45</v>
      </c>
      <c r="F2320" s="7" t="s">
        <v>87</v>
      </c>
      <c r="G2320" s="7" t="s">
        <v>88</v>
      </c>
      <c r="H2320" s="7" t="s">
        <v>21</v>
      </c>
      <c r="I2320" s="9">
        <v>0.45</v>
      </c>
      <c r="J2320" s="10">
        <v>6000</v>
      </c>
      <c r="K2320" s="11">
        <f t="shared" si="18"/>
        <v>2700</v>
      </c>
      <c r="L2320" s="11">
        <f t="shared" si="19"/>
        <v>944.99999999999989</v>
      </c>
      <c r="M2320" s="12">
        <v>0.35</v>
      </c>
      <c r="Q2320" s="13"/>
      <c r="R2320" s="14"/>
    </row>
    <row r="2321" spans="1:18" ht="15.75" customHeight="1" x14ac:dyDescent="0.2">
      <c r="A2321" s="2"/>
      <c r="B2321" s="7" t="s">
        <v>14</v>
      </c>
      <c r="C2321" s="7">
        <v>1185732</v>
      </c>
      <c r="D2321" s="8">
        <v>44231</v>
      </c>
      <c r="E2321" s="7" t="s">
        <v>45</v>
      </c>
      <c r="F2321" s="7" t="s">
        <v>87</v>
      </c>
      <c r="G2321" s="7" t="s">
        <v>88</v>
      </c>
      <c r="H2321" s="7" t="s">
        <v>22</v>
      </c>
      <c r="I2321" s="9">
        <v>0.3</v>
      </c>
      <c r="J2321" s="10">
        <v>7000</v>
      </c>
      <c r="K2321" s="11">
        <f t="shared" si="18"/>
        <v>2100</v>
      </c>
      <c r="L2321" s="11">
        <f t="shared" si="19"/>
        <v>1050</v>
      </c>
      <c r="M2321" s="12">
        <v>0.5</v>
      </c>
      <c r="Q2321" s="13"/>
      <c r="R2321" s="14"/>
    </row>
    <row r="2322" spans="1:18" ht="15.75" customHeight="1" x14ac:dyDescent="0.2">
      <c r="A2322" s="2"/>
      <c r="B2322" s="7" t="s">
        <v>14</v>
      </c>
      <c r="C2322" s="7">
        <v>1185732</v>
      </c>
      <c r="D2322" s="8">
        <v>44257</v>
      </c>
      <c r="E2322" s="7" t="s">
        <v>45</v>
      </c>
      <c r="F2322" s="7" t="s">
        <v>87</v>
      </c>
      <c r="G2322" s="7" t="s">
        <v>88</v>
      </c>
      <c r="H2322" s="7" t="s">
        <v>17</v>
      </c>
      <c r="I2322" s="9">
        <v>0.3</v>
      </c>
      <c r="J2322" s="10">
        <v>9200</v>
      </c>
      <c r="K2322" s="11">
        <f t="shared" si="18"/>
        <v>2760</v>
      </c>
      <c r="L2322" s="11">
        <f t="shared" si="19"/>
        <v>1104</v>
      </c>
      <c r="M2322" s="12">
        <v>0.4</v>
      </c>
      <c r="Q2322" s="13"/>
      <c r="R2322" s="14"/>
    </row>
    <row r="2323" spans="1:18" ht="15.75" customHeight="1" x14ac:dyDescent="0.2">
      <c r="A2323" s="2"/>
      <c r="B2323" s="7" t="s">
        <v>14</v>
      </c>
      <c r="C2323" s="7">
        <v>1185732</v>
      </c>
      <c r="D2323" s="8">
        <v>44257</v>
      </c>
      <c r="E2323" s="7" t="s">
        <v>45</v>
      </c>
      <c r="F2323" s="7" t="s">
        <v>87</v>
      </c>
      <c r="G2323" s="7" t="s">
        <v>88</v>
      </c>
      <c r="H2323" s="7" t="s">
        <v>18</v>
      </c>
      <c r="I2323" s="9">
        <v>0.3</v>
      </c>
      <c r="J2323" s="10">
        <v>6000</v>
      </c>
      <c r="K2323" s="11">
        <f t="shared" si="18"/>
        <v>1800</v>
      </c>
      <c r="L2323" s="11">
        <f t="shared" si="19"/>
        <v>630</v>
      </c>
      <c r="M2323" s="12">
        <v>0.35</v>
      </c>
      <c r="Q2323" s="13"/>
      <c r="R2323" s="14"/>
    </row>
    <row r="2324" spans="1:18" ht="15.75" customHeight="1" x14ac:dyDescent="0.2">
      <c r="A2324" s="2"/>
      <c r="B2324" s="7" t="s">
        <v>14</v>
      </c>
      <c r="C2324" s="7">
        <v>1185732</v>
      </c>
      <c r="D2324" s="8">
        <v>44257</v>
      </c>
      <c r="E2324" s="7" t="s">
        <v>45</v>
      </c>
      <c r="F2324" s="7" t="s">
        <v>87</v>
      </c>
      <c r="G2324" s="7" t="s">
        <v>88</v>
      </c>
      <c r="H2324" s="7" t="s">
        <v>19</v>
      </c>
      <c r="I2324" s="9">
        <v>0.2</v>
      </c>
      <c r="J2324" s="10">
        <v>6250</v>
      </c>
      <c r="K2324" s="11">
        <f t="shared" si="18"/>
        <v>1250</v>
      </c>
      <c r="L2324" s="11">
        <f t="shared" si="19"/>
        <v>500</v>
      </c>
      <c r="M2324" s="12">
        <v>0.4</v>
      </c>
      <c r="Q2324" s="13"/>
      <c r="R2324" s="14"/>
    </row>
    <row r="2325" spans="1:18" ht="15.75" customHeight="1" x14ac:dyDescent="0.2">
      <c r="A2325" s="2"/>
      <c r="B2325" s="7" t="s">
        <v>14</v>
      </c>
      <c r="C2325" s="7">
        <v>1185732</v>
      </c>
      <c r="D2325" s="8">
        <v>44257</v>
      </c>
      <c r="E2325" s="7" t="s">
        <v>45</v>
      </c>
      <c r="F2325" s="7" t="s">
        <v>87</v>
      </c>
      <c r="G2325" s="7" t="s">
        <v>88</v>
      </c>
      <c r="H2325" s="7" t="s">
        <v>20</v>
      </c>
      <c r="I2325" s="9">
        <v>0.24999999999999994</v>
      </c>
      <c r="J2325" s="10">
        <v>4750</v>
      </c>
      <c r="K2325" s="11">
        <f t="shared" si="18"/>
        <v>1187.4999999999998</v>
      </c>
      <c r="L2325" s="11">
        <f t="shared" si="19"/>
        <v>474.99999999999994</v>
      </c>
      <c r="M2325" s="12">
        <v>0.4</v>
      </c>
      <c r="Q2325" s="13"/>
      <c r="R2325" s="14"/>
    </row>
    <row r="2326" spans="1:18" ht="15.75" customHeight="1" x14ac:dyDescent="0.2">
      <c r="A2326" s="2"/>
      <c r="B2326" s="7" t="s">
        <v>14</v>
      </c>
      <c r="C2326" s="7">
        <v>1185732</v>
      </c>
      <c r="D2326" s="8">
        <v>44257</v>
      </c>
      <c r="E2326" s="7" t="s">
        <v>45</v>
      </c>
      <c r="F2326" s="7" t="s">
        <v>87</v>
      </c>
      <c r="G2326" s="7" t="s">
        <v>88</v>
      </c>
      <c r="H2326" s="7" t="s">
        <v>21</v>
      </c>
      <c r="I2326" s="9">
        <v>0.40000000000000008</v>
      </c>
      <c r="J2326" s="10">
        <v>5250</v>
      </c>
      <c r="K2326" s="11">
        <f t="shared" si="18"/>
        <v>2100.0000000000005</v>
      </c>
      <c r="L2326" s="11">
        <f t="shared" si="19"/>
        <v>735.00000000000011</v>
      </c>
      <c r="M2326" s="12">
        <v>0.35</v>
      </c>
      <c r="Q2326" s="13"/>
      <c r="R2326" s="14"/>
    </row>
    <row r="2327" spans="1:18" ht="15.75" customHeight="1" x14ac:dyDescent="0.2">
      <c r="A2327" s="2"/>
      <c r="B2327" s="7" t="s">
        <v>14</v>
      </c>
      <c r="C2327" s="7">
        <v>1185732</v>
      </c>
      <c r="D2327" s="8">
        <v>44257</v>
      </c>
      <c r="E2327" s="7" t="s">
        <v>45</v>
      </c>
      <c r="F2327" s="7" t="s">
        <v>87</v>
      </c>
      <c r="G2327" s="7" t="s">
        <v>88</v>
      </c>
      <c r="H2327" s="7" t="s">
        <v>22</v>
      </c>
      <c r="I2327" s="9">
        <v>0.3</v>
      </c>
      <c r="J2327" s="10">
        <v>6250</v>
      </c>
      <c r="K2327" s="11">
        <f t="shared" si="18"/>
        <v>1875</v>
      </c>
      <c r="L2327" s="11">
        <f t="shared" si="19"/>
        <v>937.5</v>
      </c>
      <c r="M2327" s="12">
        <v>0.5</v>
      </c>
      <c r="Q2327" s="13"/>
      <c r="R2327" s="14"/>
    </row>
    <row r="2328" spans="1:18" ht="15.75" customHeight="1" x14ac:dyDescent="0.2">
      <c r="A2328" s="2"/>
      <c r="B2328" s="7" t="s">
        <v>14</v>
      </c>
      <c r="C2328" s="7">
        <v>1185732</v>
      </c>
      <c r="D2328" s="8">
        <v>44289</v>
      </c>
      <c r="E2328" s="7" t="s">
        <v>45</v>
      </c>
      <c r="F2328" s="7" t="s">
        <v>87</v>
      </c>
      <c r="G2328" s="7" t="s">
        <v>88</v>
      </c>
      <c r="H2328" s="7" t="s">
        <v>17</v>
      </c>
      <c r="I2328" s="9">
        <v>0.3</v>
      </c>
      <c r="J2328" s="10">
        <v>8750</v>
      </c>
      <c r="K2328" s="11">
        <f t="shared" si="18"/>
        <v>2625</v>
      </c>
      <c r="L2328" s="11">
        <f t="shared" si="19"/>
        <v>1050</v>
      </c>
      <c r="M2328" s="12">
        <v>0.4</v>
      </c>
      <c r="Q2328" s="13"/>
      <c r="R2328" s="14"/>
    </row>
    <row r="2329" spans="1:18" ht="15.75" customHeight="1" x14ac:dyDescent="0.2">
      <c r="A2329" s="2"/>
      <c r="B2329" s="7" t="s">
        <v>14</v>
      </c>
      <c r="C2329" s="7">
        <v>1185732</v>
      </c>
      <c r="D2329" s="8">
        <v>44289</v>
      </c>
      <c r="E2329" s="7" t="s">
        <v>45</v>
      </c>
      <c r="F2329" s="7" t="s">
        <v>87</v>
      </c>
      <c r="G2329" s="7" t="s">
        <v>88</v>
      </c>
      <c r="H2329" s="7" t="s">
        <v>18</v>
      </c>
      <c r="I2329" s="9">
        <v>0.3</v>
      </c>
      <c r="J2329" s="10">
        <v>5750</v>
      </c>
      <c r="K2329" s="11">
        <f t="shared" si="18"/>
        <v>1725</v>
      </c>
      <c r="L2329" s="11">
        <f t="shared" si="19"/>
        <v>603.75</v>
      </c>
      <c r="M2329" s="12">
        <v>0.35</v>
      </c>
      <c r="Q2329" s="13"/>
      <c r="R2329" s="14"/>
    </row>
    <row r="2330" spans="1:18" ht="15.75" customHeight="1" x14ac:dyDescent="0.2">
      <c r="A2330" s="2"/>
      <c r="B2330" s="7" t="s">
        <v>14</v>
      </c>
      <c r="C2330" s="7">
        <v>1185732</v>
      </c>
      <c r="D2330" s="8">
        <v>44289</v>
      </c>
      <c r="E2330" s="7" t="s">
        <v>45</v>
      </c>
      <c r="F2330" s="7" t="s">
        <v>87</v>
      </c>
      <c r="G2330" s="7" t="s">
        <v>88</v>
      </c>
      <c r="H2330" s="7" t="s">
        <v>19</v>
      </c>
      <c r="I2330" s="9">
        <v>0.2</v>
      </c>
      <c r="J2330" s="10">
        <v>5750</v>
      </c>
      <c r="K2330" s="11">
        <f t="shared" si="18"/>
        <v>1150</v>
      </c>
      <c r="L2330" s="11">
        <f t="shared" si="19"/>
        <v>460</v>
      </c>
      <c r="M2330" s="12">
        <v>0.4</v>
      </c>
      <c r="Q2330" s="13"/>
      <c r="R2330" s="14"/>
    </row>
    <row r="2331" spans="1:18" ht="15.75" customHeight="1" x14ac:dyDescent="0.2">
      <c r="A2331" s="2"/>
      <c r="B2331" s="7" t="s">
        <v>14</v>
      </c>
      <c r="C2331" s="7">
        <v>1185732</v>
      </c>
      <c r="D2331" s="8">
        <v>44289</v>
      </c>
      <c r="E2331" s="7" t="s">
        <v>45</v>
      </c>
      <c r="F2331" s="7" t="s">
        <v>87</v>
      </c>
      <c r="G2331" s="7" t="s">
        <v>88</v>
      </c>
      <c r="H2331" s="7" t="s">
        <v>20</v>
      </c>
      <c r="I2331" s="9">
        <v>0.24999999999999994</v>
      </c>
      <c r="J2331" s="10">
        <v>5000</v>
      </c>
      <c r="K2331" s="11">
        <f t="shared" si="18"/>
        <v>1249.9999999999998</v>
      </c>
      <c r="L2331" s="11">
        <f t="shared" si="19"/>
        <v>499.99999999999994</v>
      </c>
      <c r="M2331" s="12">
        <v>0.4</v>
      </c>
      <c r="Q2331" s="13"/>
      <c r="R2331" s="14"/>
    </row>
    <row r="2332" spans="1:18" ht="15.75" customHeight="1" x14ac:dyDescent="0.2">
      <c r="A2332" s="2"/>
      <c r="B2332" s="7" t="s">
        <v>14</v>
      </c>
      <c r="C2332" s="7">
        <v>1185732</v>
      </c>
      <c r="D2332" s="8">
        <v>44289</v>
      </c>
      <c r="E2332" s="7" t="s">
        <v>45</v>
      </c>
      <c r="F2332" s="7" t="s">
        <v>87</v>
      </c>
      <c r="G2332" s="7" t="s">
        <v>88</v>
      </c>
      <c r="H2332" s="7" t="s">
        <v>21</v>
      </c>
      <c r="I2332" s="9">
        <v>0.45</v>
      </c>
      <c r="J2332" s="10">
        <v>5250</v>
      </c>
      <c r="K2332" s="11">
        <f t="shared" si="18"/>
        <v>2362.5</v>
      </c>
      <c r="L2332" s="11">
        <f t="shared" si="19"/>
        <v>826.875</v>
      </c>
      <c r="M2332" s="12">
        <v>0.35</v>
      </c>
      <c r="Q2332" s="13"/>
      <c r="R2332" s="14"/>
    </row>
    <row r="2333" spans="1:18" ht="15.75" customHeight="1" x14ac:dyDescent="0.2">
      <c r="A2333" s="2"/>
      <c r="B2333" s="7" t="s">
        <v>14</v>
      </c>
      <c r="C2333" s="7">
        <v>1185732</v>
      </c>
      <c r="D2333" s="8">
        <v>44289</v>
      </c>
      <c r="E2333" s="7" t="s">
        <v>45</v>
      </c>
      <c r="F2333" s="7" t="s">
        <v>87</v>
      </c>
      <c r="G2333" s="7" t="s">
        <v>88</v>
      </c>
      <c r="H2333" s="7" t="s">
        <v>22</v>
      </c>
      <c r="I2333" s="9">
        <v>0.35000000000000003</v>
      </c>
      <c r="J2333" s="10">
        <v>6750</v>
      </c>
      <c r="K2333" s="11">
        <f t="shared" si="18"/>
        <v>2362.5</v>
      </c>
      <c r="L2333" s="11">
        <f t="shared" si="19"/>
        <v>1181.25</v>
      </c>
      <c r="M2333" s="12">
        <v>0.5</v>
      </c>
      <c r="Q2333" s="13"/>
      <c r="R2333" s="14"/>
    </row>
    <row r="2334" spans="1:18" ht="15.75" customHeight="1" x14ac:dyDescent="0.2">
      <c r="A2334" s="2"/>
      <c r="B2334" s="7" t="s">
        <v>14</v>
      </c>
      <c r="C2334" s="7">
        <v>1185732</v>
      </c>
      <c r="D2334" s="8">
        <v>44318</v>
      </c>
      <c r="E2334" s="7" t="s">
        <v>45</v>
      </c>
      <c r="F2334" s="7" t="s">
        <v>87</v>
      </c>
      <c r="G2334" s="7" t="s">
        <v>88</v>
      </c>
      <c r="H2334" s="7" t="s">
        <v>17</v>
      </c>
      <c r="I2334" s="9">
        <v>0.45</v>
      </c>
      <c r="J2334" s="10">
        <v>9450</v>
      </c>
      <c r="K2334" s="11">
        <f t="shared" si="18"/>
        <v>4252.5</v>
      </c>
      <c r="L2334" s="11">
        <f t="shared" si="19"/>
        <v>1701</v>
      </c>
      <c r="M2334" s="12">
        <v>0.4</v>
      </c>
      <c r="Q2334" s="13"/>
      <c r="R2334" s="14"/>
    </row>
    <row r="2335" spans="1:18" ht="15.75" customHeight="1" x14ac:dyDescent="0.2">
      <c r="A2335" s="2"/>
      <c r="B2335" s="7" t="s">
        <v>14</v>
      </c>
      <c r="C2335" s="7">
        <v>1185732</v>
      </c>
      <c r="D2335" s="8">
        <v>44318</v>
      </c>
      <c r="E2335" s="7" t="s">
        <v>45</v>
      </c>
      <c r="F2335" s="7" t="s">
        <v>87</v>
      </c>
      <c r="G2335" s="7" t="s">
        <v>88</v>
      </c>
      <c r="H2335" s="7" t="s">
        <v>18</v>
      </c>
      <c r="I2335" s="9">
        <v>0.45</v>
      </c>
      <c r="J2335" s="10">
        <v>6500</v>
      </c>
      <c r="K2335" s="11">
        <f t="shared" si="18"/>
        <v>2925</v>
      </c>
      <c r="L2335" s="11">
        <f t="shared" si="19"/>
        <v>1023.7499999999999</v>
      </c>
      <c r="M2335" s="12">
        <v>0.35</v>
      </c>
      <c r="Q2335" s="13"/>
      <c r="R2335" s="14"/>
    </row>
    <row r="2336" spans="1:18" ht="15.75" customHeight="1" x14ac:dyDescent="0.2">
      <c r="A2336" s="2"/>
      <c r="B2336" s="7" t="s">
        <v>14</v>
      </c>
      <c r="C2336" s="7">
        <v>1185732</v>
      </c>
      <c r="D2336" s="8">
        <v>44318</v>
      </c>
      <c r="E2336" s="7" t="s">
        <v>45</v>
      </c>
      <c r="F2336" s="7" t="s">
        <v>87</v>
      </c>
      <c r="G2336" s="7" t="s">
        <v>88</v>
      </c>
      <c r="H2336" s="7" t="s">
        <v>19</v>
      </c>
      <c r="I2336" s="9">
        <v>0.4</v>
      </c>
      <c r="J2336" s="10">
        <v>6250</v>
      </c>
      <c r="K2336" s="11">
        <f t="shared" si="18"/>
        <v>2500</v>
      </c>
      <c r="L2336" s="11">
        <f t="shared" si="19"/>
        <v>1000</v>
      </c>
      <c r="M2336" s="12">
        <v>0.4</v>
      </c>
      <c r="Q2336" s="13"/>
      <c r="R2336" s="14"/>
    </row>
    <row r="2337" spans="1:18" ht="15.75" customHeight="1" x14ac:dyDescent="0.2">
      <c r="A2337" s="2"/>
      <c r="B2337" s="7" t="s">
        <v>14</v>
      </c>
      <c r="C2337" s="7">
        <v>1185732</v>
      </c>
      <c r="D2337" s="8">
        <v>44318</v>
      </c>
      <c r="E2337" s="7" t="s">
        <v>45</v>
      </c>
      <c r="F2337" s="7" t="s">
        <v>87</v>
      </c>
      <c r="G2337" s="7" t="s">
        <v>88</v>
      </c>
      <c r="H2337" s="7" t="s">
        <v>20</v>
      </c>
      <c r="I2337" s="9">
        <v>0.4</v>
      </c>
      <c r="J2337" s="10">
        <v>5750</v>
      </c>
      <c r="K2337" s="11">
        <f t="shared" si="18"/>
        <v>2300</v>
      </c>
      <c r="L2337" s="11">
        <f t="shared" si="19"/>
        <v>920</v>
      </c>
      <c r="M2337" s="12">
        <v>0.4</v>
      </c>
      <c r="Q2337" s="13"/>
      <c r="R2337" s="14"/>
    </row>
    <row r="2338" spans="1:18" ht="15.75" customHeight="1" x14ac:dyDescent="0.2">
      <c r="A2338" s="2"/>
      <c r="B2338" s="7" t="s">
        <v>14</v>
      </c>
      <c r="C2338" s="7">
        <v>1185732</v>
      </c>
      <c r="D2338" s="8">
        <v>44318</v>
      </c>
      <c r="E2338" s="7" t="s">
        <v>45</v>
      </c>
      <c r="F2338" s="7" t="s">
        <v>87</v>
      </c>
      <c r="G2338" s="7" t="s">
        <v>88</v>
      </c>
      <c r="H2338" s="7" t="s">
        <v>21</v>
      </c>
      <c r="I2338" s="9">
        <v>0.49999999999999994</v>
      </c>
      <c r="J2338" s="10">
        <v>6000</v>
      </c>
      <c r="K2338" s="11">
        <f t="shared" si="18"/>
        <v>2999.9999999999995</v>
      </c>
      <c r="L2338" s="11">
        <f t="shared" si="19"/>
        <v>1049.9999999999998</v>
      </c>
      <c r="M2338" s="12">
        <v>0.35</v>
      </c>
      <c r="Q2338" s="13"/>
      <c r="R2338" s="14"/>
    </row>
    <row r="2339" spans="1:18" ht="15.75" customHeight="1" x14ac:dyDescent="0.2">
      <c r="A2339" s="2"/>
      <c r="B2339" s="7" t="s">
        <v>14</v>
      </c>
      <c r="C2339" s="7">
        <v>1185732</v>
      </c>
      <c r="D2339" s="8">
        <v>44318</v>
      </c>
      <c r="E2339" s="7" t="s">
        <v>45</v>
      </c>
      <c r="F2339" s="7" t="s">
        <v>87</v>
      </c>
      <c r="G2339" s="7" t="s">
        <v>88</v>
      </c>
      <c r="H2339" s="7" t="s">
        <v>22</v>
      </c>
      <c r="I2339" s="9">
        <v>0.54999999999999993</v>
      </c>
      <c r="J2339" s="10">
        <v>7000</v>
      </c>
      <c r="K2339" s="11">
        <f t="shared" si="18"/>
        <v>3849.9999999999995</v>
      </c>
      <c r="L2339" s="11">
        <f t="shared" si="19"/>
        <v>1924.9999999999998</v>
      </c>
      <c r="M2339" s="12">
        <v>0.5</v>
      </c>
      <c r="Q2339" s="13"/>
      <c r="R2339" s="14"/>
    </row>
    <row r="2340" spans="1:18" ht="15.75" customHeight="1" x14ac:dyDescent="0.2">
      <c r="A2340" s="2"/>
      <c r="B2340" s="7" t="s">
        <v>14</v>
      </c>
      <c r="C2340" s="7">
        <v>1185732</v>
      </c>
      <c r="D2340" s="8">
        <v>44351</v>
      </c>
      <c r="E2340" s="7" t="s">
        <v>45</v>
      </c>
      <c r="F2340" s="7" t="s">
        <v>87</v>
      </c>
      <c r="G2340" s="7" t="s">
        <v>88</v>
      </c>
      <c r="H2340" s="7" t="s">
        <v>17</v>
      </c>
      <c r="I2340" s="9">
        <v>0.49999999999999994</v>
      </c>
      <c r="J2340" s="10">
        <v>9500</v>
      </c>
      <c r="K2340" s="11">
        <f t="shared" si="18"/>
        <v>4749.9999999999991</v>
      </c>
      <c r="L2340" s="11">
        <f t="shared" si="19"/>
        <v>1899.9999999999998</v>
      </c>
      <c r="M2340" s="12">
        <v>0.4</v>
      </c>
      <c r="Q2340" s="13"/>
      <c r="R2340" s="14"/>
    </row>
    <row r="2341" spans="1:18" ht="15.75" customHeight="1" x14ac:dyDescent="0.2">
      <c r="A2341" s="2"/>
      <c r="B2341" s="7" t="s">
        <v>14</v>
      </c>
      <c r="C2341" s="7">
        <v>1185732</v>
      </c>
      <c r="D2341" s="8">
        <v>44351</v>
      </c>
      <c r="E2341" s="7" t="s">
        <v>45</v>
      </c>
      <c r="F2341" s="7" t="s">
        <v>87</v>
      </c>
      <c r="G2341" s="7" t="s">
        <v>88</v>
      </c>
      <c r="H2341" s="7" t="s">
        <v>18</v>
      </c>
      <c r="I2341" s="9">
        <v>0.45</v>
      </c>
      <c r="J2341" s="10">
        <v>7000</v>
      </c>
      <c r="K2341" s="11">
        <f t="shared" si="18"/>
        <v>3150</v>
      </c>
      <c r="L2341" s="11">
        <f t="shared" si="19"/>
        <v>1102.5</v>
      </c>
      <c r="M2341" s="12">
        <v>0.35</v>
      </c>
      <c r="Q2341" s="13"/>
      <c r="R2341" s="14"/>
    </row>
    <row r="2342" spans="1:18" ht="15.75" customHeight="1" x14ac:dyDescent="0.2">
      <c r="A2342" s="2"/>
      <c r="B2342" s="7" t="s">
        <v>14</v>
      </c>
      <c r="C2342" s="7">
        <v>1185732</v>
      </c>
      <c r="D2342" s="8">
        <v>44351</v>
      </c>
      <c r="E2342" s="7" t="s">
        <v>45</v>
      </c>
      <c r="F2342" s="7" t="s">
        <v>87</v>
      </c>
      <c r="G2342" s="7" t="s">
        <v>88</v>
      </c>
      <c r="H2342" s="7" t="s">
        <v>19</v>
      </c>
      <c r="I2342" s="9">
        <v>0.5</v>
      </c>
      <c r="J2342" s="10">
        <v>6750</v>
      </c>
      <c r="K2342" s="11">
        <f t="shared" si="18"/>
        <v>3375</v>
      </c>
      <c r="L2342" s="11">
        <f t="shared" si="19"/>
        <v>1350</v>
      </c>
      <c r="M2342" s="12">
        <v>0.4</v>
      </c>
      <c r="Q2342" s="13"/>
      <c r="R2342" s="14"/>
    </row>
    <row r="2343" spans="1:18" ht="15.75" customHeight="1" x14ac:dyDescent="0.2">
      <c r="A2343" s="2"/>
      <c r="B2343" s="7" t="s">
        <v>14</v>
      </c>
      <c r="C2343" s="7">
        <v>1185732</v>
      </c>
      <c r="D2343" s="8">
        <v>44351</v>
      </c>
      <c r="E2343" s="7" t="s">
        <v>45</v>
      </c>
      <c r="F2343" s="7" t="s">
        <v>87</v>
      </c>
      <c r="G2343" s="7" t="s">
        <v>88</v>
      </c>
      <c r="H2343" s="7" t="s">
        <v>20</v>
      </c>
      <c r="I2343" s="9">
        <v>0.5</v>
      </c>
      <c r="J2343" s="10">
        <v>6500</v>
      </c>
      <c r="K2343" s="11">
        <f t="shared" si="18"/>
        <v>3250</v>
      </c>
      <c r="L2343" s="11">
        <f t="shared" si="19"/>
        <v>1300</v>
      </c>
      <c r="M2343" s="12">
        <v>0.4</v>
      </c>
      <c r="Q2343" s="13"/>
      <c r="R2343" s="14"/>
    </row>
    <row r="2344" spans="1:18" ht="15.75" customHeight="1" x14ac:dyDescent="0.2">
      <c r="A2344" s="2"/>
      <c r="B2344" s="7" t="s">
        <v>14</v>
      </c>
      <c r="C2344" s="7">
        <v>1185732</v>
      </c>
      <c r="D2344" s="8">
        <v>44351</v>
      </c>
      <c r="E2344" s="7" t="s">
        <v>45</v>
      </c>
      <c r="F2344" s="7" t="s">
        <v>87</v>
      </c>
      <c r="G2344" s="7" t="s">
        <v>88</v>
      </c>
      <c r="H2344" s="7" t="s">
        <v>21</v>
      </c>
      <c r="I2344" s="9">
        <v>0.65</v>
      </c>
      <c r="J2344" s="10">
        <v>6500</v>
      </c>
      <c r="K2344" s="11">
        <f t="shared" si="18"/>
        <v>4225</v>
      </c>
      <c r="L2344" s="11">
        <f t="shared" si="19"/>
        <v>1478.75</v>
      </c>
      <c r="M2344" s="12">
        <v>0.35</v>
      </c>
      <c r="Q2344" s="13"/>
      <c r="R2344" s="14"/>
    </row>
    <row r="2345" spans="1:18" ht="15.75" customHeight="1" x14ac:dyDescent="0.2">
      <c r="A2345" s="2"/>
      <c r="B2345" s="7" t="s">
        <v>14</v>
      </c>
      <c r="C2345" s="7">
        <v>1185732</v>
      </c>
      <c r="D2345" s="8">
        <v>44351</v>
      </c>
      <c r="E2345" s="7" t="s">
        <v>45</v>
      </c>
      <c r="F2345" s="7" t="s">
        <v>87</v>
      </c>
      <c r="G2345" s="7" t="s">
        <v>88</v>
      </c>
      <c r="H2345" s="7" t="s">
        <v>22</v>
      </c>
      <c r="I2345" s="9">
        <v>0.70000000000000007</v>
      </c>
      <c r="J2345" s="10">
        <v>8250</v>
      </c>
      <c r="K2345" s="11">
        <f t="shared" si="18"/>
        <v>5775.0000000000009</v>
      </c>
      <c r="L2345" s="11">
        <f t="shared" si="19"/>
        <v>2887.5000000000005</v>
      </c>
      <c r="M2345" s="12">
        <v>0.5</v>
      </c>
      <c r="Q2345" s="13"/>
      <c r="R2345" s="14"/>
    </row>
    <row r="2346" spans="1:18" ht="15.75" customHeight="1" x14ac:dyDescent="0.2">
      <c r="A2346" s="2"/>
      <c r="B2346" s="7" t="s">
        <v>14</v>
      </c>
      <c r="C2346" s="7">
        <v>1185732</v>
      </c>
      <c r="D2346" s="8">
        <v>44379</v>
      </c>
      <c r="E2346" s="7" t="s">
        <v>45</v>
      </c>
      <c r="F2346" s="7" t="s">
        <v>87</v>
      </c>
      <c r="G2346" s="7" t="s">
        <v>88</v>
      </c>
      <c r="H2346" s="7" t="s">
        <v>17</v>
      </c>
      <c r="I2346" s="9">
        <v>0.65</v>
      </c>
      <c r="J2346" s="10">
        <v>10500</v>
      </c>
      <c r="K2346" s="11">
        <f t="shared" si="18"/>
        <v>6825</v>
      </c>
      <c r="L2346" s="11">
        <f t="shared" si="19"/>
        <v>2730</v>
      </c>
      <c r="M2346" s="12">
        <v>0.4</v>
      </c>
      <c r="Q2346" s="13"/>
      <c r="R2346" s="14"/>
    </row>
    <row r="2347" spans="1:18" ht="15.75" customHeight="1" x14ac:dyDescent="0.2">
      <c r="A2347" s="2"/>
      <c r="B2347" s="7" t="s">
        <v>14</v>
      </c>
      <c r="C2347" s="7">
        <v>1185732</v>
      </c>
      <c r="D2347" s="8">
        <v>44379</v>
      </c>
      <c r="E2347" s="7" t="s">
        <v>45</v>
      </c>
      <c r="F2347" s="7" t="s">
        <v>87</v>
      </c>
      <c r="G2347" s="7" t="s">
        <v>88</v>
      </c>
      <c r="H2347" s="7" t="s">
        <v>18</v>
      </c>
      <c r="I2347" s="9">
        <v>0.60000000000000009</v>
      </c>
      <c r="J2347" s="10">
        <v>8000</v>
      </c>
      <c r="K2347" s="11">
        <f t="shared" si="18"/>
        <v>4800.0000000000009</v>
      </c>
      <c r="L2347" s="11">
        <f t="shared" si="19"/>
        <v>1680.0000000000002</v>
      </c>
      <c r="M2347" s="12">
        <v>0.35</v>
      </c>
      <c r="Q2347" s="13"/>
      <c r="R2347" s="14"/>
    </row>
    <row r="2348" spans="1:18" ht="15.75" customHeight="1" x14ac:dyDescent="0.2">
      <c r="A2348" s="2"/>
      <c r="B2348" s="7" t="s">
        <v>14</v>
      </c>
      <c r="C2348" s="7">
        <v>1185732</v>
      </c>
      <c r="D2348" s="8">
        <v>44379</v>
      </c>
      <c r="E2348" s="7" t="s">
        <v>45</v>
      </c>
      <c r="F2348" s="7" t="s">
        <v>87</v>
      </c>
      <c r="G2348" s="7" t="s">
        <v>88</v>
      </c>
      <c r="H2348" s="7" t="s">
        <v>19</v>
      </c>
      <c r="I2348" s="9">
        <v>0.55000000000000004</v>
      </c>
      <c r="J2348" s="10">
        <v>7250</v>
      </c>
      <c r="K2348" s="11">
        <f t="shared" si="18"/>
        <v>3987.5000000000005</v>
      </c>
      <c r="L2348" s="11">
        <f t="shared" si="19"/>
        <v>1595.0000000000002</v>
      </c>
      <c r="M2348" s="12">
        <v>0.4</v>
      </c>
      <c r="Q2348" s="13"/>
      <c r="R2348" s="14"/>
    </row>
    <row r="2349" spans="1:18" ht="15.75" customHeight="1" x14ac:dyDescent="0.2">
      <c r="A2349" s="2"/>
      <c r="B2349" s="7" t="s">
        <v>14</v>
      </c>
      <c r="C2349" s="7">
        <v>1185732</v>
      </c>
      <c r="D2349" s="8">
        <v>44379</v>
      </c>
      <c r="E2349" s="7" t="s">
        <v>45</v>
      </c>
      <c r="F2349" s="7" t="s">
        <v>87</v>
      </c>
      <c r="G2349" s="7" t="s">
        <v>88</v>
      </c>
      <c r="H2349" s="7" t="s">
        <v>20</v>
      </c>
      <c r="I2349" s="9">
        <v>0.55000000000000004</v>
      </c>
      <c r="J2349" s="10">
        <v>6750</v>
      </c>
      <c r="K2349" s="11">
        <f t="shared" si="18"/>
        <v>3712.5000000000005</v>
      </c>
      <c r="L2349" s="11">
        <f t="shared" si="19"/>
        <v>1485.0000000000002</v>
      </c>
      <c r="M2349" s="12">
        <v>0.4</v>
      </c>
      <c r="Q2349" s="13"/>
      <c r="R2349" s="14"/>
    </row>
    <row r="2350" spans="1:18" ht="15.75" customHeight="1" x14ac:dyDescent="0.2">
      <c r="A2350" s="2"/>
      <c r="B2350" s="7" t="s">
        <v>14</v>
      </c>
      <c r="C2350" s="7">
        <v>1185732</v>
      </c>
      <c r="D2350" s="8">
        <v>44379</v>
      </c>
      <c r="E2350" s="7" t="s">
        <v>45</v>
      </c>
      <c r="F2350" s="7" t="s">
        <v>87</v>
      </c>
      <c r="G2350" s="7" t="s">
        <v>88</v>
      </c>
      <c r="H2350" s="7" t="s">
        <v>21</v>
      </c>
      <c r="I2350" s="9">
        <v>0.65</v>
      </c>
      <c r="J2350" s="10">
        <v>7000</v>
      </c>
      <c r="K2350" s="11">
        <f t="shared" si="18"/>
        <v>4550</v>
      </c>
      <c r="L2350" s="11">
        <f t="shared" si="19"/>
        <v>1592.5</v>
      </c>
      <c r="M2350" s="12">
        <v>0.35</v>
      </c>
      <c r="Q2350" s="13"/>
      <c r="R2350" s="14"/>
    </row>
    <row r="2351" spans="1:18" ht="15.75" customHeight="1" x14ac:dyDescent="0.2">
      <c r="A2351" s="2"/>
      <c r="B2351" s="7" t="s">
        <v>14</v>
      </c>
      <c r="C2351" s="7">
        <v>1185732</v>
      </c>
      <c r="D2351" s="8">
        <v>44379</v>
      </c>
      <c r="E2351" s="7" t="s">
        <v>45</v>
      </c>
      <c r="F2351" s="7" t="s">
        <v>87</v>
      </c>
      <c r="G2351" s="7" t="s">
        <v>88</v>
      </c>
      <c r="H2351" s="7" t="s">
        <v>22</v>
      </c>
      <c r="I2351" s="9">
        <v>0.70000000000000007</v>
      </c>
      <c r="J2351" s="10">
        <v>8750</v>
      </c>
      <c r="K2351" s="11">
        <f t="shared" si="18"/>
        <v>6125.0000000000009</v>
      </c>
      <c r="L2351" s="11">
        <f t="shared" si="19"/>
        <v>3062.5000000000005</v>
      </c>
      <c r="M2351" s="12">
        <v>0.5</v>
      </c>
      <c r="Q2351" s="13"/>
      <c r="R2351" s="14"/>
    </row>
    <row r="2352" spans="1:18" ht="15.75" customHeight="1" x14ac:dyDescent="0.2">
      <c r="A2352" s="2"/>
      <c r="B2352" s="7" t="s">
        <v>14</v>
      </c>
      <c r="C2352" s="7">
        <v>1185732</v>
      </c>
      <c r="D2352" s="8">
        <v>44411</v>
      </c>
      <c r="E2352" s="7" t="s">
        <v>45</v>
      </c>
      <c r="F2352" s="7" t="s">
        <v>87</v>
      </c>
      <c r="G2352" s="7" t="s">
        <v>88</v>
      </c>
      <c r="H2352" s="7" t="s">
        <v>17</v>
      </c>
      <c r="I2352" s="9">
        <v>0.65</v>
      </c>
      <c r="J2352" s="10">
        <v>10250</v>
      </c>
      <c r="K2352" s="11">
        <f t="shared" si="18"/>
        <v>6662.5</v>
      </c>
      <c r="L2352" s="11">
        <f t="shared" si="19"/>
        <v>2665</v>
      </c>
      <c r="M2352" s="12">
        <v>0.4</v>
      </c>
      <c r="Q2352" s="13"/>
      <c r="R2352" s="14"/>
    </row>
    <row r="2353" spans="1:18" ht="15.75" customHeight="1" x14ac:dyDescent="0.2">
      <c r="A2353" s="2"/>
      <c r="B2353" s="7" t="s">
        <v>14</v>
      </c>
      <c r="C2353" s="7">
        <v>1185732</v>
      </c>
      <c r="D2353" s="8">
        <v>44411</v>
      </c>
      <c r="E2353" s="7" t="s">
        <v>45</v>
      </c>
      <c r="F2353" s="7" t="s">
        <v>87</v>
      </c>
      <c r="G2353" s="7" t="s">
        <v>88</v>
      </c>
      <c r="H2353" s="7" t="s">
        <v>18</v>
      </c>
      <c r="I2353" s="9">
        <v>0.60000000000000009</v>
      </c>
      <c r="J2353" s="10">
        <v>8000</v>
      </c>
      <c r="K2353" s="11">
        <f t="shared" si="18"/>
        <v>4800.0000000000009</v>
      </c>
      <c r="L2353" s="11">
        <f t="shared" si="19"/>
        <v>1680.0000000000002</v>
      </c>
      <c r="M2353" s="12">
        <v>0.35</v>
      </c>
      <c r="Q2353" s="13"/>
      <c r="R2353" s="14"/>
    </row>
    <row r="2354" spans="1:18" ht="15.75" customHeight="1" x14ac:dyDescent="0.2">
      <c r="A2354" s="2"/>
      <c r="B2354" s="7" t="s">
        <v>14</v>
      </c>
      <c r="C2354" s="7">
        <v>1185732</v>
      </c>
      <c r="D2354" s="8">
        <v>44411</v>
      </c>
      <c r="E2354" s="7" t="s">
        <v>45</v>
      </c>
      <c r="F2354" s="7" t="s">
        <v>87</v>
      </c>
      <c r="G2354" s="7" t="s">
        <v>88</v>
      </c>
      <c r="H2354" s="7" t="s">
        <v>19</v>
      </c>
      <c r="I2354" s="9">
        <v>0.55000000000000004</v>
      </c>
      <c r="J2354" s="10">
        <v>7250</v>
      </c>
      <c r="K2354" s="11">
        <f t="shared" si="18"/>
        <v>3987.5000000000005</v>
      </c>
      <c r="L2354" s="11">
        <f t="shared" si="19"/>
        <v>1595.0000000000002</v>
      </c>
      <c r="M2354" s="12">
        <v>0.4</v>
      </c>
      <c r="Q2354" s="13"/>
      <c r="R2354" s="14"/>
    </row>
    <row r="2355" spans="1:18" ht="15.75" customHeight="1" x14ac:dyDescent="0.2">
      <c r="A2355" s="2"/>
      <c r="B2355" s="7" t="s">
        <v>14</v>
      </c>
      <c r="C2355" s="7">
        <v>1185732</v>
      </c>
      <c r="D2355" s="8">
        <v>44411</v>
      </c>
      <c r="E2355" s="7" t="s">
        <v>45</v>
      </c>
      <c r="F2355" s="7" t="s">
        <v>87</v>
      </c>
      <c r="G2355" s="7" t="s">
        <v>88</v>
      </c>
      <c r="H2355" s="7" t="s">
        <v>20</v>
      </c>
      <c r="I2355" s="9">
        <v>0.45</v>
      </c>
      <c r="J2355" s="10">
        <v>6750</v>
      </c>
      <c r="K2355" s="11">
        <f t="shared" si="18"/>
        <v>3037.5</v>
      </c>
      <c r="L2355" s="11">
        <f t="shared" si="19"/>
        <v>1215</v>
      </c>
      <c r="M2355" s="12">
        <v>0.4</v>
      </c>
      <c r="Q2355" s="13"/>
      <c r="R2355" s="14"/>
    </row>
    <row r="2356" spans="1:18" ht="15.75" customHeight="1" x14ac:dyDescent="0.2">
      <c r="A2356" s="2"/>
      <c r="B2356" s="7" t="s">
        <v>14</v>
      </c>
      <c r="C2356" s="7">
        <v>1185732</v>
      </c>
      <c r="D2356" s="8">
        <v>44411</v>
      </c>
      <c r="E2356" s="7" t="s">
        <v>45</v>
      </c>
      <c r="F2356" s="7" t="s">
        <v>87</v>
      </c>
      <c r="G2356" s="7" t="s">
        <v>88</v>
      </c>
      <c r="H2356" s="7" t="s">
        <v>21</v>
      </c>
      <c r="I2356" s="9">
        <v>0.55000000000000004</v>
      </c>
      <c r="J2356" s="10">
        <v>6500</v>
      </c>
      <c r="K2356" s="11">
        <f t="shared" si="18"/>
        <v>3575.0000000000005</v>
      </c>
      <c r="L2356" s="11">
        <f t="shared" si="19"/>
        <v>1251.25</v>
      </c>
      <c r="M2356" s="12">
        <v>0.35</v>
      </c>
      <c r="Q2356" s="13"/>
      <c r="R2356" s="14"/>
    </row>
    <row r="2357" spans="1:18" ht="15.75" customHeight="1" x14ac:dyDescent="0.2">
      <c r="A2357" s="2"/>
      <c r="B2357" s="7" t="s">
        <v>14</v>
      </c>
      <c r="C2357" s="7">
        <v>1185732</v>
      </c>
      <c r="D2357" s="8">
        <v>44411</v>
      </c>
      <c r="E2357" s="7" t="s">
        <v>45</v>
      </c>
      <c r="F2357" s="7" t="s">
        <v>87</v>
      </c>
      <c r="G2357" s="7" t="s">
        <v>88</v>
      </c>
      <c r="H2357" s="7" t="s">
        <v>22</v>
      </c>
      <c r="I2357" s="9">
        <v>0.60000000000000009</v>
      </c>
      <c r="J2357" s="10">
        <v>8250</v>
      </c>
      <c r="K2357" s="11">
        <f t="shared" si="18"/>
        <v>4950.0000000000009</v>
      </c>
      <c r="L2357" s="11">
        <f t="shared" si="19"/>
        <v>2475.0000000000005</v>
      </c>
      <c r="M2357" s="12">
        <v>0.5</v>
      </c>
      <c r="Q2357" s="13"/>
      <c r="R2357" s="14"/>
    </row>
    <row r="2358" spans="1:18" ht="15.75" customHeight="1" x14ac:dyDescent="0.2">
      <c r="A2358" s="2"/>
      <c r="B2358" s="7" t="s">
        <v>14</v>
      </c>
      <c r="C2358" s="7">
        <v>1185732</v>
      </c>
      <c r="D2358" s="8">
        <v>44441</v>
      </c>
      <c r="E2358" s="7" t="s">
        <v>45</v>
      </c>
      <c r="F2358" s="7" t="s">
        <v>87</v>
      </c>
      <c r="G2358" s="7" t="s">
        <v>88</v>
      </c>
      <c r="H2358" s="7" t="s">
        <v>17</v>
      </c>
      <c r="I2358" s="9">
        <v>0.55000000000000004</v>
      </c>
      <c r="J2358" s="10">
        <v>9250</v>
      </c>
      <c r="K2358" s="11">
        <f t="shared" si="18"/>
        <v>5087.5</v>
      </c>
      <c r="L2358" s="11">
        <f t="shared" si="19"/>
        <v>2035</v>
      </c>
      <c r="M2358" s="12">
        <v>0.4</v>
      </c>
      <c r="Q2358" s="13"/>
      <c r="R2358" s="14"/>
    </row>
    <row r="2359" spans="1:18" ht="15.75" customHeight="1" x14ac:dyDescent="0.2">
      <c r="A2359" s="2"/>
      <c r="B2359" s="7" t="s">
        <v>14</v>
      </c>
      <c r="C2359" s="7">
        <v>1185732</v>
      </c>
      <c r="D2359" s="8">
        <v>44441</v>
      </c>
      <c r="E2359" s="7" t="s">
        <v>45</v>
      </c>
      <c r="F2359" s="7" t="s">
        <v>87</v>
      </c>
      <c r="G2359" s="7" t="s">
        <v>88</v>
      </c>
      <c r="H2359" s="7" t="s">
        <v>18</v>
      </c>
      <c r="I2359" s="9">
        <v>0.50000000000000011</v>
      </c>
      <c r="J2359" s="10">
        <v>7250</v>
      </c>
      <c r="K2359" s="11">
        <f t="shared" si="18"/>
        <v>3625.0000000000009</v>
      </c>
      <c r="L2359" s="11">
        <f t="shared" si="19"/>
        <v>1268.7500000000002</v>
      </c>
      <c r="M2359" s="12">
        <v>0.35</v>
      </c>
      <c r="Q2359" s="13"/>
      <c r="R2359" s="14"/>
    </row>
    <row r="2360" spans="1:18" ht="15.75" customHeight="1" x14ac:dyDescent="0.2">
      <c r="A2360" s="2"/>
      <c r="B2360" s="7" t="s">
        <v>14</v>
      </c>
      <c r="C2360" s="7">
        <v>1185732</v>
      </c>
      <c r="D2360" s="8">
        <v>44441</v>
      </c>
      <c r="E2360" s="7" t="s">
        <v>45</v>
      </c>
      <c r="F2360" s="7" t="s">
        <v>87</v>
      </c>
      <c r="G2360" s="7" t="s">
        <v>88</v>
      </c>
      <c r="H2360" s="7" t="s">
        <v>19</v>
      </c>
      <c r="I2360" s="9">
        <v>0.30000000000000004</v>
      </c>
      <c r="J2360" s="10">
        <v>6250</v>
      </c>
      <c r="K2360" s="11">
        <f t="shared" si="18"/>
        <v>1875.0000000000002</v>
      </c>
      <c r="L2360" s="11">
        <f t="shared" si="19"/>
        <v>750.00000000000011</v>
      </c>
      <c r="M2360" s="12">
        <v>0.4</v>
      </c>
      <c r="Q2360" s="13"/>
      <c r="R2360" s="14"/>
    </row>
    <row r="2361" spans="1:18" ht="15.75" customHeight="1" x14ac:dyDescent="0.2">
      <c r="A2361" s="2"/>
      <c r="B2361" s="7" t="s">
        <v>14</v>
      </c>
      <c r="C2361" s="7">
        <v>1185732</v>
      </c>
      <c r="D2361" s="8">
        <v>44441</v>
      </c>
      <c r="E2361" s="7" t="s">
        <v>45</v>
      </c>
      <c r="F2361" s="7" t="s">
        <v>87</v>
      </c>
      <c r="G2361" s="7" t="s">
        <v>88</v>
      </c>
      <c r="H2361" s="7" t="s">
        <v>20</v>
      </c>
      <c r="I2361" s="9">
        <v>0.30000000000000004</v>
      </c>
      <c r="J2361" s="10">
        <v>6000</v>
      </c>
      <c r="K2361" s="11">
        <f t="shared" si="18"/>
        <v>1800.0000000000002</v>
      </c>
      <c r="L2361" s="11">
        <f t="shared" si="19"/>
        <v>720.00000000000011</v>
      </c>
      <c r="M2361" s="12">
        <v>0.4</v>
      </c>
      <c r="Q2361" s="13"/>
      <c r="R2361" s="14"/>
    </row>
    <row r="2362" spans="1:18" ht="15.75" customHeight="1" x14ac:dyDescent="0.2">
      <c r="A2362" s="2"/>
      <c r="B2362" s="7" t="s">
        <v>14</v>
      </c>
      <c r="C2362" s="7">
        <v>1185732</v>
      </c>
      <c r="D2362" s="8">
        <v>44441</v>
      </c>
      <c r="E2362" s="7" t="s">
        <v>45</v>
      </c>
      <c r="F2362" s="7" t="s">
        <v>87</v>
      </c>
      <c r="G2362" s="7" t="s">
        <v>88</v>
      </c>
      <c r="H2362" s="7" t="s">
        <v>21</v>
      </c>
      <c r="I2362" s="9">
        <v>0.4</v>
      </c>
      <c r="J2362" s="10">
        <v>6000</v>
      </c>
      <c r="K2362" s="11">
        <f t="shared" si="18"/>
        <v>2400</v>
      </c>
      <c r="L2362" s="11">
        <f t="shared" si="19"/>
        <v>840</v>
      </c>
      <c r="M2362" s="12">
        <v>0.35</v>
      </c>
      <c r="Q2362" s="13"/>
      <c r="R2362" s="14"/>
    </row>
    <row r="2363" spans="1:18" ht="15.75" customHeight="1" x14ac:dyDescent="0.2">
      <c r="A2363" s="2"/>
      <c r="B2363" s="7" t="s">
        <v>14</v>
      </c>
      <c r="C2363" s="7">
        <v>1185732</v>
      </c>
      <c r="D2363" s="8">
        <v>44441</v>
      </c>
      <c r="E2363" s="7" t="s">
        <v>45</v>
      </c>
      <c r="F2363" s="7" t="s">
        <v>87</v>
      </c>
      <c r="G2363" s="7" t="s">
        <v>88</v>
      </c>
      <c r="H2363" s="7" t="s">
        <v>22</v>
      </c>
      <c r="I2363" s="9">
        <v>0.45000000000000007</v>
      </c>
      <c r="J2363" s="10">
        <v>7000</v>
      </c>
      <c r="K2363" s="11">
        <f t="shared" si="18"/>
        <v>3150.0000000000005</v>
      </c>
      <c r="L2363" s="11">
        <f t="shared" si="19"/>
        <v>1575.0000000000002</v>
      </c>
      <c r="M2363" s="12">
        <v>0.5</v>
      </c>
      <c r="Q2363" s="13"/>
      <c r="R2363" s="14"/>
    </row>
    <row r="2364" spans="1:18" ht="15.75" customHeight="1" x14ac:dyDescent="0.2">
      <c r="A2364" s="2"/>
      <c r="B2364" s="7" t="s">
        <v>14</v>
      </c>
      <c r="C2364" s="7">
        <v>1185732</v>
      </c>
      <c r="D2364" s="8">
        <v>44473</v>
      </c>
      <c r="E2364" s="7" t="s">
        <v>45</v>
      </c>
      <c r="F2364" s="7" t="s">
        <v>87</v>
      </c>
      <c r="G2364" s="7" t="s">
        <v>88</v>
      </c>
      <c r="H2364" s="7" t="s">
        <v>17</v>
      </c>
      <c r="I2364" s="9">
        <v>0.45000000000000007</v>
      </c>
      <c r="J2364" s="10">
        <v>8750</v>
      </c>
      <c r="K2364" s="11">
        <f t="shared" si="18"/>
        <v>3937.5000000000005</v>
      </c>
      <c r="L2364" s="11">
        <f t="shared" si="19"/>
        <v>1575.0000000000002</v>
      </c>
      <c r="M2364" s="12">
        <v>0.4</v>
      </c>
      <c r="Q2364" s="13"/>
      <c r="R2364" s="14"/>
    </row>
    <row r="2365" spans="1:18" ht="15.75" customHeight="1" x14ac:dyDescent="0.2">
      <c r="A2365" s="2"/>
      <c r="B2365" s="7" t="s">
        <v>14</v>
      </c>
      <c r="C2365" s="7">
        <v>1185732</v>
      </c>
      <c r="D2365" s="8">
        <v>44473</v>
      </c>
      <c r="E2365" s="7" t="s">
        <v>45</v>
      </c>
      <c r="F2365" s="7" t="s">
        <v>87</v>
      </c>
      <c r="G2365" s="7" t="s">
        <v>88</v>
      </c>
      <c r="H2365" s="7" t="s">
        <v>18</v>
      </c>
      <c r="I2365" s="9">
        <v>0.35000000000000009</v>
      </c>
      <c r="J2365" s="10">
        <v>7000</v>
      </c>
      <c r="K2365" s="11">
        <f t="shared" si="18"/>
        <v>2450.0000000000005</v>
      </c>
      <c r="L2365" s="11">
        <f t="shared" si="19"/>
        <v>857.50000000000011</v>
      </c>
      <c r="M2365" s="12">
        <v>0.35</v>
      </c>
      <c r="Q2365" s="13"/>
      <c r="R2365" s="14"/>
    </row>
    <row r="2366" spans="1:18" ht="15.75" customHeight="1" x14ac:dyDescent="0.2">
      <c r="A2366" s="2"/>
      <c r="B2366" s="7" t="s">
        <v>14</v>
      </c>
      <c r="C2366" s="7">
        <v>1185732</v>
      </c>
      <c r="D2366" s="8">
        <v>44473</v>
      </c>
      <c r="E2366" s="7" t="s">
        <v>45</v>
      </c>
      <c r="F2366" s="7" t="s">
        <v>87</v>
      </c>
      <c r="G2366" s="7" t="s">
        <v>88</v>
      </c>
      <c r="H2366" s="7" t="s">
        <v>19</v>
      </c>
      <c r="I2366" s="9">
        <v>0.35000000000000009</v>
      </c>
      <c r="J2366" s="10">
        <v>5750</v>
      </c>
      <c r="K2366" s="11">
        <f t="shared" si="18"/>
        <v>2012.5000000000005</v>
      </c>
      <c r="L2366" s="11">
        <f t="shared" si="19"/>
        <v>805.00000000000023</v>
      </c>
      <c r="M2366" s="12">
        <v>0.4</v>
      </c>
      <c r="Q2366" s="13"/>
      <c r="R2366" s="14"/>
    </row>
    <row r="2367" spans="1:18" ht="15.75" customHeight="1" x14ac:dyDescent="0.2">
      <c r="A2367" s="2"/>
      <c r="B2367" s="7" t="s">
        <v>14</v>
      </c>
      <c r="C2367" s="7">
        <v>1185732</v>
      </c>
      <c r="D2367" s="8">
        <v>44473</v>
      </c>
      <c r="E2367" s="7" t="s">
        <v>45</v>
      </c>
      <c r="F2367" s="7" t="s">
        <v>87</v>
      </c>
      <c r="G2367" s="7" t="s">
        <v>88</v>
      </c>
      <c r="H2367" s="7" t="s">
        <v>20</v>
      </c>
      <c r="I2367" s="9">
        <v>0.35000000000000009</v>
      </c>
      <c r="J2367" s="10">
        <v>5500</v>
      </c>
      <c r="K2367" s="11">
        <f t="shared" si="18"/>
        <v>1925.0000000000005</v>
      </c>
      <c r="L2367" s="11">
        <f t="shared" si="19"/>
        <v>770.00000000000023</v>
      </c>
      <c r="M2367" s="12">
        <v>0.4</v>
      </c>
      <c r="Q2367" s="13"/>
      <c r="R2367" s="14"/>
    </row>
    <row r="2368" spans="1:18" ht="15.75" customHeight="1" x14ac:dyDescent="0.2">
      <c r="A2368" s="2"/>
      <c r="B2368" s="7" t="s">
        <v>14</v>
      </c>
      <c r="C2368" s="7">
        <v>1185732</v>
      </c>
      <c r="D2368" s="8">
        <v>44473</v>
      </c>
      <c r="E2368" s="7" t="s">
        <v>45</v>
      </c>
      <c r="F2368" s="7" t="s">
        <v>87</v>
      </c>
      <c r="G2368" s="7" t="s">
        <v>88</v>
      </c>
      <c r="H2368" s="7" t="s">
        <v>21</v>
      </c>
      <c r="I2368" s="9">
        <v>0.45000000000000007</v>
      </c>
      <c r="J2368" s="10">
        <v>5500</v>
      </c>
      <c r="K2368" s="11">
        <f t="shared" si="18"/>
        <v>2475.0000000000005</v>
      </c>
      <c r="L2368" s="11">
        <f t="shared" si="19"/>
        <v>866.25000000000011</v>
      </c>
      <c r="M2368" s="12">
        <v>0.35</v>
      </c>
      <c r="Q2368" s="13"/>
      <c r="R2368" s="14"/>
    </row>
    <row r="2369" spans="1:18" ht="15.75" customHeight="1" x14ac:dyDescent="0.2">
      <c r="A2369" s="2"/>
      <c r="B2369" s="7" t="s">
        <v>14</v>
      </c>
      <c r="C2369" s="7">
        <v>1185732</v>
      </c>
      <c r="D2369" s="8">
        <v>44473</v>
      </c>
      <c r="E2369" s="7" t="s">
        <v>45</v>
      </c>
      <c r="F2369" s="7" t="s">
        <v>87</v>
      </c>
      <c r="G2369" s="7" t="s">
        <v>88</v>
      </c>
      <c r="H2369" s="7" t="s">
        <v>22</v>
      </c>
      <c r="I2369" s="9">
        <v>0.5</v>
      </c>
      <c r="J2369" s="10">
        <v>6750</v>
      </c>
      <c r="K2369" s="11">
        <f t="shared" si="18"/>
        <v>3375</v>
      </c>
      <c r="L2369" s="11">
        <f t="shared" si="19"/>
        <v>1687.5</v>
      </c>
      <c r="M2369" s="12">
        <v>0.5</v>
      </c>
      <c r="Q2369" s="13"/>
      <c r="R2369" s="14"/>
    </row>
    <row r="2370" spans="1:18" ht="15.75" customHeight="1" x14ac:dyDescent="0.2">
      <c r="A2370" s="2"/>
      <c r="B2370" s="7" t="s">
        <v>14</v>
      </c>
      <c r="C2370" s="7">
        <v>1185732</v>
      </c>
      <c r="D2370" s="8">
        <v>44503</v>
      </c>
      <c r="E2370" s="7" t="s">
        <v>45</v>
      </c>
      <c r="F2370" s="7" t="s">
        <v>87</v>
      </c>
      <c r="G2370" s="7" t="s">
        <v>88</v>
      </c>
      <c r="H2370" s="7" t="s">
        <v>17</v>
      </c>
      <c r="I2370" s="9">
        <v>0.45000000000000007</v>
      </c>
      <c r="J2370" s="10">
        <v>8250</v>
      </c>
      <c r="K2370" s="11">
        <f t="shared" si="18"/>
        <v>3712.5000000000005</v>
      </c>
      <c r="L2370" s="11">
        <f t="shared" si="19"/>
        <v>1485.0000000000002</v>
      </c>
      <c r="M2370" s="12">
        <v>0.4</v>
      </c>
      <c r="Q2370" s="13"/>
      <c r="R2370" s="14"/>
    </row>
    <row r="2371" spans="1:18" ht="15.75" customHeight="1" x14ac:dyDescent="0.2">
      <c r="A2371" s="2"/>
      <c r="B2371" s="7" t="s">
        <v>14</v>
      </c>
      <c r="C2371" s="7">
        <v>1185732</v>
      </c>
      <c r="D2371" s="8">
        <v>44503</v>
      </c>
      <c r="E2371" s="7" t="s">
        <v>45</v>
      </c>
      <c r="F2371" s="7" t="s">
        <v>87</v>
      </c>
      <c r="G2371" s="7" t="s">
        <v>88</v>
      </c>
      <c r="H2371" s="7" t="s">
        <v>18</v>
      </c>
      <c r="I2371" s="9">
        <v>0.35000000000000009</v>
      </c>
      <c r="J2371" s="10">
        <v>6500</v>
      </c>
      <c r="K2371" s="11">
        <f t="shared" si="18"/>
        <v>2275.0000000000005</v>
      </c>
      <c r="L2371" s="11">
        <f t="shared" si="19"/>
        <v>796.25000000000011</v>
      </c>
      <c r="M2371" s="12">
        <v>0.35</v>
      </c>
      <c r="Q2371" s="13"/>
      <c r="R2371" s="14"/>
    </row>
    <row r="2372" spans="1:18" ht="15.75" customHeight="1" x14ac:dyDescent="0.2">
      <c r="A2372" s="2"/>
      <c r="B2372" s="7" t="s">
        <v>14</v>
      </c>
      <c r="C2372" s="7">
        <v>1185732</v>
      </c>
      <c r="D2372" s="8">
        <v>44503</v>
      </c>
      <c r="E2372" s="7" t="s">
        <v>45</v>
      </c>
      <c r="F2372" s="7" t="s">
        <v>87</v>
      </c>
      <c r="G2372" s="7" t="s">
        <v>88</v>
      </c>
      <c r="H2372" s="7" t="s">
        <v>19</v>
      </c>
      <c r="I2372" s="9">
        <v>0.40000000000000013</v>
      </c>
      <c r="J2372" s="10">
        <v>5950</v>
      </c>
      <c r="K2372" s="11">
        <f t="shared" si="18"/>
        <v>2380.0000000000009</v>
      </c>
      <c r="L2372" s="11">
        <f t="shared" si="19"/>
        <v>952.00000000000045</v>
      </c>
      <c r="M2372" s="12">
        <v>0.4</v>
      </c>
      <c r="Q2372" s="13"/>
      <c r="R2372" s="14"/>
    </row>
    <row r="2373" spans="1:18" ht="15.75" customHeight="1" x14ac:dyDescent="0.2">
      <c r="A2373" s="2"/>
      <c r="B2373" s="7" t="s">
        <v>14</v>
      </c>
      <c r="C2373" s="7">
        <v>1185732</v>
      </c>
      <c r="D2373" s="8">
        <v>44503</v>
      </c>
      <c r="E2373" s="7" t="s">
        <v>45</v>
      </c>
      <c r="F2373" s="7" t="s">
        <v>87</v>
      </c>
      <c r="G2373" s="7" t="s">
        <v>88</v>
      </c>
      <c r="H2373" s="7" t="s">
        <v>20</v>
      </c>
      <c r="I2373" s="9">
        <v>0.6000000000000002</v>
      </c>
      <c r="J2373" s="10">
        <v>6500</v>
      </c>
      <c r="K2373" s="11">
        <f t="shared" si="18"/>
        <v>3900.0000000000014</v>
      </c>
      <c r="L2373" s="11">
        <f t="shared" si="19"/>
        <v>1560.0000000000007</v>
      </c>
      <c r="M2373" s="12">
        <v>0.4</v>
      </c>
      <c r="Q2373" s="13"/>
      <c r="R2373" s="14"/>
    </row>
    <row r="2374" spans="1:18" ht="15.75" customHeight="1" x14ac:dyDescent="0.2">
      <c r="A2374" s="2"/>
      <c r="B2374" s="7" t="s">
        <v>14</v>
      </c>
      <c r="C2374" s="7">
        <v>1185732</v>
      </c>
      <c r="D2374" s="8">
        <v>44503</v>
      </c>
      <c r="E2374" s="7" t="s">
        <v>45</v>
      </c>
      <c r="F2374" s="7" t="s">
        <v>87</v>
      </c>
      <c r="G2374" s="7" t="s">
        <v>88</v>
      </c>
      <c r="H2374" s="7" t="s">
        <v>21</v>
      </c>
      <c r="I2374" s="9">
        <v>0.75000000000000011</v>
      </c>
      <c r="J2374" s="10">
        <v>6250</v>
      </c>
      <c r="K2374" s="11">
        <f t="shared" si="18"/>
        <v>4687.5000000000009</v>
      </c>
      <c r="L2374" s="11">
        <f t="shared" si="19"/>
        <v>1640.6250000000002</v>
      </c>
      <c r="M2374" s="12">
        <v>0.35</v>
      </c>
      <c r="Q2374" s="13"/>
      <c r="R2374" s="14"/>
    </row>
    <row r="2375" spans="1:18" ht="15.75" customHeight="1" x14ac:dyDescent="0.2">
      <c r="A2375" s="2"/>
      <c r="B2375" s="7" t="s">
        <v>14</v>
      </c>
      <c r="C2375" s="7">
        <v>1185732</v>
      </c>
      <c r="D2375" s="8">
        <v>44503</v>
      </c>
      <c r="E2375" s="7" t="s">
        <v>45</v>
      </c>
      <c r="F2375" s="7" t="s">
        <v>87</v>
      </c>
      <c r="G2375" s="7" t="s">
        <v>88</v>
      </c>
      <c r="H2375" s="7" t="s">
        <v>22</v>
      </c>
      <c r="I2375" s="9">
        <v>0.75</v>
      </c>
      <c r="J2375" s="10">
        <v>7250</v>
      </c>
      <c r="K2375" s="11">
        <f t="shared" si="18"/>
        <v>5437.5</v>
      </c>
      <c r="L2375" s="11">
        <f t="shared" si="19"/>
        <v>2718.75</v>
      </c>
      <c r="M2375" s="12">
        <v>0.5</v>
      </c>
      <c r="Q2375" s="13"/>
      <c r="R2375" s="14"/>
    </row>
    <row r="2376" spans="1:18" ht="15.75" customHeight="1" x14ac:dyDescent="0.2">
      <c r="A2376" s="2"/>
      <c r="B2376" s="7" t="s">
        <v>14</v>
      </c>
      <c r="C2376" s="7">
        <v>1185732</v>
      </c>
      <c r="D2376" s="8">
        <v>44532</v>
      </c>
      <c r="E2376" s="7" t="s">
        <v>45</v>
      </c>
      <c r="F2376" s="7" t="s">
        <v>87</v>
      </c>
      <c r="G2376" s="7" t="s">
        <v>88</v>
      </c>
      <c r="H2376" s="7" t="s">
        <v>17</v>
      </c>
      <c r="I2376" s="9">
        <v>0.70000000000000007</v>
      </c>
      <c r="J2376" s="10">
        <v>9750</v>
      </c>
      <c r="K2376" s="11">
        <f t="shared" si="18"/>
        <v>6825.0000000000009</v>
      </c>
      <c r="L2376" s="11">
        <f t="shared" si="19"/>
        <v>2730.0000000000005</v>
      </c>
      <c r="M2376" s="12">
        <v>0.4</v>
      </c>
      <c r="Q2376" s="13"/>
      <c r="R2376" s="14"/>
    </row>
    <row r="2377" spans="1:18" ht="15.75" customHeight="1" x14ac:dyDescent="0.2">
      <c r="A2377" s="2"/>
      <c r="B2377" s="7" t="s">
        <v>14</v>
      </c>
      <c r="C2377" s="7">
        <v>1185732</v>
      </c>
      <c r="D2377" s="8">
        <v>44532</v>
      </c>
      <c r="E2377" s="7" t="s">
        <v>45</v>
      </c>
      <c r="F2377" s="7" t="s">
        <v>87</v>
      </c>
      <c r="G2377" s="7" t="s">
        <v>88</v>
      </c>
      <c r="H2377" s="7" t="s">
        <v>18</v>
      </c>
      <c r="I2377" s="9">
        <v>0.60000000000000009</v>
      </c>
      <c r="J2377" s="10">
        <v>7750</v>
      </c>
      <c r="K2377" s="11">
        <f t="shared" si="18"/>
        <v>4650.0000000000009</v>
      </c>
      <c r="L2377" s="11">
        <f t="shared" si="19"/>
        <v>1627.5000000000002</v>
      </c>
      <c r="M2377" s="12">
        <v>0.35</v>
      </c>
      <c r="Q2377" s="13"/>
      <c r="R2377" s="14"/>
    </row>
    <row r="2378" spans="1:18" ht="15.75" customHeight="1" x14ac:dyDescent="0.2">
      <c r="A2378" s="2"/>
      <c r="B2378" s="7" t="s">
        <v>14</v>
      </c>
      <c r="C2378" s="7">
        <v>1185732</v>
      </c>
      <c r="D2378" s="8">
        <v>44532</v>
      </c>
      <c r="E2378" s="7" t="s">
        <v>45</v>
      </c>
      <c r="F2378" s="7" t="s">
        <v>87</v>
      </c>
      <c r="G2378" s="7" t="s">
        <v>88</v>
      </c>
      <c r="H2378" s="7" t="s">
        <v>19</v>
      </c>
      <c r="I2378" s="9">
        <v>0.60000000000000009</v>
      </c>
      <c r="J2378" s="10">
        <v>7250</v>
      </c>
      <c r="K2378" s="11">
        <f t="shared" si="18"/>
        <v>4350.0000000000009</v>
      </c>
      <c r="L2378" s="11">
        <f t="shared" si="19"/>
        <v>1740.0000000000005</v>
      </c>
      <c r="M2378" s="12">
        <v>0.4</v>
      </c>
      <c r="Q2378" s="13"/>
      <c r="R2378" s="14"/>
    </row>
    <row r="2379" spans="1:18" ht="15.75" customHeight="1" x14ac:dyDescent="0.2">
      <c r="A2379" s="2"/>
      <c r="B2379" s="7" t="s">
        <v>14</v>
      </c>
      <c r="C2379" s="7">
        <v>1185732</v>
      </c>
      <c r="D2379" s="8">
        <v>44532</v>
      </c>
      <c r="E2379" s="7" t="s">
        <v>45</v>
      </c>
      <c r="F2379" s="7" t="s">
        <v>87</v>
      </c>
      <c r="G2379" s="7" t="s">
        <v>88</v>
      </c>
      <c r="H2379" s="7" t="s">
        <v>20</v>
      </c>
      <c r="I2379" s="9">
        <v>0.60000000000000009</v>
      </c>
      <c r="J2379" s="10">
        <v>6750</v>
      </c>
      <c r="K2379" s="11">
        <f t="shared" si="18"/>
        <v>4050.0000000000005</v>
      </c>
      <c r="L2379" s="11">
        <f t="shared" si="19"/>
        <v>1620.0000000000002</v>
      </c>
      <c r="M2379" s="12">
        <v>0.4</v>
      </c>
      <c r="Q2379" s="13"/>
      <c r="R2379" s="14"/>
    </row>
    <row r="2380" spans="1:18" ht="15.75" customHeight="1" x14ac:dyDescent="0.2">
      <c r="A2380" s="2"/>
      <c r="B2380" s="7" t="s">
        <v>14</v>
      </c>
      <c r="C2380" s="7">
        <v>1185732</v>
      </c>
      <c r="D2380" s="8">
        <v>44532</v>
      </c>
      <c r="E2380" s="7" t="s">
        <v>45</v>
      </c>
      <c r="F2380" s="7" t="s">
        <v>87</v>
      </c>
      <c r="G2380" s="7" t="s">
        <v>88</v>
      </c>
      <c r="H2380" s="7" t="s">
        <v>21</v>
      </c>
      <c r="I2380" s="9">
        <v>0.70000000000000007</v>
      </c>
      <c r="J2380" s="10">
        <v>6750</v>
      </c>
      <c r="K2380" s="11">
        <f t="shared" si="18"/>
        <v>4725</v>
      </c>
      <c r="L2380" s="11">
        <f t="shared" si="19"/>
        <v>1653.75</v>
      </c>
      <c r="M2380" s="12">
        <v>0.35</v>
      </c>
      <c r="Q2380" s="13"/>
      <c r="R2380" s="14"/>
    </row>
    <row r="2381" spans="1:18" ht="15.75" customHeight="1" x14ac:dyDescent="0.2">
      <c r="A2381" s="2"/>
      <c r="B2381" s="7" t="s">
        <v>14</v>
      </c>
      <c r="C2381" s="7">
        <v>1185732</v>
      </c>
      <c r="D2381" s="8">
        <v>44532</v>
      </c>
      <c r="E2381" s="7" t="s">
        <v>45</v>
      </c>
      <c r="F2381" s="7" t="s">
        <v>87</v>
      </c>
      <c r="G2381" s="7" t="s">
        <v>88</v>
      </c>
      <c r="H2381" s="7" t="s">
        <v>22</v>
      </c>
      <c r="I2381" s="9">
        <v>0.75</v>
      </c>
      <c r="J2381" s="10">
        <v>7750</v>
      </c>
      <c r="K2381" s="11">
        <f t="shared" si="18"/>
        <v>5812.5</v>
      </c>
      <c r="L2381" s="11">
        <f t="shared" si="19"/>
        <v>2906.25</v>
      </c>
      <c r="M2381" s="12">
        <v>0.5</v>
      </c>
      <c r="Q2381" s="13"/>
      <c r="R2381" s="14"/>
    </row>
    <row r="2382" spans="1:18" ht="15.75" customHeight="1" x14ac:dyDescent="0.2">
      <c r="A2382" s="2"/>
      <c r="B2382" s="7" t="s">
        <v>14</v>
      </c>
      <c r="C2382" s="7">
        <v>1185732</v>
      </c>
      <c r="D2382" s="8">
        <v>44209</v>
      </c>
      <c r="E2382" s="7" t="s">
        <v>45</v>
      </c>
      <c r="F2382" s="7" t="s">
        <v>89</v>
      </c>
      <c r="G2382" s="7" t="s">
        <v>90</v>
      </c>
      <c r="H2382" s="7" t="s">
        <v>17</v>
      </c>
      <c r="I2382" s="9">
        <v>0.35000000000000003</v>
      </c>
      <c r="J2382" s="10">
        <v>7750</v>
      </c>
      <c r="K2382" s="11">
        <f t="shared" si="18"/>
        <v>2712.5000000000005</v>
      </c>
      <c r="L2382" s="11">
        <f t="shared" si="19"/>
        <v>1085.0000000000002</v>
      </c>
      <c r="M2382" s="12">
        <v>0.4</v>
      </c>
      <c r="Q2382" s="13"/>
      <c r="R2382" s="14"/>
    </row>
    <row r="2383" spans="1:18" ht="15.75" customHeight="1" x14ac:dyDescent="0.2">
      <c r="A2383" s="2"/>
      <c r="B2383" s="7" t="s">
        <v>14</v>
      </c>
      <c r="C2383" s="7">
        <v>1185732</v>
      </c>
      <c r="D2383" s="8">
        <v>44209</v>
      </c>
      <c r="E2383" s="7" t="s">
        <v>45</v>
      </c>
      <c r="F2383" s="7" t="s">
        <v>89</v>
      </c>
      <c r="G2383" s="7" t="s">
        <v>90</v>
      </c>
      <c r="H2383" s="7" t="s">
        <v>18</v>
      </c>
      <c r="I2383" s="9">
        <v>0.35000000000000003</v>
      </c>
      <c r="J2383" s="10">
        <v>5750</v>
      </c>
      <c r="K2383" s="11">
        <f t="shared" si="18"/>
        <v>2012.5000000000002</v>
      </c>
      <c r="L2383" s="11">
        <f t="shared" si="19"/>
        <v>704.375</v>
      </c>
      <c r="M2383" s="12">
        <v>0.35</v>
      </c>
      <c r="Q2383" s="13"/>
      <c r="R2383" s="14"/>
    </row>
    <row r="2384" spans="1:18" ht="15.75" customHeight="1" x14ac:dyDescent="0.2">
      <c r="A2384" s="2"/>
      <c r="B2384" s="7" t="s">
        <v>14</v>
      </c>
      <c r="C2384" s="7">
        <v>1185732</v>
      </c>
      <c r="D2384" s="8">
        <v>44209</v>
      </c>
      <c r="E2384" s="7" t="s">
        <v>45</v>
      </c>
      <c r="F2384" s="7" t="s">
        <v>89</v>
      </c>
      <c r="G2384" s="7" t="s">
        <v>90</v>
      </c>
      <c r="H2384" s="7" t="s">
        <v>19</v>
      </c>
      <c r="I2384" s="9">
        <v>0.25000000000000006</v>
      </c>
      <c r="J2384" s="10">
        <v>5750</v>
      </c>
      <c r="K2384" s="11">
        <f t="shared" si="18"/>
        <v>1437.5000000000002</v>
      </c>
      <c r="L2384" s="11">
        <f t="shared" si="19"/>
        <v>575.00000000000011</v>
      </c>
      <c r="M2384" s="12">
        <v>0.4</v>
      </c>
      <c r="Q2384" s="13"/>
      <c r="R2384" s="14"/>
    </row>
    <row r="2385" spans="1:18" ht="15.75" customHeight="1" x14ac:dyDescent="0.2">
      <c r="A2385" s="2"/>
      <c r="B2385" s="7" t="s">
        <v>14</v>
      </c>
      <c r="C2385" s="7">
        <v>1185732</v>
      </c>
      <c r="D2385" s="8">
        <v>44209</v>
      </c>
      <c r="E2385" s="7" t="s">
        <v>45</v>
      </c>
      <c r="F2385" s="7" t="s">
        <v>89</v>
      </c>
      <c r="G2385" s="7" t="s">
        <v>90</v>
      </c>
      <c r="H2385" s="7" t="s">
        <v>20</v>
      </c>
      <c r="I2385" s="9">
        <v>0.3</v>
      </c>
      <c r="J2385" s="10">
        <v>4250</v>
      </c>
      <c r="K2385" s="11">
        <f t="shared" si="18"/>
        <v>1275</v>
      </c>
      <c r="L2385" s="11">
        <f t="shared" si="19"/>
        <v>510</v>
      </c>
      <c r="M2385" s="12">
        <v>0.4</v>
      </c>
      <c r="Q2385" s="13"/>
      <c r="R2385" s="14"/>
    </row>
    <row r="2386" spans="1:18" ht="15.75" customHeight="1" x14ac:dyDescent="0.2">
      <c r="A2386" s="2"/>
      <c r="B2386" s="7" t="s">
        <v>14</v>
      </c>
      <c r="C2386" s="7">
        <v>1185732</v>
      </c>
      <c r="D2386" s="8">
        <v>44209</v>
      </c>
      <c r="E2386" s="7" t="s">
        <v>45</v>
      </c>
      <c r="F2386" s="7" t="s">
        <v>89</v>
      </c>
      <c r="G2386" s="7" t="s">
        <v>90</v>
      </c>
      <c r="H2386" s="7" t="s">
        <v>21</v>
      </c>
      <c r="I2386" s="9">
        <v>0.45</v>
      </c>
      <c r="J2386" s="10">
        <v>4750</v>
      </c>
      <c r="K2386" s="11">
        <f t="shared" si="18"/>
        <v>2137.5</v>
      </c>
      <c r="L2386" s="11">
        <f t="shared" si="19"/>
        <v>748.125</v>
      </c>
      <c r="M2386" s="12">
        <v>0.35</v>
      </c>
      <c r="Q2386" s="13"/>
      <c r="R2386" s="14"/>
    </row>
    <row r="2387" spans="1:18" ht="15.75" customHeight="1" x14ac:dyDescent="0.2">
      <c r="A2387" s="2"/>
      <c r="B2387" s="7" t="s">
        <v>14</v>
      </c>
      <c r="C2387" s="7">
        <v>1185732</v>
      </c>
      <c r="D2387" s="8">
        <v>44209</v>
      </c>
      <c r="E2387" s="7" t="s">
        <v>45</v>
      </c>
      <c r="F2387" s="7" t="s">
        <v>89</v>
      </c>
      <c r="G2387" s="7" t="s">
        <v>90</v>
      </c>
      <c r="H2387" s="7" t="s">
        <v>22</v>
      </c>
      <c r="I2387" s="9">
        <v>0.35000000000000003</v>
      </c>
      <c r="J2387" s="10">
        <v>5750</v>
      </c>
      <c r="K2387" s="11">
        <f t="shared" si="18"/>
        <v>2012.5000000000002</v>
      </c>
      <c r="L2387" s="11">
        <f t="shared" si="19"/>
        <v>1006.2500000000001</v>
      </c>
      <c r="M2387" s="12">
        <v>0.5</v>
      </c>
      <c r="Q2387" s="13"/>
      <c r="R2387" s="14"/>
    </row>
    <row r="2388" spans="1:18" ht="15.75" customHeight="1" x14ac:dyDescent="0.2">
      <c r="A2388" s="2"/>
      <c r="B2388" s="7" t="s">
        <v>14</v>
      </c>
      <c r="C2388" s="7">
        <v>1185732</v>
      </c>
      <c r="D2388" s="8">
        <v>44238</v>
      </c>
      <c r="E2388" s="7" t="s">
        <v>45</v>
      </c>
      <c r="F2388" s="7" t="s">
        <v>89</v>
      </c>
      <c r="G2388" s="7" t="s">
        <v>90</v>
      </c>
      <c r="H2388" s="7" t="s">
        <v>17</v>
      </c>
      <c r="I2388" s="9">
        <v>0.35000000000000003</v>
      </c>
      <c r="J2388" s="10">
        <v>8250</v>
      </c>
      <c r="K2388" s="11">
        <f t="shared" si="18"/>
        <v>2887.5000000000005</v>
      </c>
      <c r="L2388" s="11">
        <f t="shared" si="19"/>
        <v>1155.0000000000002</v>
      </c>
      <c r="M2388" s="12">
        <v>0.4</v>
      </c>
      <c r="Q2388" s="13"/>
      <c r="R2388" s="14"/>
    </row>
    <row r="2389" spans="1:18" ht="15.75" customHeight="1" x14ac:dyDescent="0.2">
      <c r="A2389" s="2"/>
      <c r="B2389" s="7" t="s">
        <v>14</v>
      </c>
      <c r="C2389" s="7">
        <v>1185732</v>
      </c>
      <c r="D2389" s="8">
        <v>44238</v>
      </c>
      <c r="E2389" s="7" t="s">
        <v>45</v>
      </c>
      <c r="F2389" s="7" t="s">
        <v>89</v>
      </c>
      <c r="G2389" s="7" t="s">
        <v>90</v>
      </c>
      <c r="H2389" s="7" t="s">
        <v>18</v>
      </c>
      <c r="I2389" s="9">
        <v>0.35000000000000003</v>
      </c>
      <c r="J2389" s="10">
        <v>4750</v>
      </c>
      <c r="K2389" s="11">
        <f t="shared" si="18"/>
        <v>1662.5000000000002</v>
      </c>
      <c r="L2389" s="11">
        <f t="shared" si="19"/>
        <v>581.875</v>
      </c>
      <c r="M2389" s="12">
        <v>0.35</v>
      </c>
      <c r="Q2389" s="13"/>
      <c r="R2389" s="14"/>
    </row>
    <row r="2390" spans="1:18" ht="15.75" customHeight="1" x14ac:dyDescent="0.2">
      <c r="A2390" s="2"/>
      <c r="B2390" s="7" t="s">
        <v>14</v>
      </c>
      <c r="C2390" s="7">
        <v>1185732</v>
      </c>
      <c r="D2390" s="8">
        <v>44238</v>
      </c>
      <c r="E2390" s="7" t="s">
        <v>45</v>
      </c>
      <c r="F2390" s="7" t="s">
        <v>89</v>
      </c>
      <c r="G2390" s="7" t="s">
        <v>90</v>
      </c>
      <c r="H2390" s="7" t="s">
        <v>19</v>
      </c>
      <c r="I2390" s="9">
        <v>0.25000000000000006</v>
      </c>
      <c r="J2390" s="10">
        <v>5250</v>
      </c>
      <c r="K2390" s="11">
        <f t="shared" si="18"/>
        <v>1312.5000000000002</v>
      </c>
      <c r="L2390" s="11">
        <f t="shared" si="19"/>
        <v>525.00000000000011</v>
      </c>
      <c r="M2390" s="12">
        <v>0.4</v>
      </c>
      <c r="Q2390" s="13"/>
      <c r="R2390" s="14"/>
    </row>
    <row r="2391" spans="1:18" ht="15.75" customHeight="1" x14ac:dyDescent="0.2">
      <c r="A2391" s="2"/>
      <c r="B2391" s="7" t="s">
        <v>14</v>
      </c>
      <c r="C2391" s="7">
        <v>1185732</v>
      </c>
      <c r="D2391" s="8">
        <v>44238</v>
      </c>
      <c r="E2391" s="7" t="s">
        <v>45</v>
      </c>
      <c r="F2391" s="7" t="s">
        <v>89</v>
      </c>
      <c r="G2391" s="7" t="s">
        <v>90</v>
      </c>
      <c r="H2391" s="7" t="s">
        <v>20</v>
      </c>
      <c r="I2391" s="9">
        <v>0.3</v>
      </c>
      <c r="J2391" s="10">
        <v>3750</v>
      </c>
      <c r="K2391" s="11">
        <f t="shared" si="18"/>
        <v>1125</v>
      </c>
      <c r="L2391" s="11">
        <f t="shared" si="19"/>
        <v>450</v>
      </c>
      <c r="M2391" s="12">
        <v>0.4</v>
      </c>
      <c r="Q2391" s="13"/>
      <c r="R2391" s="14"/>
    </row>
    <row r="2392" spans="1:18" ht="15.75" customHeight="1" x14ac:dyDescent="0.2">
      <c r="A2392" s="2"/>
      <c r="B2392" s="7" t="s">
        <v>14</v>
      </c>
      <c r="C2392" s="7">
        <v>1185732</v>
      </c>
      <c r="D2392" s="8">
        <v>44238</v>
      </c>
      <c r="E2392" s="7" t="s">
        <v>45</v>
      </c>
      <c r="F2392" s="7" t="s">
        <v>89</v>
      </c>
      <c r="G2392" s="7" t="s">
        <v>90</v>
      </c>
      <c r="H2392" s="7" t="s">
        <v>21</v>
      </c>
      <c r="I2392" s="9">
        <v>0.45</v>
      </c>
      <c r="J2392" s="10">
        <v>4500</v>
      </c>
      <c r="K2392" s="11">
        <f t="shared" si="18"/>
        <v>2025</v>
      </c>
      <c r="L2392" s="11">
        <f t="shared" si="19"/>
        <v>708.75</v>
      </c>
      <c r="M2392" s="12">
        <v>0.35</v>
      </c>
      <c r="Q2392" s="13"/>
      <c r="R2392" s="14"/>
    </row>
    <row r="2393" spans="1:18" ht="15.75" customHeight="1" x14ac:dyDescent="0.2">
      <c r="A2393" s="2"/>
      <c r="B2393" s="7" t="s">
        <v>14</v>
      </c>
      <c r="C2393" s="7">
        <v>1185732</v>
      </c>
      <c r="D2393" s="8">
        <v>44238</v>
      </c>
      <c r="E2393" s="7" t="s">
        <v>45</v>
      </c>
      <c r="F2393" s="7" t="s">
        <v>89</v>
      </c>
      <c r="G2393" s="7" t="s">
        <v>90</v>
      </c>
      <c r="H2393" s="7" t="s">
        <v>22</v>
      </c>
      <c r="I2393" s="9">
        <v>0.3</v>
      </c>
      <c r="J2393" s="10">
        <v>5500</v>
      </c>
      <c r="K2393" s="11">
        <f t="shared" si="18"/>
        <v>1650</v>
      </c>
      <c r="L2393" s="11">
        <f t="shared" si="19"/>
        <v>825</v>
      </c>
      <c r="M2393" s="12">
        <v>0.5</v>
      </c>
      <c r="Q2393" s="13"/>
      <c r="R2393" s="14"/>
    </row>
    <row r="2394" spans="1:18" ht="15.75" customHeight="1" x14ac:dyDescent="0.2">
      <c r="A2394" s="2"/>
      <c r="B2394" s="7" t="s">
        <v>14</v>
      </c>
      <c r="C2394" s="7">
        <v>1185732</v>
      </c>
      <c r="D2394" s="8">
        <v>44264</v>
      </c>
      <c r="E2394" s="7" t="s">
        <v>45</v>
      </c>
      <c r="F2394" s="7" t="s">
        <v>89</v>
      </c>
      <c r="G2394" s="7" t="s">
        <v>90</v>
      </c>
      <c r="H2394" s="7" t="s">
        <v>17</v>
      </c>
      <c r="I2394" s="9">
        <v>0.3</v>
      </c>
      <c r="J2394" s="10">
        <v>7700</v>
      </c>
      <c r="K2394" s="11">
        <f t="shared" si="18"/>
        <v>2310</v>
      </c>
      <c r="L2394" s="11">
        <f t="shared" si="19"/>
        <v>924</v>
      </c>
      <c r="M2394" s="12">
        <v>0.4</v>
      </c>
      <c r="Q2394" s="13"/>
      <c r="R2394" s="14"/>
    </row>
    <row r="2395" spans="1:18" ht="15.75" customHeight="1" x14ac:dyDescent="0.2">
      <c r="A2395" s="2"/>
      <c r="B2395" s="7" t="s">
        <v>14</v>
      </c>
      <c r="C2395" s="7">
        <v>1185732</v>
      </c>
      <c r="D2395" s="8">
        <v>44264</v>
      </c>
      <c r="E2395" s="7" t="s">
        <v>45</v>
      </c>
      <c r="F2395" s="7" t="s">
        <v>89</v>
      </c>
      <c r="G2395" s="7" t="s">
        <v>90</v>
      </c>
      <c r="H2395" s="7" t="s">
        <v>18</v>
      </c>
      <c r="I2395" s="9">
        <v>0.3</v>
      </c>
      <c r="J2395" s="10">
        <v>4500</v>
      </c>
      <c r="K2395" s="11">
        <f t="shared" si="18"/>
        <v>1350</v>
      </c>
      <c r="L2395" s="11">
        <f t="shared" si="19"/>
        <v>472.49999999999994</v>
      </c>
      <c r="M2395" s="12">
        <v>0.35</v>
      </c>
      <c r="Q2395" s="13"/>
      <c r="R2395" s="14"/>
    </row>
    <row r="2396" spans="1:18" ht="15.75" customHeight="1" x14ac:dyDescent="0.2">
      <c r="A2396" s="2"/>
      <c r="B2396" s="7" t="s">
        <v>14</v>
      </c>
      <c r="C2396" s="7">
        <v>1185732</v>
      </c>
      <c r="D2396" s="8">
        <v>44264</v>
      </c>
      <c r="E2396" s="7" t="s">
        <v>45</v>
      </c>
      <c r="F2396" s="7" t="s">
        <v>89</v>
      </c>
      <c r="G2396" s="7" t="s">
        <v>90</v>
      </c>
      <c r="H2396" s="7" t="s">
        <v>19</v>
      </c>
      <c r="I2396" s="9">
        <v>0.2</v>
      </c>
      <c r="J2396" s="10">
        <v>4750</v>
      </c>
      <c r="K2396" s="11">
        <f t="shared" si="18"/>
        <v>950</v>
      </c>
      <c r="L2396" s="11">
        <f t="shared" si="19"/>
        <v>380</v>
      </c>
      <c r="M2396" s="12">
        <v>0.4</v>
      </c>
      <c r="Q2396" s="13"/>
      <c r="R2396" s="14"/>
    </row>
    <row r="2397" spans="1:18" ht="15.75" customHeight="1" x14ac:dyDescent="0.2">
      <c r="A2397" s="2"/>
      <c r="B2397" s="7" t="s">
        <v>14</v>
      </c>
      <c r="C2397" s="7">
        <v>1185732</v>
      </c>
      <c r="D2397" s="8">
        <v>44264</v>
      </c>
      <c r="E2397" s="7" t="s">
        <v>45</v>
      </c>
      <c r="F2397" s="7" t="s">
        <v>89</v>
      </c>
      <c r="G2397" s="7" t="s">
        <v>90</v>
      </c>
      <c r="H2397" s="7" t="s">
        <v>20</v>
      </c>
      <c r="I2397" s="9">
        <v>0.24999999999999994</v>
      </c>
      <c r="J2397" s="10">
        <v>3250</v>
      </c>
      <c r="K2397" s="11">
        <f t="shared" si="18"/>
        <v>812.49999999999977</v>
      </c>
      <c r="L2397" s="11">
        <f t="shared" si="19"/>
        <v>324.99999999999994</v>
      </c>
      <c r="M2397" s="12">
        <v>0.4</v>
      </c>
      <c r="Q2397" s="13"/>
      <c r="R2397" s="14"/>
    </row>
    <row r="2398" spans="1:18" ht="15.75" customHeight="1" x14ac:dyDescent="0.2">
      <c r="A2398" s="2"/>
      <c r="B2398" s="7" t="s">
        <v>14</v>
      </c>
      <c r="C2398" s="7">
        <v>1185732</v>
      </c>
      <c r="D2398" s="8">
        <v>44264</v>
      </c>
      <c r="E2398" s="7" t="s">
        <v>45</v>
      </c>
      <c r="F2398" s="7" t="s">
        <v>89</v>
      </c>
      <c r="G2398" s="7" t="s">
        <v>90</v>
      </c>
      <c r="H2398" s="7" t="s">
        <v>21</v>
      </c>
      <c r="I2398" s="9">
        <v>0.40000000000000008</v>
      </c>
      <c r="J2398" s="10">
        <v>3750</v>
      </c>
      <c r="K2398" s="11">
        <f t="shared" si="18"/>
        <v>1500.0000000000002</v>
      </c>
      <c r="L2398" s="11">
        <f t="shared" si="19"/>
        <v>525</v>
      </c>
      <c r="M2398" s="12">
        <v>0.35</v>
      </c>
      <c r="Q2398" s="13"/>
      <c r="R2398" s="14"/>
    </row>
    <row r="2399" spans="1:18" ht="15.75" customHeight="1" x14ac:dyDescent="0.2">
      <c r="A2399" s="2"/>
      <c r="B2399" s="7" t="s">
        <v>14</v>
      </c>
      <c r="C2399" s="7">
        <v>1185732</v>
      </c>
      <c r="D2399" s="8">
        <v>44264</v>
      </c>
      <c r="E2399" s="7" t="s">
        <v>45</v>
      </c>
      <c r="F2399" s="7" t="s">
        <v>89</v>
      </c>
      <c r="G2399" s="7" t="s">
        <v>90</v>
      </c>
      <c r="H2399" s="7" t="s">
        <v>22</v>
      </c>
      <c r="I2399" s="9">
        <v>0.3</v>
      </c>
      <c r="J2399" s="10">
        <v>4750</v>
      </c>
      <c r="K2399" s="11">
        <f t="shared" si="18"/>
        <v>1425</v>
      </c>
      <c r="L2399" s="11">
        <f t="shared" si="19"/>
        <v>712.5</v>
      </c>
      <c r="M2399" s="12">
        <v>0.5</v>
      </c>
      <c r="Q2399" s="13"/>
      <c r="R2399" s="14"/>
    </row>
    <row r="2400" spans="1:18" ht="15.75" customHeight="1" x14ac:dyDescent="0.2">
      <c r="A2400" s="2"/>
      <c r="B2400" s="7" t="s">
        <v>14</v>
      </c>
      <c r="C2400" s="7">
        <v>1185732</v>
      </c>
      <c r="D2400" s="8">
        <v>44296</v>
      </c>
      <c r="E2400" s="7" t="s">
        <v>45</v>
      </c>
      <c r="F2400" s="7" t="s">
        <v>89</v>
      </c>
      <c r="G2400" s="7" t="s">
        <v>90</v>
      </c>
      <c r="H2400" s="7" t="s">
        <v>17</v>
      </c>
      <c r="I2400" s="9">
        <v>0.3</v>
      </c>
      <c r="J2400" s="10">
        <v>7250</v>
      </c>
      <c r="K2400" s="11">
        <f t="shared" si="18"/>
        <v>2175</v>
      </c>
      <c r="L2400" s="11">
        <f t="shared" si="19"/>
        <v>870</v>
      </c>
      <c r="M2400" s="12">
        <v>0.4</v>
      </c>
      <c r="Q2400" s="13"/>
      <c r="R2400" s="14"/>
    </row>
    <row r="2401" spans="1:18" ht="15.75" customHeight="1" x14ac:dyDescent="0.2">
      <c r="A2401" s="2"/>
      <c r="B2401" s="7" t="s">
        <v>14</v>
      </c>
      <c r="C2401" s="7">
        <v>1185732</v>
      </c>
      <c r="D2401" s="8">
        <v>44296</v>
      </c>
      <c r="E2401" s="7" t="s">
        <v>45</v>
      </c>
      <c r="F2401" s="7" t="s">
        <v>89</v>
      </c>
      <c r="G2401" s="7" t="s">
        <v>90</v>
      </c>
      <c r="H2401" s="7" t="s">
        <v>18</v>
      </c>
      <c r="I2401" s="9">
        <v>0.3</v>
      </c>
      <c r="J2401" s="10">
        <v>4250</v>
      </c>
      <c r="K2401" s="11">
        <f t="shared" si="18"/>
        <v>1275</v>
      </c>
      <c r="L2401" s="11">
        <f t="shared" si="19"/>
        <v>446.25</v>
      </c>
      <c r="M2401" s="12">
        <v>0.35</v>
      </c>
      <c r="Q2401" s="13"/>
      <c r="R2401" s="14"/>
    </row>
    <row r="2402" spans="1:18" ht="15.75" customHeight="1" x14ac:dyDescent="0.2">
      <c r="A2402" s="2"/>
      <c r="B2402" s="7" t="s">
        <v>14</v>
      </c>
      <c r="C2402" s="7">
        <v>1185732</v>
      </c>
      <c r="D2402" s="8">
        <v>44296</v>
      </c>
      <c r="E2402" s="7" t="s">
        <v>45</v>
      </c>
      <c r="F2402" s="7" t="s">
        <v>89</v>
      </c>
      <c r="G2402" s="7" t="s">
        <v>90</v>
      </c>
      <c r="H2402" s="7" t="s">
        <v>19</v>
      </c>
      <c r="I2402" s="9">
        <v>0.2</v>
      </c>
      <c r="J2402" s="10">
        <v>4250</v>
      </c>
      <c r="K2402" s="11">
        <f t="shared" si="18"/>
        <v>850</v>
      </c>
      <c r="L2402" s="11">
        <f t="shared" si="19"/>
        <v>340</v>
      </c>
      <c r="M2402" s="12">
        <v>0.4</v>
      </c>
      <c r="Q2402" s="13"/>
      <c r="R2402" s="14"/>
    </row>
    <row r="2403" spans="1:18" ht="15.75" customHeight="1" x14ac:dyDescent="0.2">
      <c r="A2403" s="2"/>
      <c r="B2403" s="7" t="s">
        <v>14</v>
      </c>
      <c r="C2403" s="7">
        <v>1185732</v>
      </c>
      <c r="D2403" s="8">
        <v>44296</v>
      </c>
      <c r="E2403" s="7" t="s">
        <v>45</v>
      </c>
      <c r="F2403" s="7" t="s">
        <v>89</v>
      </c>
      <c r="G2403" s="7" t="s">
        <v>90</v>
      </c>
      <c r="H2403" s="7" t="s">
        <v>20</v>
      </c>
      <c r="I2403" s="9">
        <v>0.24999999999999994</v>
      </c>
      <c r="J2403" s="10">
        <v>3500</v>
      </c>
      <c r="K2403" s="11">
        <f t="shared" si="18"/>
        <v>874.99999999999977</v>
      </c>
      <c r="L2403" s="11">
        <f t="shared" si="19"/>
        <v>349.99999999999994</v>
      </c>
      <c r="M2403" s="12">
        <v>0.4</v>
      </c>
      <c r="Q2403" s="13"/>
      <c r="R2403" s="14"/>
    </row>
    <row r="2404" spans="1:18" ht="15.75" customHeight="1" x14ac:dyDescent="0.2">
      <c r="A2404" s="2"/>
      <c r="B2404" s="7" t="s">
        <v>14</v>
      </c>
      <c r="C2404" s="7">
        <v>1185732</v>
      </c>
      <c r="D2404" s="8">
        <v>44296</v>
      </c>
      <c r="E2404" s="7" t="s">
        <v>45</v>
      </c>
      <c r="F2404" s="7" t="s">
        <v>89</v>
      </c>
      <c r="G2404" s="7" t="s">
        <v>90</v>
      </c>
      <c r="H2404" s="7" t="s">
        <v>21</v>
      </c>
      <c r="I2404" s="9">
        <v>0.45</v>
      </c>
      <c r="J2404" s="10">
        <v>3750</v>
      </c>
      <c r="K2404" s="11">
        <f t="shared" si="18"/>
        <v>1687.5</v>
      </c>
      <c r="L2404" s="11">
        <f t="shared" si="19"/>
        <v>590.625</v>
      </c>
      <c r="M2404" s="12">
        <v>0.35</v>
      </c>
      <c r="Q2404" s="13"/>
      <c r="R2404" s="14"/>
    </row>
    <row r="2405" spans="1:18" ht="15.75" customHeight="1" x14ac:dyDescent="0.2">
      <c r="A2405" s="2"/>
      <c r="B2405" s="7" t="s">
        <v>14</v>
      </c>
      <c r="C2405" s="7">
        <v>1185732</v>
      </c>
      <c r="D2405" s="8">
        <v>44296</v>
      </c>
      <c r="E2405" s="7" t="s">
        <v>45</v>
      </c>
      <c r="F2405" s="7" t="s">
        <v>89</v>
      </c>
      <c r="G2405" s="7" t="s">
        <v>90</v>
      </c>
      <c r="H2405" s="7" t="s">
        <v>22</v>
      </c>
      <c r="I2405" s="9">
        <v>0.35000000000000003</v>
      </c>
      <c r="J2405" s="10">
        <v>5250</v>
      </c>
      <c r="K2405" s="11">
        <f t="shared" si="18"/>
        <v>1837.5000000000002</v>
      </c>
      <c r="L2405" s="11">
        <f t="shared" si="19"/>
        <v>918.75000000000011</v>
      </c>
      <c r="M2405" s="12">
        <v>0.5</v>
      </c>
      <c r="Q2405" s="13"/>
      <c r="R2405" s="14"/>
    </row>
    <row r="2406" spans="1:18" ht="15.75" customHeight="1" x14ac:dyDescent="0.2">
      <c r="A2406" s="2"/>
      <c r="B2406" s="7" t="s">
        <v>14</v>
      </c>
      <c r="C2406" s="7">
        <v>1185732</v>
      </c>
      <c r="D2406" s="8">
        <v>44325</v>
      </c>
      <c r="E2406" s="7" t="s">
        <v>45</v>
      </c>
      <c r="F2406" s="7" t="s">
        <v>89</v>
      </c>
      <c r="G2406" s="7" t="s">
        <v>90</v>
      </c>
      <c r="H2406" s="7" t="s">
        <v>17</v>
      </c>
      <c r="I2406" s="9">
        <v>0.45</v>
      </c>
      <c r="J2406" s="10">
        <v>7950</v>
      </c>
      <c r="K2406" s="11">
        <f t="shared" si="18"/>
        <v>3577.5</v>
      </c>
      <c r="L2406" s="11">
        <f t="shared" si="19"/>
        <v>1431</v>
      </c>
      <c r="M2406" s="12">
        <v>0.4</v>
      </c>
      <c r="Q2406" s="13"/>
      <c r="R2406" s="14"/>
    </row>
    <row r="2407" spans="1:18" ht="15.75" customHeight="1" x14ac:dyDescent="0.2">
      <c r="A2407" s="2"/>
      <c r="B2407" s="7" t="s">
        <v>14</v>
      </c>
      <c r="C2407" s="7">
        <v>1185732</v>
      </c>
      <c r="D2407" s="8">
        <v>44325</v>
      </c>
      <c r="E2407" s="7" t="s">
        <v>45</v>
      </c>
      <c r="F2407" s="7" t="s">
        <v>89</v>
      </c>
      <c r="G2407" s="7" t="s">
        <v>90</v>
      </c>
      <c r="H2407" s="7" t="s">
        <v>18</v>
      </c>
      <c r="I2407" s="9">
        <v>0.45</v>
      </c>
      <c r="J2407" s="10">
        <v>5000</v>
      </c>
      <c r="K2407" s="11">
        <f t="shared" si="18"/>
        <v>2250</v>
      </c>
      <c r="L2407" s="11">
        <f t="shared" si="19"/>
        <v>787.5</v>
      </c>
      <c r="M2407" s="12">
        <v>0.35</v>
      </c>
      <c r="Q2407" s="13"/>
      <c r="R2407" s="14"/>
    </row>
    <row r="2408" spans="1:18" ht="15.75" customHeight="1" x14ac:dyDescent="0.2">
      <c r="A2408" s="2"/>
      <c r="B2408" s="7" t="s">
        <v>14</v>
      </c>
      <c r="C2408" s="7">
        <v>1185732</v>
      </c>
      <c r="D2408" s="8">
        <v>44325</v>
      </c>
      <c r="E2408" s="7" t="s">
        <v>45</v>
      </c>
      <c r="F2408" s="7" t="s">
        <v>89</v>
      </c>
      <c r="G2408" s="7" t="s">
        <v>90</v>
      </c>
      <c r="H2408" s="7" t="s">
        <v>19</v>
      </c>
      <c r="I2408" s="9">
        <v>0.4</v>
      </c>
      <c r="J2408" s="10">
        <v>4750</v>
      </c>
      <c r="K2408" s="11">
        <f t="shared" si="18"/>
        <v>1900</v>
      </c>
      <c r="L2408" s="11">
        <f t="shared" si="19"/>
        <v>760</v>
      </c>
      <c r="M2408" s="12">
        <v>0.4</v>
      </c>
      <c r="Q2408" s="13"/>
      <c r="R2408" s="14"/>
    </row>
    <row r="2409" spans="1:18" ht="15.75" customHeight="1" x14ac:dyDescent="0.2">
      <c r="A2409" s="2"/>
      <c r="B2409" s="7" t="s">
        <v>14</v>
      </c>
      <c r="C2409" s="7">
        <v>1185732</v>
      </c>
      <c r="D2409" s="8">
        <v>44325</v>
      </c>
      <c r="E2409" s="7" t="s">
        <v>45</v>
      </c>
      <c r="F2409" s="7" t="s">
        <v>89</v>
      </c>
      <c r="G2409" s="7" t="s">
        <v>90</v>
      </c>
      <c r="H2409" s="7" t="s">
        <v>20</v>
      </c>
      <c r="I2409" s="9">
        <v>0.4</v>
      </c>
      <c r="J2409" s="10">
        <v>4250</v>
      </c>
      <c r="K2409" s="11">
        <f t="shared" si="18"/>
        <v>1700</v>
      </c>
      <c r="L2409" s="11">
        <f t="shared" si="19"/>
        <v>680</v>
      </c>
      <c r="M2409" s="12">
        <v>0.4</v>
      </c>
      <c r="Q2409" s="13"/>
      <c r="R2409" s="14"/>
    </row>
    <row r="2410" spans="1:18" ht="15.75" customHeight="1" x14ac:dyDescent="0.2">
      <c r="A2410" s="2"/>
      <c r="B2410" s="7" t="s">
        <v>14</v>
      </c>
      <c r="C2410" s="7">
        <v>1185732</v>
      </c>
      <c r="D2410" s="8">
        <v>44325</v>
      </c>
      <c r="E2410" s="7" t="s">
        <v>45</v>
      </c>
      <c r="F2410" s="7" t="s">
        <v>89</v>
      </c>
      <c r="G2410" s="7" t="s">
        <v>90</v>
      </c>
      <c r="H2410" s="7" t="s">
        <v>21</v>
      </c>
      <c r="I2410" s="9">
        <v>0.49999999999999994</v>
      </c>
      <c r="J2410" s="10">
        <v>4500</v>
      </c>
      <c r="K2410" s="11">
        <f t="shared" si="18"/>
        <v>2249.9999999999995</v>
      </c>
      <c r="L2410" s="11">
        <f t="shared" si="19"/>
        <v>787.49999999999977</v>
      </c>
      <c r="M2410" s="12">
        <v>0.35</v>
      </c>
      <c r="Q2410" s="13"/>
      <c r="R2410" s="14"/>
    </row>
    <row r="2411" spans="1:18" ht="15.75" customHeight="1" x14ac:dyDescent="0.2">
      <c r="A2411" s="2"/>
      <c r="B2411" s="7" t="s">
        <v>14</v>
      </c>
      <c r="C2411" s="7">
        <v>1185732</v>
      </c>
      <c r="D2411" s="8">
        <v>44325</v>
      </c>
      <c r="E2411" s="7" t="s">
        <v>45</v>
      </c>
      <c r="F2411" s="7" t="s">
        <v>89</v>
      </c>
      <c r="G2411" s="7" t="s">
        <v>90</v>
      </c>
      <c r="H2411" s="7" t="s">
        <v>22</v>
      </c>
      <c r="I2411" s="9">
        <v>0.54999999999999993</v>
      </c>
      <c r="J2411" s="10">
        <v>5500</v>
      </c>
      <c r="K2411" s="11">
        <f t="shared" si="18"/>
        <v>3024.9999999999995</v>
      </c>
      <c r="L2411" s="11">
        <f t="shared" si="19"/>
        <v>1512.4999999999998</v>
      </c>
      <c r="M2411" s="12">
        <v>0.5</v>
      </c>
      <c r="Q2411" s="13"/>
      <c r="R2411" s="14"/>
    </row>
    <row r="2412" spans="1:18" ht="15.75" customHeight="1" x14ac:dyDescent="0.2">
      <c r="A2412" s="2"/>
      <c r="B2412" s="7" t="s">
        <v>14</v>
      </c>
      <c r="C2412" s="7">
        <v>1185732</v>
      </c>
      <c r="D2412" s="8">
        <v>44358</v>
      </c>
      <c r="E2412" s="7" t="s">
        <v>45</v>
      </c>
      <c r="F2412" s="7" t="s">
        <v>89</v>
      </c>
      <c r="G2412" s="7" t="s">
        <v>90</v>
      </c>
      <c r="H2412" s="7" t="s">
        <v>17</v>
      </c>
      <c r="I2412" s="9">
        <v>0.49999999999999994</v>
      </c>
      <c r="J2412" s="10">
        <v>8000</v>
      </c>
      <c r="K2412" s="11">
        <f t="shared" si="18"/>
        <v>3999.9999999999995</v>
      </c>
      <c r="L2412" s="11">
        <f t="shared" si="19"/>
        <v>1600</v>
      </c>
      <c r="M2412" s="12">
        <v>0.4</v>
      </c>
      <c r="Q2412" s="13"/>
      <c r="R2412" s="14"/>
    </row>
    <row r="2413" spans="1:18" ht="15.75" customHeight="1" x14ac:dyDescent="0.2">
      <c r="A2413" s="2"/>
      <c r="B2413" s="7" t="s">
        <v>14</v>
      </c>
      <c r="C2413" s="7">
        <v>1185732</v>
      </c>
      <c r="D2413" s="8">
        <v>44358</v>
      </c>
      <c r="E2413" s="7" t="s">
        <v>45</v>
      </c>
      <c r="F2413" s="7" t="s">
        <v>89</v>
      </c>
      <c r="G2413" s="7" t="s">
        <v>90</v>
      </c>
      <c r="H2413" s="7" t="s">
        <v>18</v>
      </c>
      <c r="I2413" s="9">
        <v>0.45</v>
      </c>
      <c r="J2413" s="10">
        <v>5500</v>
      </c>
      <c r="K2413" s="11">
        <f t="shared" si="18"/>
        <v>2475</v>
      </c>
      <c r="L2413" s="11">
        <f t="shared" si="19"/>
        <v>866.25</v>
      </c>
      <c r="M2413" s="12">
        <v>0.35</v>
      </c>
      <c r="Q2413" s="13"/>
      <c r="R2413" s="14"/>
    </row>
    <row r="2414" spans="1:18" ht="15.75" customHeight="1" x14ac:dyDescent="0.2">
      <c r="A2414" s="2"/>
      <c r="B2414" s="7" t="s">
        <v>14</v>
      </c>
      <c r="C2414" s="7">
        <v>1185732</v>
      </c>
      <c r="D2414" s="8">
        <v>44358</v>
      </c>
      <c r="E2414" s="7" t="s">
        <v>45</v>
      </c>
      <c r="F2414" s="7" t="s">
        <v>89</v>
      </c>
      <c r="G2414" s="7" t="s">
        <v>90</v>
      </c>
      <c r="H2414" s="7" t="s">
        <v>19</v>
      </c>
      <c r="I2414" s="9">
        <v>0.5</v>
      </c>
      <c r="J2414" s="10">
        <v>5250</v>
      </c>
      <c r="K2414" s="11">
        <f t="shared" si="18"/>
        <v>2625</v>
      </c>
      <c r="L2414" s="11">
        <f t="shared" si="19"/>
        <v>1050</v>
      </c>
      <c r="M2414" s="12">
        <v>0.4</v>
      </c>
      <c r="Q2414" s="13"/>
      <c r="R2414" s="14"/>
    </row>
    <row r="2415" spans="1:18" ht="15.75" customHeight="1" x14ac:dyDescent="0.2">
      <c r="A2415" s="2"/>
      <c r="B2415" s="7" t="s">
        <v>14</v>
      </c>
      <c r="C2415" s="7">
        <v>1185732</v>
      </c>
      <c r="D2415" s="8">
        <v>44358</v>
      </c>
      <c r="E2415" s="7" t="s">
        <v>45</v>
      </c>
      <c r="F2415" s="7" t="s">
        <v>89</v>
      </c>
      <c r="G2415" s="7" t="s">
        <v>90</v>
      </c>
      <c r="H2415" s="7" t="s">
        <v>20</v>
      </c>
      <c r="I2415" s="9">
        <v>0.5</v>
      </c>
      <c r="J2415" s="10">
        <v>5000</v>
      </c>
      <c r="K2415" s="11">
        <f t="shared" si="18"/>
        <v>2500</v>
      </c>
      <c r="L2415" s="11">
        <f t="shared" si="19"/>
        <v>1000</v>
      </c>
      <c r="M2415" s="12">
        <v>0.4</v>
      </c>
      <c r="Q2415" s="13"/>
      <c r="R2415" s="14"/>
    </row>
    <row r="2416" spans="1:18" ht="15.75" customHeight="1" x14ac:dyDescent="0.2">
      <c r="A2416" s="2"/>
      <c r="B2416" s="7" t="s">
        <v>14</v>
      </c>
      <c r="C2416" s="7">
        <v>1185732</v>
      </c>
      <c r="D2416" s="8">
        <v>44358</v>
      </c>
      <c r="E2416" s="7" t="s">
        <v>45</v>
      </c>
      <c r="F2416" s="7" t="s">
        <v>89</v>
      </c>
      <c r="G2416" s="7" t="s">
        <v>90</v>
      </c>
      <c r="H2416" s="7" t="s">
        <v>21</v>
      </c>
      <c r="I2416" s="9">
        <v>0.65</v>
      </c>
      <c r="J2416" s="10">
        <v>5000</v>
      </c>
      <c r="K2416" s="11">
        <f t="shared" si="18"/>
        <v>3250</v>
      </c>
      <c r="L2416" s="11">
        <f t="shared" si="19"/>
        <v>1137.5</v>
      </c>
      <c r="M2416" s="12">
        <v>0.35</v>
      </c>
      <c r="Q2416" s="13"/>
      <c r="R2416" s="14"/>
    </row>
    <row r="2417" spans="1:18" ht="15.75" customHeight="1" x14ac:dyDescent="0.2">
      <c r="A2417" s="2"/>
      <c r="B2417" s="7" t="s">
        <v>14</v>
      </c>
      <c r="C2417" s="7">
        <v>1185732</v>
      </c>
      <c r="D2417" s="8">
        <v>44358</v>
      </c>
      <c r="E2417" s="7" t="s">
        <v>45</v>
      </c>
      <c r="F2417" s="7" t="s">
        <v>89</v>
      </c>
      <c r="G2417" s="7" t="s">
        <v>90</v>
      </c>
      <c r="H2417" s="7" t="s">
        <v>22</v>
      </c>
      <c r="I2417" s="9">
        <v>0.70000000000000007</v>
      </c>
      <c r="J2417" s="10">
        <v>6750</v>
      </c>
      <c r="K2417" s="11">
        <f t="shared" si="18"/>
        <v>4725</v>
      </c>
      <c r="L2417" s="11">
        <f t="shared" si="19"/>
        <v>2362.5</v>
      </c>
      <c r="M2417" s="12">
        <v>0.5</v>
      </c>
      <c r="Q2417" s="13"/>
      <c r="R2417" s="14"/>
    </row>
    <row r="2418" spans="1:18" ht="15.75" customHeight="1" x14ac:dyDescent="0.2">
      <c r="A2418" s="2"/>
      <c r="B2418" s="7" t="s">
        <v>14</v>
      </c>
      <c r="C2418" s="7">
        <v>1185732</v>
      </c>
      <c r="D2418" s="8">
        <v>44386</v>
      </c>
      <c r="E2418" s="7" t="s">
        <v>45</v>
      </c>
      <c r="F2418" s="7" t="s">
        <v>89</v>
      </c>
      <c r="G2418" s="7" t="s">
        <v>90</v>
      </c>
      <c r="H2418" s="7" t="s">
        <v>17</v>
      </c>
      <c r="I2418" s="9">
        <v>0.65</v>
      </c>
      <c r="J2418" s="10">
        <v>9000</v>
      </c>
      <c r="K2418" s="11">
        <f t="shared" si="18"/>
        <v>5850</v>
      </c>
      <c r="L2418" s="11">
        <f t="shared" si="19"/>
        <v>2340</v>
      </c>
      <c r="M2418" s="12">
        <v>0.4</v>
      </c>
      <c r="Q2418" s="13"/>
      <c r="R2418" s="14"/>
    </row>
    <row r="2419" spans="1:18" ht="15.75" customHeight="1" x14ac:dyDescent="0.2">
      <c r="A2419" s="2"/>
      <c r="B2419" s="7" t="s">
        <v>14</v>
      </c>
      <c r="C2419" s="7">
        <v>1185732</v>
      </c>
      <c r="D2419" s="8">
        <v>44386</v>
      </c>
      <c r="E2419" s="7" t="s">
        <v>45</v>
      </c>
      <c r="F2419" s="7" t="s">
        <v>89</v>
      </c>
      <c r="G2419" s="7" t="s">
        <v>90</v>
      </c>
      <c r="H2419" s="7" t="s">
        <v>18</v>
      </c>
      <c r="I2419" s="9">
        <v>0.60000000000000009</v>
      </c>
      <c r="J2419" s="10">
        <v>6500</v>
      </c>
      <c r="K2419" s="11">
        <f t="shared" si="18"/>
        <v>3900.0000000000005</v>
      </c>
      <c r="L2419" s="11">
        <f t="shared" si="19"/>
        <v>1365</v>
      </c>
      <c r="M2419" s="12">
        <v>0.35</v>
      </c>
      <c r="Q2419" s="13"/>
      <c r="R2419" s="14"/>
    </row>
    <row r="2420" spans="1:18" ht="15.75" customHeight="1" x14ac:dyDescent="0.2">
      <c r="A2420" s="2"/>
      <c r="B2420" s="7" t="s">
        <v>14</v>
      </c>
      <c r="C2420" s="7">
        <v>1185732</v>
      </c>
      <c r="D2420" s="8">
        <v>44386</v>
      </c>
      <c r="E2420" s="7" t="s">
        <v>45</v>
      </c>
      <c r="F2420" s="7" t="s">
        <v>89</v>
      </c>
      <c r="G2420" s="7" t="s">
        <v>90</v>
      </c>
      <c r="H2420" s="7" t="s">
        <v>19</v>
      </c>
      <c r="I2420" s="9">
        <v>0.55000000000000004</v>
      </c>
      <c r="J2420" s="10">
        <v>5750</v>
      </c>
      <c r="K2420" s="11">
        <f t="shared" si="18"/>
        <v>3162.5000000000005</v>
      </c>
      <c r="L2420" s="11">
        <f t="shared" si="19"/>
        <v>1265.0000000000002</v>
      </c>
      <c r="M2420" s="12">
        <v>0.4</v>
      </c>
      <c r="Q2420" s="13"/>
      <c r="R2420" s="14"/>
    </row>
    <row r="2421" spans="1:18" ht="15.75" customHeight="1" x14ac:dyDescent="0.2">
      <c r="A2421" s="2"/>
      <c r="B2421" s="7" t="s">
        <v>14</v>
      </c>
      <c r="C2421" s="7">
        <v>1185732</v>
      </c>
      <c r="D2421" s="8">
        <v>44386</v>
      </c>
      <c r="E2421" s="7" t="s">
        <v>45</v>
      </c>
      <c r="F2421" s="7" t="s">
        <v>89</v>
      </c>
      <c r="G2421" s="7" t="s">
        <v>90</v>
      </c>
      <c r="H2421" s="7" t="s">
        <v>20</v>
      </c>
      <c r="I2421" s="9">
        <v>0.55000000000000004</v>
      </c>
      <c r="J2421" s="10">
        <v>5250</v>
      </c>
      <c r="K2421" s="11">
        <f t="shared" si="18"/>
        <v>2887.5000000000005</v>
      </c>
      <c r="L2421" s="11">
        <f t="shared" si="19"/>
        <v>1155.0000000000002</v>
      </c>
      <c r="M2421" s="12">
        <v>0.4</v>
      </c>
      <c r="Q2421" s="13"/>
      <c r="R2421" s="14"/>
    </row>
    <row r="2422" spans="1:18" ht="15.75" customHeight="1" x14ac:dyDescent="0.2">
      <c r="A2422" s="2"/>
      <c r="B2422" s="7" t="s">
        <v>14</v>
      </c>
      <c r="C2422" s="7">
        <v>1185732</v>
      </c>
      <c r="D2422" s="8">
        <v>44386</v>
      </c>
      <c r="E2422" s="7" t="s">
        <v>45</v>
      </c>
      <c r="F2422" s="7" t="s">
        <v>89</v>
      </c>
      <c r="G2422" s="7" t="s">
        <v>90</v>
      </c>
      <c r="H2422" s="7" t="s">
        <v>21</v>
      </c>
      <c r="I2422" s="9">
        <v>0.65</v>
      </c>
      <c r="J2422" s="10">
        <v>5500</v>
      </c>
      <c r="K2422" s="11">
        <f t="shared" si="18"/>
        <v>3575</v>
      </c>
      <c r="L2422" s="11">
        <f t="shared" si="19"/>
        <v>1251.25</v>
      </c>
      <c r="M2422" s="12">
        <v>0.35</v>
      </c>
      <c r="Q2422" s="13"/>
      <c r="R2422" s="14"/>
    </row>
    <row r="2423" spans="1:18" ht="15.75" customHeight="1" x14ac:dyDescent="0.2">
      <c r="A2423" s="2"/>
      <c r="B2423" s="7" t="s">
        <v>14</v>
      </c>
      <c r="C2423" s="7">
        <v>1185732</v>
      </c>
      <c r="D2423" s="8">
        <v>44386</v>
      </c>
      <c r="E2423" s="7" t="s">
        <v>45</v>
      </c>
      <c r="F2423" s="7" t="s">
        <v>89</v>
      </c>
      <c r="G2423" s="7" t="s">
        <v>90</v>
      </c>
      <c r="H2423" s="7" t="s">
        <v>22</v>
      </c>
      <c r="I2423" s="9">
        <v>0.70000000000000007</v>
      </c>
      <c r="J2423" s="10">
        <v>7250</v>
      </c>
      <c r="K2423" s="11">
        <f t="shared" si="18"/>
        <v>5075.0000000000009</v>
      </c>
      <c r="L2423" s="11">
        <f t="shared" si="19"/>
        <v>2537.5000000000005</v>
      </c>
      <c r="M2423" s="12">
        <v>0.5</v>
      </c>
      <c r="Q2423" s="13"/>
      <c r="R2423" s="14"/>
    </row>
    <row r="2424" spans="1:18" ht="15.75" customHeight="1" x14ac:dyDescent="0.2">
      <c r="A2424" s="2"/>
      <c r="B2424" s="7" t="s">
        <v>14</v>
      </c>
      <c r="C2424" s="7">
        <v>1185732</v>
      </c>
      <c r="D2424" s="8">
        <v>44418</v>
      </c>
      <c r="E2424" s="7" t="s">
        <v>45</v>
      </c>
      <c r="F2424" s="7" t="s">
        <v>89</v>
      </c>
      <c r="G2424" s="7" t="s">
        <v>90</v>
      </c>
      <c r="H2424" s="7" t="s">
        <v>17</v>
      </c>
      <c r="I2424" s="9">
        <v>0.65</v>
      </c>
      <c r="J2424" s="10">
        <v>8750</v>
      </c>
      <c r="K2424" s="11">
        <f t="shared" si="18"/>
        <v>5687.5</v>
      </c>
      <c r="L2424" s="11">
        <f t="shared" si="19"/>
        <v>2275</v>
      </c>
      <c r="M2424" s="12">
        <v>0.4</v>
      </c>
      <c r="Q2424" s="13"/>
      <c r="R2424" s="14"/>
    </row>
    <row r="2425" spans="1:18" ht="15.75" customHeight="1" x14ac:dyDescent="0.2">
      <c r="A2425" s="2"/>
      <c r="B2425" s="7" t="s">
        <v>14</v>
      </c>
      <c r="C2425" s="7">
        <v>1185732</v>
      </c>
      <c r="D2425" s="8">
        <v>44418</v>
      </c>
      <c r="E2425" s="7" t="s">
        <v>45</v>
      </c>
      <c r="F2425" s="7" t="s">
        <v>89</v>
      </c>
      <c r="G2425" s="7" t="s">
        <v>90</v>
      </c>
      <c r="H2425" s="7" t="s">
        <v>18</v>
      </c>
      <c r="I2425" s="9">
        <v>0.60000000000000009</v>
      </c>
      <c r="J2425" s="10">
        <v>6500</v>
      </c>
      <c r="K2425" s="11">
        <f t="shared" si="18"/>
        <v>3900.0000000000005</v>
      </c>
      <c r="L2425" s="11">
        <f t="shared" si="19"/>
        <v>1365</v>
      </c>
      <c r="M2425" s="12">
        <v>0.35</v>
      </c>
      <c r="Q2425" s="13"/>
      <c r="R2425" s="14"/>
    </row>
    <row r="2426" spans="1:18" ht="15.75" customHeight="1" x14ac:dyDescent="0.2">
      <c r="A2426" s="2"/>
      <c r="B2426" s="7" t="s">
        <v>14</v>
      </c>
      <c r="C2426" s="7">
        <v>1185732</v>
      </c>
      <c r="D2426" s="8">
        <v>44418</v>
      </c>
      <c r="E2426" s="7" t="s">
        <v>45</v>
      </c>
      <c r="F2426" s="7" t="s">
        <v>89</v>
      </c>
      <c r="G2426" s="7" t="s">
        <v>90</v>
      </c>
      <c r="H2426" s="7" t="s">
        <v>19</v>
      </c>
      <c r="I2426" s="9">
        <v>0.55000000000000004</v>
      </c>
      <c r="J2426" s="10">
        <v>5750</v>
      </c>
      <c r="K2426" s="11">
        <f t="shared" si="18"/>
        <v>3162.5000000000005</v>
      </c>
      <c r="L2426" s="11">
        <f t="shared" si="19"/>
        <v>1265.0000000000002</v>
      </c>
      <c r="M2426" s="12">
        <v>0.4</v>
      </c>
      <c r="Q2426" s="13"/>
      <c r="R2426" s="14"/>
    </row>
    <row r="2427" spans="1:18" ht="15.75" customHeight="1" x14ac:dyDescent="0.2">
      <c r="A2427" s="2"/>
      <c r="B2427" s="7" t="s">
        <v>14</v>
      </c>
      <c r="C2427" s="7">
        <v>1185732</v>
      </c>
      <c r="D2427" s="8">
        <v>44418</v>
      </c>
      <c r="E2427" s="7" t="s">
        <v>45</v>
      </c>
      <c r="F2427" s="7" t="s">
        <v>89</v>
      </c>
      <c r="G2427" s="7" t="s">
        <v>90</v>
      </c>
      <c r="H2427" s="7" t="s">
        <v>20</v>
      </c>
      <c r="I2427" s="9">
        <v>0.45</v>
      </c>
      <c r="J2427" s="10">
        <v>5250</v>
      </c>
      <c r="K2427" s="11">
        <f t="shared" si="18"/>
        <v>2362.5</v>
      </c>
      <c r="L2427" s="11">
        <f t="shared" si="19"/>
        <v>945</v>
      </c>
      <c r="M2427" s="12">
        <v>0.4</v>
      </c>
      <c r="Q2427" s="13"/>
      <c r="R2427" s="14"/>
    </row>
    <row r="2428" spans="1:18" ht="15.75" customHeight="1" x14ac:dyDescent="0.2">
      <c r="A2428" s="2"/>
      <c r="B2428" s="7" t="s">
        <v>14</v>
      </c>
      <c r="C2428" s="7">
        <v>1185732</v>
      </c>
      <c r="D2428" s="8">
        <v>44418</v>
      </c>
      <c r="E2428" s="7" t="s">
        <v>45</v>
      </c>
      <c r="F2428" s="7" t="s">
        <v>89</v>
      </c>
      <c r="G2428" s="7" t="s">
        <v>90</v>
      </c>
      <c r="H2428" s="7" t="s">
        <v>21</v>
      </c>
      <c r="I2428" s="9">
        <v>0.55000000000000004</v>
      </c>
      <c r="J2428" s="10">
        <v>5000</v>
      </c>
      <c r="K2428" s="11">
        <f t="shared" si="18"/>
        <v>2750</v>
      </c>
      <c r="L2428" s="11">
        <f t="shared" si="19"/>
        <v>962.49999999999989</v>
      </c>
      <c r="M2428" s="12">
        <v>0.35</v>
      </c>
      <c r="Q2428" s="13"/>
      <c r="R2428" s="14"/>
    </row>
    <row r="2429" spans="1:18" ht="15.75" customHeight="1" x14ac:dyDescent="0.2">
      <c r="A2429" s="2"/>
      <c r="B2429" s="7" t="s">
        <v>14</v>
      </c>
      <c r="C2429" s="7">
        <v>1185732</v>
      </c>
      <c r="D2429" s="8">
        <v>44418</v>
      </c>
      <c r="E2429" s="7" t="s">
        <v>45</v>
      </c>
      <c r="F2429" s="7" t="s">
        <v>89</v>
      </c>
      <c r="G2429" s="7" t="s">
        <v>90</v>
      </c>
      <c r="H2429" s="7" t="s">
        <v>22</v>
      </c>
      <c r="I2429" s="9">
        <v>0.60000000000000009</v>
      </c>
      <c r="J2429" s="10">
        <v>6750</v>
      </c>
      <c r="K2429" s="11">
        <f t="shared" si="18"/>
        <v>4050.0000000000005</v>
      </c>
      <c r="L2429" s="11">
        <f t="shared" si="19"/>
        <v>2025.0000000000002</v>
      </c>
      <c r="M2429" s="12">
        <v>0.5</v>
      </c>
      <c r="Q2429" s="13"/>
      <c r="R2429" s="14"/>
    </row>
    <row r="2430" spans="1:18" ht="15.75" customHeight="1" x14ac:dyDescent="0.2">
      <c r="A2430" s="2"/>
      <c r="B2430" s="7" t="s">
        <v>14</v>
      </c>
      <c r="C2430" s="7">
        <v>1185732</v>
      </c>
      <c r="D2430" s="8">
        <v>44448</v>
      </c>
      <c r="E2430" s="7" t="s">
        <v>45</v>
      </c>
      <c r="F2430" s="7" t="s">
        <v>89</v>
      </c>
      <c r="G2430" s="7" t="s">
        <v>90</v>
      </c>
      <c r="H2430" s="7" t="s">
        <v>17</v>
      </c>
      <c r="I2430" s="9">
        <v>0.55000000000000004</v>
      </c>
      <c r="J2430" s="10">
        <v>7750</v>
      </c>
      <c r="K2430" s="11">
        <f t="shared" si="18"/>
        <v>4262.5</v>
      </c>
      <c r="L2430" s="11">
        <f t="shared" si="19"/>
        <v>1705</v>
      </c>
      <c r="M2430" s="12">
        <v>0.4</v>
      </c>
      <c r="Q2430" s="13"/>
      <c r="R2430" s="14"/>
    </row>
    <row r="2431" spans="1:18" ht="15.75" customHeight="1" x14ac:dyDescent="0.2">
      <c r="A2431" s="2"/>
      <c r="B2431" s="7" t="s">
        <v>14</v>
      </c>
      <c r="C2431" s="7">
        <v>1185732</v>
      </c>
      <c r="D2431" s="8">
        <v>44448</v>
      </c>
      <c r="E2431" s="7" t="s">
        <v>45</v>
      </c>
      <c r="F2431" s="7" t="s">
        <v>89</v>
      </c>
      <c r="G2431" s="7" t="s">
        <v>90</v>
      </c>
      <c r="H2431" s="7" t="s">
        <v>18</v>
      </c>
      <c r="I2431" s="9">
        <v>0.50000000000000011</v>
      </c>
      <c r="J2431" s="10">
        <v>5750</v>
      </c>
      <c r="K2431" s="11">
        <f t="shared" si="18"/>
        <v>2875.0000000000005</v>
      </c>
      <c r="L2431" s="11">
        <f t="shared" si="19"/>
        <v>1006.2500000000001</v>
      </c>
      <c r="M2431" s="12">
        <v>0.35</v>
      </c>
      <c r="Q2431" s="13"/>
      <c r="R2431" s="14"/>
    </row>
    <row r="2432" spans="1:18" ht="15.75" customHeight="1" x14ac:dyDescent="0.2">
      <c r="A2432" s="2"/>
      <c r="B2432" s="7" t="s">
        <v>14</v>
      </c>
      <c r="C2432" s="7">
        <v>1185732</v>
      </c>
      <c r="D2432" s="8">
        <v>44448</v>
      </c>
      <c r="E2432" s="7" t="s">
        <v>45</v>
      </c>
      <c r="F2432" s="7" t="s">
        <v>89</v>
      </c>
      <c r="G2432" s="7" t="s">
        <v>90</v>
      </c>
      <c r="H2432" s="7" t="s">
        <v>19</v>
      </c>
      <c r="I2432" s="9">
        <v>0.25000000000000006</v>
      </c>
      <c r="J2432" s="10">
        <v>4750</v>
      </c>
      <c r="K2432" s="11">
        <f t="shared" si="18"/>
        <v>1187.5000000000002</v>
      </c>
      <c r="L2432" s="11">
        <f t="shared" si="19"/>
        <v>475.00000000000011</v>
      </c>
      <c r="M2432" s="12">
        <v>0.4</v>
      </c>
      <c r="Q2432" s="13"/>
      <c r="R2432" s="14"/>
    </row>
    <row r="2433" spans="1:18" ht="15.75" customHeight="1" x14ac:dyDescent="0.2">
      <c r="A2433" s="2"/>
      <c r="B2433" s="7" t="s">
        <v>14</v>
      </c>
      <c r="C2433" s="7">
        <v>1185732</v>
      </c>
      <c r="D2433" s="8">
        <v>44448</v>
      </c>
      <c r="E2433" s="7" t="s">
        <v>45</v>
      </c>
      <c r="F2433" s="7" t="s">
        <v>89</v>
      </c>
      <c r="G2433" s="7" t="s">
        <v>90</v>
      </c>
      <c r="H2433" s="7" t="s">
        <v>20</v>
      </c>
      <c r="I2433" s="9">
        <v>0.25000000000000006</v>
      </c>
      <c r="J2433" s="10">
        <v>4500</v>
      </c>
      <c r="K2433" s="11">
        <f t="shared" si="18"/>
        <v>1125.0000000000002</v>
      </c>
      <c r="L2433" s="11">
        <f t="shared" si="19"/>
        <v>450.00000000000011</v>
      </c>
      <c r="M2433" s="12">
        <v>0.4</v>
      </c>
      <c r="Q2433" s="13"/>
      <c r="R2433" s="14"/>
    </row>
    <row r="2434" spans="1:18" ht="15.75" customHeight="1" x14ac:dyDescent="0.2">
      <c r="A2434" s="2"/>
      <c r="B2434" s="7" t="s">
        <v>14</v>
      </c>
      <c r="C2434" s="7">
        <v>1185732</v>
      </c>
      <c r="D2434" s="8">
        <v>44448</v>
      </c>
      <c r="E2434" s="7" t="s">
        <v>45</v>
      </c>
      <c r="F2434" s="7" t="s">
        <v>89</v>
      </c>
      <c r="G2434" s="7" t="s">
        <v>90</v>
      </c>
      <c r="H2434" s="7" t="s">
        <v>21</v>
      </c>
      <c r="I2434" s="9">
        <v>0.35000000000000003</v>
      </c>
      <c r="J2434" s="10">
        <v>4500</v>
      </c>
      <c r="K2434" s="11">
        <f t="shared" si="18"/>
        <v>1575.0000000000002</v>
      </c>
      <c r="L2434" s="11">
        <f t="shared" si="19"/>
        <v>551.25</v>
      </c>
      <c r="M2434" s="12">
        <v>0.35</v>
      </c>
      <c r="Q2434" s="13"/>
      <c r="R2434" s="14"/>
    </row>
    <row r="2435" spans="1:18" ht="15.75" customHeight="1" x14ac:dyDescent="0.2">
      <c r="A2435" s="2"/>
      <c r="B2435" s="7" t="s">
        <v>14</v>
      </c>
      <c r="C2435" s="7">
        <v>1185732</v>
      </c>
      <c r="D2435" s="8">
        <v>44448</v>
      </c>
      <c r="E2435" s="7" t="s">
        <v>45</v>
      </c>
      <c r="F2435" s="7" t="s">
        <v>89</v>
      </c>
      <c r="G2435" s="7" t="s">
        <v>90</v>
      </c>
      <c r="H2435" s="7" t="s">
        <v>22</v>
      </c>
      <c r="I2435" s="9">
        <v>0.40000000000000008</v>
      </c>
      <c r="J2435" s="10">
        <v>5500</v>
      </c>
      <c r="K2435" s="11">
        <f t="shared" si="18"/>
        <v>2200.0000000000005</v>
      </c>
      <c r="L2435" s="11">
        <f t="shared" si="19"/>
        <v>1100.0000000000002</v>
      </c>
      <c r="M2435" s="12">
        <v>0.5</v>
      </c>
      <c r="Q2435" s="13"/>
      <c r="R2435" s="14"/>
    </row>
    <row r="2436" spans="1:18" ht="15.75" customHeight="1" x14ac:dyDescent="0.2">
      <c r="A2436" s="2"/>
      <c r="B2436" s="7" t="s">
        <v>14</v>
      </c>
      <c r="C2436" s="7">
        <v>1185732</v>
      </c>
      <c r="D2436" s="8">
        <v>44480</v>
      </c>
      <c r="E2436" s="7" t="s">
        <v>45</v>
      </c>
      <c r="F2436" s="7" t="s">
        <v>89</v>
      </c>
      <c r="G2436" s="7" t="s">
        <v>90</v>
      </c>
      <c r="H2436" s="7" t="s">
        <v>17</v>
      </c>
      <c r="I2436" s="9">
        <v>0.40000000000000008</v>
      </c>
      <c r="J2436" s="10">
        <v>7250</v>
      </c>
      <c r="K2436" s="11">
        <f t="shared" si="18"/>
        <v>2900.0000000000005</v>
      </c>
      <c r="L2436" s="11">
        <f t="shared" si="19"/>
        <v>1160.0000000000002</v>
      </c>
      <c r="M2436" s="12">
        <v>0.4</v>
      </c>
      <c r="Q2436" s="13"/>
      <c r="R2436" s="14"/>
    </row>
    <row r="2437" spans="1:18" ht="15.75" customHeight="1" x14ac:dyDescent="0.2">
      <c r="A2437" s="2"/>
      <c r="B2437" s="7" t="s">
        <v>14</v>
      </c>
      <c r="C2437" s="7">
        <v>1185732</v>
      </c>
      <c r="D2437" s="8">
        <v>44480</v>
      </c>
      <c r="E2437" s="7" t="s">
        <v>45</v>
      </c>
      <c r="F2437" s="7" t="s">
        <v>89</v>
      </c>
      <c r="G2437" s="7" t="s">
        <v>90</v>
      </c>
      <c r="H2437" s="7" t="s">
        <v>18</v>
      </c>
      <c r="I2437" s="9">
        <v>0.3000000000000001</v>
      </c>
      <c r="J2437" s="10">
        <v>5500</v>
      </c>
      <c r="K2437" s="11">
        <f t="shared" si="18"/>
        <v>1650.0000000000005</v>
      </c>
      <c r="L2437" s="11">
        <f t="shared" si="19"/>
        <v>577.50000000000011</v>
      </c>
      <c r="M2437" s="12">
        <v>0.35</v>
      </c>
      <c r="Q2437" s="13"/>
      <c r="R2437" s="14"/>
    </row>
    <row r="2438" spans="1:18" ht="15.75" customHeight="1" x14ac:dyDescent="0.2">
      <c r="A2438" s="2"/>
      <c r="B2438" s="7" t="s">
        <v>14</v>
      </c>
      <c r="C2438" s="7">
        <v>1185732</v>
      </c>
      <c r="D2438" s="8">
        <v>44480</v>
      </c>
      <c r="E2438" s="7" t="s">
        <v>45</v>
      </c>
      <c r="F2438" s="7" t="s">
        <v>89</v>
      </c>
      <c r="G2438" s="7" t="s">
        <v>90</v>
      </c>
      <c r="H2438" s="7" t="s">
        <v>19</v>
      </c>
      <c r="I2438" s="9">
        <v>0.3000000000000001</v>
      </c>
      <c r="J2438" s="10">
        <v>4250</v>
      </c>
      <c r="K2438" s="11">
        <f t="shared" si="18"/>
        <v>1275.0000000000005</v>
      </c>
      <c r="L2438" s="11">
        <f t="shared" si="19"/>
        <v>510.00000000000023</v>
      </c>
      <c r="M2438" s="12">
        <v>0.4</v>
      </c>
      <c r="Q2438" s="13"/>
      <c r="R2438" s="14"/>
    </row>
    <row r="2439" spans="1:18" ht="15.75" customHeight="1" x14ac:dyDescent="0.2">
      <c r="A2439" s="2"/>
      <c r="B2439" s="7" t="s">
        <v>14</v>
      </c>
      <c r="C2439" s="7">
        <v>1185732</v>
      </c>
      <c r="D2439" s="8">
        <v>44480</v>
      </c>
      <c r="E2439" s="7" t="s">
        <v>45</v>
      </c>
      <c r="F2439" s="7" t="s">
        <v>89</v>
      </c>
      <c r="G2439" s="7" t="s">
        <v>90</v>
      </c>
      <c r="H2439" s="7" t="s">
        <v>20</v>
      </c>
      <c r="I2439" s="9">
        <v>0.3000000000000001</v>
      </c>
      <c r="J2439" s="10">
        <v>4000</v>
      </c>
      <c r="K2439" s="11">
        <f t="shared" si="18"/>
        <v>1200.0000000000005</v>
      </c>
      <c r="L2439" s="11">
        <f t="shared" si="19"/>
        <v>480.00000000000023</v>
      </c>
      <c r="M2439" s="12">
        <v>0.4</v>
      </c>
      <c r="Q2439" s="13"/>
      <c r="R2439" s="14"/>
    </row>
    <row r="2440" spans="1:18" ht="15.75" customHeight="1" x14ac:dyDescent="0.2">
      <c r="A2440" s="2"/>
      <c r="B2440" s="7" t="s">
        <v>14</v>
      </c>
      <c r="C2440" s="7">
        <v>1185732</v>
      </c>
      <c r="D2440" s="8">
        <v>44480</v>
      </c>
      <c r="E2440" s="7" t="s">
        <v>45</v>
      </c>
      <c r="F2440" s="7" t="s">
        <v>89</v>
      </c>
      <c r="G2440" s="7" t="s">
        <v>90</v>
      </c>
      <c r="H2440" s="7" t="s">
        <v>21</v>
      </c>
      <c r="I2440" s="9">
        <v>0.40000000000000008</v>
      </c>
      <c r="J2440" s="10">
        <v>4000</v>
      </c>
      <c r="K2440" s="11">
        <f t="shared" si="18"/>
        <v>1600.0000000000002</v>
      </c>
      <c r="L2440" s="11">
        <f t="shared" si="19"/>
        <v>560</v>
      </c>
      <c r="M2440" s="12">
        <v>0.35</v>
      </c>
      <c r="Q2440" s="13"/>
      <c r="R2440" s="14"/>
    </row>
    <row r="2441" spans="1:18" ht="15.75" customHeight="1" x14ac:dyDescent="0.2">
      <c r="A2441" s="2"/>
      <c r="B2441" s="7" t="s">
        <v>14</v>
      </c>
      <c r="C2441" s="7">
        <v>1185732</v>
      </c>
      <c r="D2441" s="8">
        <v>44480</v>
      </c>
      <c r="E2441" s="7" t="s">
        <v>45</v>
      </c>
      <c r="F2441" s="7" t="s">
        <v>89</v>
      </c>
      <c r="G2441" s="7" t="s">
        <v>90</v>
      </c>
      <c r="H2441" s="7" t="s">
        <v>22</v>
      </c>
      <c r="I2441" s="9">
        <v>0.4</v>
      </c>
      <c r="J2441" s="10">
        <v>5250</v>
      </c>
      <c r="K2441" s="11">
        <f t="shared" si="18"/>
        <v>2100</v>
      </c>
      <c r="L2441" s="11">
        <f t="shared" si="19"/>
        <v>1050</v>
      </c>
      <c r="M2441" s="12">
        <v>0.5</v>
      </c>
      <c r="Q2441" s="13"/>
      <c r="R2441" s="14"/>
    </row>
    <row r="2442" spans="1:18" ht="15.75" customHeight="1" x14ac:dyDescent="0.2">
      <c r="A2442" s="2"/>
      <c r="B2442" s="7" t="s">
        <v>14</v>
      </c>
      <c r="C2442" s="7">
        <v>1185732</v>
      </c>
      <c r="D2442" s="8">
        <v>44510</v>
      </c>
      <c r="E2442" s="7" t="s">
        <v>45</v>
      </c>
      <c r="F2442" s="7" t="s">
        <v>89</v>
      </c>
      <c r="G2442" s="7" t="s">
        <v>90</v>
      </c>
      <c r="H2442" s="7" t="s">
        <v>17</v>
      </c>
      <c r="I2442" s="9">
        <v>0.35000000000000009</v>
      </c>
      <c r="J2442" s="10">
        <v>6750</v>
      </c>
      <c r="K2442" s="11">
        <f t="shared" si="18"/>
        <v>2362.5000000000005</v>
      </c>
      <c r="L2442" s="11">
        <f t="shared" si="19"/>
        <v>945.00000000000023</v>
      </c>
      <c r="M2442" s="12">
        <v>0.4</v>
      </c>
      <c r="Q2442" s="13"/>
      <c r="R2442" s="14"/>
    </row>
    <row r="2443" spans="1:18" ht="15.75" customHeight="1" x14ac:dyDescent="0.2">
      <c r="A2443" s="2"/>
      <c r="B2443" s="7" t="s">
        <v>14</v>
      </c>
      <c r="C2443" s="7">
        <v>1185732</v>
      </c>
      <c r="D2443" s="8">
        <v>44510</v>
      </c>
      <c r="E2443" s="7" t="s">
        <v>45</v>
      </c>
      <c r="F2443" s="7" t="s">
        <v>89</v>
      </c>
      <c r="G2443" s="7" t="s">
        <v>90</v>
      </c>
      <c r="H2443" s="7" t="s">
        <v>18</v>
      </c>
      <c r="I2443" s="9">
        <v>0.25000000000000011</v>
      </c>
      <c r="J2443" s="10">
        <v>5000</v>
      </c>
      <c r="K2443" s="11">
        <f t="shared" si="18"/>
        <v>1250.0000000000005</v>
      </c>
      <c r="L2443" s="11">
        <f t="shared" si="19"/>
        <v>437.50000000000011</v>
      </c>
      <c r="M2443" s="12">
        <v>0.35</v>
      </c>
      <c r="Q2443" s="13"/>
      <c r="R2443" s="14"/>
    </row>
    <row r="2444" spans="1:18" ht="15.75" customHeight="1" x14ac:dyDescent="0.2">
      <c r="A2444" s="2"/>
      <c r="B2444" s="7" t="s">
        <v>14</v>
      </c>
      <c r="C2444" s="7">
        <v>1185732</v>
      </c>
      <c r="D2444" s="8">
        <v>44510</v>
      </c>
      <c r="E2444" s="7" t="s">
        <v>45</v>
      </c>
      <c r="F2444" s="7" t="s">
        <v>89</v>
      </c>
      <c r="G2444" s="7" t="s">
        <v>90</v>
      </c>
      <c r="H2444" s="7" t="s">
        <v>19</v>
      </c>
      <c r="I2444" s="9">
        <v>0.35000000000000014</v>
      </c>
      <c r="J2444" s="10">
        <v>4450</v>
      </c>
      <c r="K2444" s="11">
        <f t="shared" si="18"/>
        <v>1557.5000000000007</v>
      </c>
      <c r="L2444" s="11">
        <f t="shared" si="19"/>
        <v>623.00000000000034</v>
      </c>
      <c r="M2444" s="12">
        <v>0.4</v>
      </c>
      <c r="Q2444" s="13"/>
      <c r="R2444" s="14"/>
    </row>
    <row r="2445" spans="1:18" ht="15.75" customHeight="1" x14ac:dyDescent="0.2">
      <c r="A2445" s="2"/>
      <c r="B2445" s="7" t="s">
        <v>14</v>
      </c>
      <c r="C2445" s="7">
        <v>1185732</v>
      </c>
      <c r="D2445" s="8">
        <v>44510</v>
      </c>
      <c r="E2445" s="7" t="s">
        <v>45</v>
      </c>
      <c r="F2445" s="7" t="s">
        <v>89</v>
      </c>
      <c r="G2445" s="7" t="s">
        <v>90</v>
      </c>
      <c r="H2445" s="7" t="s">
        <v>20</v>
      </c>
      <c r="I2445" s="9">
        <v>0.65000000000000024</v>
      </c>
      <c r="J2445" s="10">
        <v>5000</v>
      </c>
      <c r="K2445" s="11">
        <f t="shared" si="18"/>
        <v>3250.0000000000014</v>
      </c>
      <c r="L2445" s="11">
        <f t="shared" si="19"/>
        <v>1300.0000000000007</v>
      </c>
      <c r="M2445" s="12">
        <v>0.4</v>
      </c>
      <c r="Q2445" s="13"/>
      <c r="R2445" s="14"/>
    </row>
    <row r="2446" spans="1:18" ht="15.75" customHeight="1" x14ac:dyDescent="0.2">
      <c r="A2446" s="2"/>
      <c r="B2446" s="7" t="s">
        <v>14</v>
      </c>
      <c r="C2446" s="7">
        <v>1185732</v>
      </c>
      <c r="D2446" s="8">
        <v>44510</v>
      </c>
      <c r="E2446" s="7" t="s">
        <v>45</v>
      </c>
      <c r="F2446" s="7" t="s">
        <v>89</v>
      </c>
      <c r="G2446" s="7" t="s">
        <v>90</v>
      </c>
      <c r="H2446" s="7" t="s">
        <v>21</v>
      </c>
      <c r="I2446" s="9">
        <v>0.80000000000000016</v>
      </c>
      <c r="J2446" s="10">
        <v>4750</v>
      </c>
      <c r="K2446" s="11">
        <f t="shared" si="18"/>
        <v>3800.0000000000009</v>
      </c>
      <c r="L2446" s="11">
        <f t="shared" si="19"/>
        <v>1330.0000000000002</v>
      </c>
      <c r="M2446" s="12">
        <v>0.35</v>
      </c>
      <c r="Q2446" s="13"/>
      <c r="R2446" s="14"/>
    </row>
    <row r="2447" spans="1:18" ht="15.75" customHeight="1" x14ac:dyDescent="0.2">
      <c r="A2447" s="2"/>
      <c r="B2447" s="7" t="s">
        <v>14</v>
      </c>
      <c r="C2447" s="7">
        <v>1185732</v>
      </c>
      <c r="D2447" s="8">
        <v>44510</v>
      </c>
      <c r="E2447" s="7" t="s">
        <v>45</v>
      </c>
      <c r="F2447" s="7" t="s">
        <v>89</v>
      </c>
      <c r="G2447" s="7" t="s">
        <v>90</v>
      </c>
      <c r="H2447" s="7" t="s">
        <v>22</v>
      </c>
      <c r="I2447" s="9">
        <v>0.8</v>
      </c>
      <c r="J2447" s="10">
        <v>5750</v>
      </c>
      <c r="K2447" s="11">
        <f t="shared" si="18"/>
        <v>4600</v>
      </c>
      <c r="L2447" s="11">
        <f t="shared" si="19"/>
        <v>2300</v>
      </c>
      <c r="M2447" s="12">
        <v>0.5</v>
      </c>
      <c r="Q2447" s="13"/>
      <c r="R2447" s="14"/>
    </row>
    <row r="2448" spans="1:18" ht="15.75" customHeight="1" x14ac:dyDescent="0.2">
      <c r="A2448" s="2"/>
      <c r="B2448" s="7" t="s">
        <v>14</v>
      </c>
      <c r="C2448" s="7">
        <v>1185732</v>
      </c>
      <c r="D2448" s="8">
        <v>44539</v>
      </c>
      <c r="E2448" s="7" t="s">
        <v>45</v>
      </c>
      <c r="F2448" s="7" t="s">
        <v>89</v>
      </c>
      <c r="G2448" s="7" t="s">
        <v>90</v>
      </c>
      <c r="H2448" s="7" t="s">
        <v>17</v>
      </c>
      <c r="I2448" s="9">
        <v>0.75000000000000011</v>
      </c>
      <c r="J2448" s="10">
        <v>8250</v>
      </c>
      <c r="K2448" s="11">
        <f t="shared" si="18"/>
        <v>6187.5000000000009</v>
      </c>
      <c r="L2448" s="11">
        <f t="shared" si="19"/>
        <v>2475.0000000000005</v>
      </c>
      <c r="M2448" s="12">
        <v>0.4</v>
      </c>
      <c r="Q2448" s="13"/>
      <c r="R2448" s="14"/>
    </row>
    <row r="2449" spans="1:18" ht="15.75" customHeight="1" x14ac:dyDescent="0.2">
      <c r="A2449" s="2"/>
      <c r="B2449" s="7" t="s">
        <v>14</v>
      </c>
      <c r="C2449" s="7">
        <v>1185732</v>
      </c>
      <c r="D2449" s="8">
        <v>44539</v>
      </c>
      <c r="E2449" s="7" t="s">
        <v>45</v>
      </c>
      <c r="F2449" s="7" t="s">
        <v>89</v>
      </c>
      <c r="G2449" s="7" t="s">
        <v>90</v>
      </c>
      <c r="H2449" s="7" t="s">
        <v>18</v>
      </c>
      <c r="I2449" s="9">
        <v>0.65000000000000013</v>
      </c>
      <c r="J2449" s="10">
        <v>6250</v>
      </c>
      <c r="K2449" s="11">
        <f t="shared" si="18"/>
        <v>4062.5000000000009</v>
      </c>
      <c r="L2449" s="11">
        <f t="shared" si="19"/>
        <v>1421.8750000000002</v>
      </c>
      <c r="M2449" s="12">
        <v>0.35</v>
      </c>
      <c r="Q2449" s="13"/>
      <c r="R2449" s="14"/>
    </row>
    <row r="2450" spans="1:18" ht="15.75" customHeight="1" x14ac:dyDescent="0.2">
      <c r="A2450" s="2"/>
      <c r="B2450" s="7" t="s">
        <v>14</v>
      </c>
      <c r="C2450" s="7">
        <v>1185732</v>
      </c>
      <c r="D2450" s="8">
        <v>44539</v>
      </c>
      <c r="E2450" s="7" t="s">
        <v>45</v>
      </c>
      <c r="F2450" s="7" t="s">
        <v>89</v>
      </c>
      <c r="G2450" s="7" t="s">
        <v>90</v>
      </c>
      <c r="H2450" s="7" t="s">
        <v>19</v>
      </c>
      <c r="I2450" s="9">
        <v>0.65000000000000013</v>
      </c>
      <c r="J2450" s="10">
        <v>5750</v>
      </c>
      <c r="K2450" s="11">
        <f t="shared" si="18"/>
        <v>3737.5000000000009</v>
      </c>
      <c r="L2450" s="11">
        <f t="shared" si="19"/>
        <v>1495.0000000000005</v>
      </c>
      <c r="M2450" s="12">
        <v>0.4</v>
      </c>
      <c r="Q2450" s="13"/>
      <c r="R2450" s="14"/>
    </row>
    <row r="2451" spans="1:18" ht="15.75" customHeight="1" x14ac:dyDescent="0.2">
      <c r="A2451" s="2"/>
      <c r="B2451" s="7" t="s">
        <v>14</v>
      </c>
      <c r="C2451" s="7">
        <v>1185732</v>
      </c>
      <c r="D2451" s="8">
        <v>44539</v>
      </c>
      <c r="E2451" s="7" t="s">
        <v>45</v>
      </c>
      <c r="F2451" s="7" t="s">
        <v>89</v>
      </c>
      <c r="G2451" s="7" t="s">
        <v>90</v>
      </c>
      <c r="H2451" s="7" t="s">
        <v>20</v>
      </c>
      <c r="I2451" s="9">
        <v>0.65000000000000013</v>
      </c>
      <c r="J2451" s="10">
        <v>5250</v>
      </c>
      <c r="K2451" s="11">
        <f t="shared" si="18"/>
        <v>3412.5000000000009</v>
      </c>
      <c r="L2451" s="11">
        <f t="shared" si="19"/>
        <v>1365.0000000000005</v>
      </c>
      <c r="M2451" s="12">
        <v>0.4</v>
      </c>
      <c r="Q2451" s="13"/>
      <c r="R2451" s="14"/>
    </row>
    <row r="2452" spans="1:18" ht="15.75" customHeight="1" x14ac:dyDescent="0.2">
      <c r="A2452" s="2"/>
      <c r="B2452" s="7" t="s">
        <v>14</v>
      </c>
      <c r="C2452" s="7">
        <v>1185732</v>
      </c>
      <c r="D2452" s="8">
        <v>44539</v>
      </c>
      <c r="E2452" s="7" t="s">
        <v>45</v>
      </c>
      <c r="F2452" s="7" t="s">
        <v>89</v>
      </c>
      <c r="G2452" s="7" t="s">
        <v>90</v>
      </c>
      <c r="H2452" s="7" t="s">
        <v>21</v>
      </c>
      <c r="I2452" s="9">
        <v>0.75000000000000011</v>
      </c>
      <c r="J2452" s="10">
        <v>5250</v>
      </c>
      <c r="K2452" s="11">
        <f t="shared" si="18"/>
        <v>3937.5000000000005</v>
      </c>
      <c r="L2452" s="11">
        <f t="shared" si="19"/>
        <v>1378.125</v>
      </c>
      <c r="M2452" s="12">
        <v>0.35</v>
      </c>
      <c r="Q2452" s="13"/>
      <c r="R2452" s="14"/>
    </row>
    <row r="2453" spans="1:18" ht="15.75" customHeight="1" x14ac:dyDescent="0.2">
      <c r="A2453" s="2"/>
      <c r="B2453" s="7" t="s">
        <v>14</v>
      </c>
      <c r="C2453" s="7">
        <v>1185732</v>
      </c>
      <c r="D2453" s="8">
        <v>44539</v>
      </c>
      <c r="E2453" s="7" t="s">
        <v>45</v>
      </c>
      <c r="F2453" s="7" t="s">
        <v>89</v>
      </c>
      <c r="G2453" s="7" t="s">
        <v>90</v>
      </c>
      <c r="H2453" s="7" t="s">
        <v>22</v>
      </c>
      <c r="I2453" s="9">
        <v>0.8</v>
      </c>
      <c r="J2453" s="10">
        <v>6250</v>
      </c>
      <c r="K2453" s="11">
        <f t="shared" si="18"/>
        <v>5000</v>
      </c>
      <c r="L2453" s="11">
        <f t="shared" si="19"/>
        <v>2500</v>
      </c>
      <c r="M2453" s="12">
        <v>0.5</v>
      </c>
      <c r="Q2453" s="13"/>
      <c r="R2453" s="14"/>
    </row>
    <row r="2454" spans="1:18" ht="15.75" customHeight="1" x14ac:dyDescent="0.2">
      <c r="A2454" s="2"/>
      <c r="B2454" s="7" t="s">
        <v>14</v>
      </c>
      <c r="C2454" s="7">
        <v>1185732</v>
      </c>
      <c r="D2454" s="8">
        <v>44218</v>
      </c>
      <c r="E2454" s="7" t="s">
        <v>33</v>
      </c>
      <c r="F2454" s="7" t="s">
        <v>91</v>
      </c>
      <c r="G2454" s="7" t="s">
        <v>92</v>
      </c>
      <c r="H2454" s="7" t="s">
        <v>17</v>
      </c>
      <c r="I2454" s="9">
        <v>0.4</v>
      </c>
      <c r="J2454" s="10">
        <v>5000</v>
      </c>
      <c r="K2454" s="11">
        <f t="shared" si="18"/>
        <v>2000</v>
      </c>
      <c r="L2454" s="11">
        <f t="shared" si="19"/>
        <v>800</v>
      </c>
      <c r="M2454" s="12">
        <v>0.4</v>
      </c>
      <c r="Q2454" s="13"/>
      <c r="R2454" s="14"/>
    </row>
    <row r="2455" spans="1:18" ht="15.75" customHeight="1" x14ac:dyDescent="0.2">
      <c r="A2455" s="2"/>
      <c r="B2455" s="7" t="s">
        <v>14</v>
      </c>
      <c r="C2455" s="7">
        <v>1185732</v>
      </c>
      <c r="D2455" s="8">
        <v>44218</v>
      </c>
      <c r="E2455" s="7" t="s">
        <v>33</v>
      </c>
      <c r="F2455" s="7" t="s">
        <v>91</v>
      </c>
      <c r="G2455" s="7" t="s">
        <v>92</v>
      </c>
      <c r="H2455" s="7" t="s">
        <v>18</v>
      </c>
      <c r="I2455" s="9">
        <v>0.4</v>
      </c>
      <c r="J2455" s="10">
        <v>3000</v>
      </c>
      <c r="K2455" s="11">
        <f t="shared" si="18"/>
        <v>1200</v>
      </c>
      <c r="L2455" s="11">
        <f t="shared" si="19"/>
        <v>420</v>
      </c>
      <c r="M2455" s="12">
        <v>0.35</v>
      </c>
      <c r="Q2455" s="13"/>
      <c r="R2455" s="14"/>
    </row>
    <row r="2456" spans="1:18" ht="15.75" customHeight="1" x14ac:dyDescent="0.2">
      <c r="A2456" s="2"/>
      <c r="B2456" s="7" t="s">
        <v>14</v>
      </c>
      <c r="C2456" s="7">
        <v>1185732</v>
      </c>
      <c r="D2456" s="8">
        <v>44218</v>
      </c>
      <c r="E2456" s="7" t="s">
        <v>33</v>
      </c>
      <c r="F2456" s="7" t="s">
        <v>91</v>
      </c>
      <c r="G2456" s="7" t="s">
        <v>92</v>
      </c>
      <c r="H2456" s="7" t="s">
        <v>19</v>
      </c>
      <c r="I2456" s="9">
        <v>0.30000000000000004</v>
      </c>
      <c r="J2456" s="10">
        <v>3000</v>
      </c>
      <c r="K2456" s="11">
        <f t="shared" si="18"/>
        <v>900.00000000000011</v>
      </c>
      <c r="L2456" s="11">
        <f t="shared" si="19"/>
        <v>360.00000000000006</v>
      </c>
      <c r="M2456" s="12">
        <v>0.4</v>
      </c>
      <c r="Q2456" s="13"/>
      <c r="R2456" s="14"/>
    </row>
    <row r="2457" spans="1:18" ht="15.75" customHeight="1" x14ac:dyDescent="0.2">
      <c r="A2457" s="2"/>
      <c r="B2457" s="7" t="s">
        <v>14</v>
      </c>
      <c r="C2457" s="7">
        <v>1185732</v>
      </c>
      <c r="D2457" s="8">
        <v>44218</v>
      </c>
      <c r="E2457" s="7" t="s">
        <v>33</v>
      </c>
      <c r="F2457" s="7" t="s">
        <v>91</v>
      </c>
      <c r="G2457" s="7" t="s">
        <v>92</v>
      </c>
      <c r="H2457" s="7" t="s">
        <v>20</v>
      </c>
      <c r="I2457" s="9">
        <v>0.35000000000000003</v>
      </c>
      <c r="J2457" s="10">
        <v>1500</v>
      </c>
      <c r="K2457" s="11">
        <f t="shared" si="18"/>
        <v>525</v>
      </c>
      <c r="L2457" s="11">
        <f t="shared" si="19"/>
        <v>210</v>
      </c>
      <c r="M2457" s="12">
        <v>0.4</v>
      </c>
      <c r="Q2457" s="13"/>
      <c r="R2457" s="14"/>
    </row>
    <row r="2458" spans="1:18" ht="15.75" customHeight="1" x14ac:dyDescent="0.2">
      <c r="A2458" s="2"/>
      <c r="B2458" s="7" t="s">
        <v>14</v>
      </c>
      <c r="C2458" s="7">
        <v>1185732</v>
      </c>
      <c r="D2458" s="8">
        <v>44218</v>
      </c>
      <c r="E2458" s="7" t="s">
        <v>33</v>
      </c>
      <c r="F2458" s="7" t="s">
        <v>91</v>
      </c>
      <c r="G2458" s="7" t="s">
        <v>92</v>
      </c>
      <c r="H2458" s="7" t="s">
        <v>21</v>
      </c>
      <c r="I2458" s="9">
        <v>0.49999999999999994</v>
      </c>
      <c r="J2458" s="10">
        <v>2000</v>
      </c>
      <c r="K2458" s="11">
        <f t="shared" si="18"/>
        <v>999.99999999999989</v>
      </c>
      <c r="L2458" s="11">
        <f t="shared" si="19"/>
        <v>349.99999999999994</v>
      </c>
      <c r="M2458" s="12">
        <v>0.35</v>
      </c>
      <c r="Q2458" s="13"/>
      <c r="R2458" s="14"/>
    </row>
    <row r="2459" spans="1:18" ht="15.75" customHeight="1" x14ac:dyDescent="0.2">
      <c r="A2459" s="2"/>
      <c r="B2459" s="7" t="s">
        <v>14</v>
      </c>
      <c r="C2459" s="7">
        <v>1185732</v>
      </c>
      <c r="D2459" s="8">
        <v>44218</v>
      </c>
      <c r="E2459" s="7" t="s">
        <v>33</v>
      </c>
      <c r="F2459" s="7" t="s">
        <v>91</v>
      </c>
      <c r="G2459" s="7" t="s">
        <v>92</v>
      </c>
      <c r="H2459" s="7" t="s">
        <v>22</v>
      </c>
      <c r="I2459" s="9">
        <v>0.4</v>
      </c>
      <c r="J2459" s="10">
        <v>3000</v>
      </c>
      <c r="K2459" s="11">
        <f t="shared" si="18"/>
        <v>1200</v>
      </c>
      <c r="L2459" s="11">
        <f t="shared" si="19"/>
        <v>480</v>
      </c>
      <c r="M2459" s="12">
        <v>0.4</v>
      </c>
      <c r="Q2459" s="13"/>
      <c r="R2459" s="14"/>
    </row>
    <row r="2460" spans="1:18" ht="15.75" customHeight="1" x14ac:dyDescent="0.2">
      <c r="A2460" s="2"/>
      <c r="B2460" s="7" t="s">
        <v>14</v>
      </c>
      <c r="C2460" s="7">
        <v>1185732</v>
      </c>
      <c r="D2460" s="8">
        <v>44249</v>
      </c>
      <c r="E2460" s="7" t="s">
        <v>33</v>
      </c>
      <c r="F2460" s="7" t="s">
        <v>91</v>
      </c>
      <c r="G2460" s="7" t="s">
        <v>92</v>
      </c>
      <c r="H2460" s="7" t="s">
        <v>17</v>
      </c>
      <c r="I2460" s="9">
        <v>0.4</v>
      </c>
      <c r="J2460" s="10">
        <v>5500</v>
      </c>
      <c r="K2460" s="11">
        <f t="shared" si="18"/>
        <v>2200</v>
      </c>
      <c r="L2460" s="11">
        <f t="shared" si="19"/>
        <v>880</v>
      </c>
      <c r="M2460" s="12">
        <v>0.4</v>
      </c>
      <c r="Q2460" s="13"/>
      <c r="R2460" s="14"/>
    </row>
    <row r="2461" spans="1:18" ht="15.75" customHeight="1" x14ac:dyDescent="0.2">
      <c r="A2461" s="2"/>
      <c r="B2461" s="7" t="s">
        <v>14</v>
      </c>
      <c r="C2461" s="7">
        <v>1185732</v>
      </c>
      <c r="D2461" s="8">
        <v>44249</v>
      </c>
      <c r="E2461" s="7" t="s">
        <v>33</v>
      </c>
      <c r="F2461" s="7" t="s">
        <v>91</v>
      </c>
      <c r="G2461" s="7" t="s">
        <v>92</v>
      </c>
      <c r="H2461" s="7" t="s">
        <v>18</v>
      </c>
      <c r="I2461" s="9">
        <v>0.4</v>
      </c>
      <c r="J2461" s="10">
        <v>2000</v>
      </c>
      <c r="K2461" s="11">
        <f t="shared" si="18"/>
        <v>800</v>
      </c>
      <c r="L2461" s="11">
        <f t="shared" si="19"/>
        <v>280</v>
      </c>
      <c r="M2461" s="12">
        <v>0.35</v>
      </c>
      <c r="Q2461" s="13"/>
      <c r="R2461" s="14"/>
    </row>
    <row r="2462" spans="1:18" ht="15.75" customHeight="1" x14ac:dyDescent="0.2">
      <c r="A2462" s="2"/>
      <c r="B2462" s="7" t="s">
        <v>14</v>
      </c>
      <c r="C2462" s="7">
        <v>1185732</v>
      </c>
      <c r="D2462" s="8">
        <v>44249</v>
      </c>
      <c r="E2462" s="7" t="s">
        <v>33</v>
      </c>
      <c r="F2462" s="7" t="s">
        <v>91</v>
      </c>
      <c r="G2462" s="7" t="s">
        <v>92</v>
      </c>
      <c r="H2462" s="7" t="s">
        <v>19</v>
      </c>
      <c r="I2462" s="9">
        <v>0.30000000000000004</v>
      </c>
      <c r="J2462" s="10">
        <v>2500</v>
      </c>
      <c r="K2462" s="11">
        <f t="shared" si="18"/>
        <v>750.00000000000011</v>
      </c>
      <c r="L2462" s="11">
        <f t="shared" si="19"/>
        <v>300.00000000000006</v>
      </c>
      <c r="M2462" s="12">
        <v>0.4</v>
      </c>
      <c r="Q2462" s="13"/>
      <c r="R2462" s="14"/>
    </row>
    <row r="2463" spans="1:18" ht="15.75" customHeight="1" x14ac:dyDescent="0.2">
      <c r="A2463" s="2"/>
      <c r="B2463" s="7" t="s">
        <v>14</v>
      </c>
      <c r="C2463" s="7">
        <v>1185732</v>
      </c>
      <c r="D2463" s="8">
        <v>44249</v>
      </c>
      <c r="E2463" s="7" t="s">
        <v>33</v>
      </c>
      <c r="F2463" s="7" t="s">
        <v>91</v>
      </c>
      <c r="G2463" s="7" t="s">
        <v>92</v>
      </c>
      <c r="H2463" s="7" t="s">
        <v>20</v>
      </c>
      <c r="I2463" s="9">
        <v>0.35000000000000003</v>
      </c>
      <c r="J2463" s="10">
        <v>1250</v>
      </c>
      <c r="K2463" s="11">
        <f t="shared" si="18"/>
        <v>437.50000000000006</v>
      </c>
      <c r="L2463" s="11">
        <f t="shared" si="19"/>
        <v>175.00000000000003</v>
      </c>
      <c r="M2463" s="12">
        <v>0.4</v>
      </c>
      <c r="Q2463" s="13"/>
      <c r="R2463" s="14"/>
    </row>
    <row r="2464" spans="1:18" ht="15.75" customHeight="1" x14ac:dyDescent="0.2">
      <c r="A2464" s="2"/>
      <c r="B2464" s="7" t="s">
        <v>14</v>
      </c>
      <c r="C2464" s="7">
        <v>1185732</v>
      </c>
      <c r="D2464" s="8">
        <v>44249</v>
      </c>
      <c r="E2464" s="7" t="s">
        <v>33</v>
      </c>
      <c r="F2464" s="7" t="s">
        <v>91</v>
      </c>
      <c r="G2464" s="7" t="s">
        <v>92</v>
      </c>
      <c r="H2464" s="7" t="s">
        <v>21</v>
      </c>
      <c r="I2464" s="9">
        <v>0.49999999999999994</v>
      </c>
      <c r="J2464" s="10">
        <v>2000</v>
      </c>
      <c r="K2464" s="11">
        <f t="shared" si="18"/>
        <v>999.99999999999989</v>
      </c>
      <c r="L2464" s="11">
        <f t="shared" si="19"/>
        <v>349.99999999999994</v>
      </c>
      <c r="M2464" s="12">
        <v>0.35</v>
      </c>
      <c r="Q2464" s="13"/>
      <c r="R2464" s="14"/>
    </row>
    <row r="2465" spans="1:18" ht="15.75" customHeight="1" x14ac:dyDescent="0.2">
      <c r="A2465" s="2"/>
      <c r="B2465" s="7" t="s">
        <v>14</v>
      </c>
      <c r="C2465" s="7">
        <v>1185732</v>
      </c>
      <c r="D2465" s="8">
        <v>44249</v>
      </c>
      <c r="E2465" s="7" t="s">
        <v>33</v>
      </c>
      <c r="F2465" s="7" t="s">
        <v>91</v>
      </c>
      <c r="G2465" s="7" t="s">
        <v>92</v>
      </c>
      <c r="H2465" s="7" t="s">
        <v>22</v>
      </c>
      <c r="I2465" s="9">
        <v>0.4</v>
      </c>
      <c r="J2465" s="10">
        <v>3000</v>
      </c>
      <c r="K2465" s="11">
        <f t="shared" si="18"/>
        <v>1200</v>
      </c>
      <c r="L2465" s="11">
        <f t="shared" si="19"/>
        <v>480</v>
      </c>
      <c r="M2465" s="12">
        <v>0.4</v>
      </c>
      <c r="Q2465" s="13"/>
      <c r="R2465" s="14"/>
    </row>
    <row r="2466" spans="1:18" ht="15.75" customHeight="1" x14ac:dyDescent="0.2">
      <c r="A2466" s="2"/>
      <c r="B2466" s="7" t="s">
        <v>14</v>
      </c>
      <c r="C2466" s="7">
        <v>1185732</v>
      </c>
      <c r="D2466" s="8">
        <v>44276</v>
      </c>
      <c r="E2466" s="7" t="s">
        <v>33</v>
      </c>
      <c r="F2466" s="7" t="s">
        <v>91</v>
      </c>
      <c r="G2466" s="7" t="s">
        <v>92</v>
      </c>
      <c r="H2466" s="7" t="s">
        <v>17</v>
      </c>
      <c r="I2466" s="9">
        <v>0.45</v>
      </c>
      <c r="J2466" s="10">
        <v>5200</v>
      </c>
      <c r="K2466" s="11">
        <f t="shared" si="18"/>
        <v>2340</v>
      </c>
      <c r="L2466" s="11">
        <f t="shared" si="19"/>
        <v>936</v>
      </c>
      <c r="M2466" s="12">
        <v>0.4</v>
      </c>
      <c r="Q2466" s="13"/>
      <c r="R2466" s="14"/>
    </row>
    <row r="2467" spans="1:18" ht="15.75" customHeight="1" x14ac:dyDescent="0.2">
      <c r="A2467" s="2"/>
      <c r="B2467" s="7" t="s">
        <v>14</v>
      </c>
      <c r="C2467" s="7">
        <v>1185732</v>
      </c>
      <c r="D2467" s="8">
        <v>44276</v>
      </c>
      <c r="E2467" s="7" t="s">
        <v>33</v>
      </c>
      <c r="F2467" s="7" t="s">
        <v>91</v>
      </c>
      <c r="G2467" s="7" t="s">
        <v>92</v>
      </c>
      <c r="H2467" s="7" t="s">
        <v>18</v>
      </c>
      <c r="I2467" s="9">
        <v>0.45</v>
      </c>
      <c r="J2467" s="10">
        <v>2250</v>
      </c>
      <c r="K2467" s="11">
        <f t="shared" si="18"/>
        <v>1012.5</v>
      </c>
      <c r="L2467" s="11">
        <f t="shared" si="19"/>
        <v>354.375</v>
      </c>
      <c r="M2467" s="12">
        <v>0.35</v>
      </c>
      <c r="Q2467" s="13"/>
      <c r="R2467" s="14"/>
    </row>
    <row r="2468" spans="1:18" ht="15.75" customHeight="1" x14ac:dyDescent="0.2">
      <c r="A2468" s="2"/>
      <c r="B2468" s="7" t="s">
        <v>14</v>
      </c>
      <c r="C2468" s="7">
        <v>1185732</v>
      </c>
      <c r="D2468" s="8">
        <v>44276</v>
      </c>
      <c r="E2468" s="7" t="s">
        <v>33</v>
      </c>
      <c r="F2468" s="7" t="s">
        <v>91</v>
      </c>
      <c r="G2468" s="7" t="s">
        <v>92</v>
      </c>
      <c r="H2468" s="7" t="s">
        <v>19</v>
      </c>
      <c r="I2468" s="9">
        <v>0.35000000000000003</v>
      </c>
      <c r="J2468" s="10">
        <v>2500</v>
      </c>
      <c r="K2468" s="11">
        <f t="shared" si="18"/>
        <v>875.00000000000011</v>
      </c>
      <c r="L2468" s="11">
        <f t="shared" si="19"/>
        <v>350.00000000000006</v>
      </c>
      <c r="M2468" s="12">
        <v>0.4</v>
      </c>
      <c r="Q2468" s="13"/>
      <c r="R2468" s="14"/>
    </row>
    <row r="2469" spans="1:18" ht="15.75" customHeight="1" x14ac:dyDescent="0.2">
      <c r="A2469" s="2"/>
      <c r="B2469" s="7" t="s">
        <v>14</v>
      </c>
      <c r="C2469" s="7">
        <v>1185732</v>
      </c>
      <c r="D2469" s="8">
        <v>44276</v>
      </c>
      <c r="E2469" s="7" t="s">
        <v>33</v>
      </c>
      <c r="F2469" s="7" t="s">
        <v>91</v>
      </c>
      <c r="G2469" s="7" t="s">
        <v>92</v>
      </c>
      <c r="H2469" s="7" t="s">
        <v>20</v>
      </c>
      <c r="I2469" s="9">
        <v>0.4</v>
      </c>
      <c r="J2469" s="10">
        <v>1000</v>
      </c>
      <c r="K2469" s="11">
        <f t="shared" si="18"/>
        <v>400</v>
      </c>
      <c r="L2469" s="11">
        <f t="shared" si="19"/>
        <v>160</v>
      </c>
      <c r="M2469" s="12">
        <v>0.4</v>
      </c>
      <c r="Q2469" s="13"/>
      <c r="R2469" s="14"/>
    </row>
    <row r="2470" spans="1:18" ht="15.75" customHeight="1" x14ac:dyDescent="0.2">
      <c r="A2470" s="2"/>
      <c r="B2470" s="7" t="s">
        <v>14</v>
      </c>
      <c r="C2470" s="7">
        <v>1185732</v>
      </c>
      <c r="D2470" s="8">
        <v>44276</v>
      </c>
      <c r="E2470" s="7" t="s">
        <v>33</v>
      </c>
      <c r="F2470" s="7" t="s">
        <v>91</v>
      </c>
      <c r="G2470" s="7" t="s">
        <v>92</v>
      </c>
      <c r="H2470" s="7" t="s">
        <v>21</v>
      </c>
      <c r="I2470" s="9">
        <v>0.54999999999999993</v>
      </c>
      <c r="J2470" s="10">
        <v>1500</v>
      </c>
      <c r="K2470" s="11">
        <f t="shared" si="18"/>
        <v>824.99999999999989</v>
      </c>
      <c r="L2470" s="11">
        <f t="shared" si="19"/>
        <v>288.74999999999994</v>
      </c>
      <c r="M2470" s="12">
        <v>0.35</v>
      </c>
      <c r="Q2470" s="13"/>
      <c r="R2470" s="14"/>
    </row>
    <row r="2471" spans="1:18" ht="15.75" customHeight="1" x14ac:dyDescent="0.2">
      <c r="A2471" s="2"/>
      <c r="B2471" s="7" t="s">
        <v>14</v>
      </c>
      <c r="C2471" s="7">
        <v>1185732</v>
      </c>
      <c r="D2471" s="8">
        <v>44276</v>
      </c>
      <c r="E2471" s="7" t="s">
        <v>33</v>
      </c>
      <c r="F2471" s="7" t="s">
        <v>91</v>
      </c>
      <c r="G2471" s="7" t="s">
        <v>92</v>
      </c>
      <c r="H2471" s="7" t="s">
        <v>22</v>
      </c>
      <c r="I2471" s="9">
        <v>0.45</v>
      </c>
      <c r="J2471" s="10">
        <v>2500</v>
      </c>
      <c r="K2471" s="11">
        <f t="shared" si="18"/>
        <v>1125</v>
      </c>
      <c r="L2471" s="11">
        <f t="shared" si="19"/>
        <v>450</v>
      </c>
      <c r="M2471" s="12">
        <v>0.4</v>
      </c>
      <c r="Q2471" s="13"/>
      <c r="R2471" s="14"/>
    </row>
    <row r="2472" spans="1:18" ht="15.75" customHeight="1" x14ac:dyDescent="0.2">
      <c r="A2472" s="2"/>
      <c r="B2472" s="7" t="s">
        <v>14</v>
      </c>
      <c r="C2472" s="7">
        <v>1185732</v>
      </c>
      <c r="D2472" s="8">
        <v>44308</v>
      </c>
      <c r="E2472" s="7" t="s">
        <v>33</v>
      </c>
      <c r="F2472" s="7" t="s">
        <v>91</v>
      </c>
      <c r="G2472" s="7" t="s">
        <v>92</v>
      </c>
      <c r="H2472" s="7" t="s">
        <v>17</v>
      </c>
      <c r="I2472" s="9">
        <v>0.45</v>
      </c>
      <c r="J2472" s="10">
        <v>4750</v>
      </c>
      <c r="K2472" s="11">
        <f t="shared" si="18"/>
        <v>2137.5</v>
      </c>
      <c r="L2472" s="11">
        <f t="shared" si="19"/>
        <v>855</v>
      </c>
      <c r="M2472" s="12">
        <v>0.4</v>
      </c>
      <c r="Q2472" s="13"/>
      <c r="R2472" s="14"/>
    </row>
    <row r="2473" spans="1:18" ht="15.75" customHeight="1" x14ac:dyDescent="0.2">
      <c r="A2473" s="2"/>
      <c r="B2473" s="7" t="s">
        <v>14</v>
      </c>
      <c r="C2473" s="7">
        <v>1185732</v>
      </c>
      <c r="D2473" s="8">
        <v>44308</v>
      </c>
      <c r="E2473" s="7" t="s">
        <v>33</v>
      </c>
      <c r="F2473" s="7" t="s">
        <v>91</v>
      </c>
      <c r="G2473" s="7" t="s">
        <v>92</v>
      </c>
      <c r="H2473" s="7" t="s">
        <v>18</v>
      </c>
      <c r="I2473" s="9">
        <v>0.45</v>
      </c>
      <c r="J2473" s="10">
        <v>1750</v>
      </c>
      <c r="K2473" s="11">
        <f t="shared" si="18"/>
        <v>787.5</v>
      </c>
      <c r="L2473" s="11">
        <f t="shared" si="19"/>
        <v>275.625</v>
      </c>
      <c r="M2473" s="12">
        <v>0.35</v>
      </c>
      <c r="Q2473" s="13"/>
      <c r="R2473" s="14"/>
    </row>
    <row r="2474" spans="1:18" ht="15.75" customHeight="1" x14ac:dyDescent="0.2">
      <c r="A2474" s="2"/>
      <c r="B2474" s="7" t="s">
        <v>14</v>
      </c>
      <c r="C2474" s="7">
        <v>1185732</v>
      </c>
      <c r="D2474" s="8">
        <v>44308</v>
      </c>
      <c r="E2474" s="7" t="s">
        <v>33</v>
      </c>
      <c r="F2474" s="7" t="s">
        <v>91</v>
      </c>
      <c r="G2474" s="7" t="s">
        <v>92</v>
      </c>
      <c r="H2474" s="7" t="s">
        <v>19</v>
      </c>
      <c r="I2474" s="9">
        <v>0.4</v>
      </c>
      <c r="J2474" s="10">
        <v>1750</v>
      </c>
      <c r="K2474" s="11">
        <f t="shared" si="18"/>
        <v>700</v>
      </c>
      <c r="L2474" s="11">
        <f t="shared" si="19"/>
        <v>280</v>
      </c>
      <c r="M2474" s="12">
        <v>0.4</v>
      </c>
      <c r="Q2474" s="13"/>
      <c r="R2474" s="14"/>
    </row>
    <row r="2475" spans="1:18" ht="15.75" customHeight="1" x14ac:dyDescent="0.2">
      <c r="A2475" s="2"/>
      <c r="B2475" s="7" t="s">
        <v>14</v>
      </c>
      <c r="C2475" s="7">
        <v>1185732</v>
      </c>
      <c r="D2475" s="8">
        <v>44308</v>
      </c>
      <c r="E2475" s="7" t="s">
        <v>33</v>
      </c>
      <c r="F2475" s="7" t="s">
        <v>91</v>
      </c>
      <c r="G2475" s="7" t="s">
        <v>92</v>
      </c>
      <c r="H2475" s="7" t="s">
        <v>20</v>
      </c>
      <c r="I2475" s="9">
        <v>0.45</v>
      </c>
      <c r="J2475" s="10">
        <v>1000</v>
      </c>
      <c r="K2475" s="11">
        <f t="shared" si="18"/>
        <v>450</v>
      </c>
      <c r="L2475" s="11">
        <f t="shared" si="19"/>
        <v>180</v>
      </c>
      <c r="M2475" s="12">
        <v>0.4</v>
      </c>
      <c r="Q2475" s="13"/>
      <c r="R2475" s="14"/>
    </row>
    <row r="2476" spans="1:18" ht="15.75" customHeight="1" x14ac:dyDescent="0.2">
      <c r="A2476" s="2"/>
      <c r="B2476" s="7" t="s">
        <v>14</v>
      </c>
      <c r="C2476" s="7">
        <v>1185732</v>
      </c>
      <c r="D2476" s="8">
        <v>44308</v>
      </c>
      <c r="E2476" s="7" t="s">
        <v>33</v>
      </c>
      <c r="F2476" s="7" t="s">
        <v>91</v>
      </c>
      <c r="G2476" s="7" t="s">
        <v>92</v>
      </c>
      <c r="H2476" s="7" t="s">
        <v>21</v>
      </c>
      <c r="I2476" s="9">
        <v>0.5</v>
      </c>
      <c r="J2476" s="10">
        <v>1250</v>
      </c>
      <c r="K2476" s="11">
        <f t="shared" si="18"/>
        <v>625</v>
      </c>
      <c r="L2476" s="11">
        <f t="shared" si="19"/>
        <v>218.75</v>
      </c>
      <c r="M2476" s="12">
        <v>0.35</v>
      </c>
      <c r="Q2476" s="13"/>
      <c r="R2476" s="14"/>
    </row>
    <row r="2477" spans="1:18" ht="15.75" customHeight="1" x14ac:dyDescent="0.2">
      <c r="A2477" s="2"/>
      <c r="B2477" s="7" t="s">
        <v>14</v>
      </c>
      <c r="C2477" s="7">
        <v>1185732</v>
      </c>
      <c r="D2477" s="8">
        <v>44308</v>
      </c>
      <c r="E2477" s="7" t="s">
        <v>33</v>
      </c>
      <c r="F2477" s="7" t="s">
        <v>91</v>
      </c>
      <c r="G2477" s="7" t="s">
        <v>92</v>
      </c>
      <c r="H2477" s="7" t="s">
        <v>22</v>
      </c>
      <c r="I2477" s="9">
        <v>0.4</v>
      </c>
      <c r="J2477" s="10">
        <v>2500</v>
      </c>
      <c r="K2477" s="11">
        <f t="shared" si="18"/>
        <v>1000</v>
      </c>
      <c r="L2477" s="11">
        <f t="shared" si="19"/>
        <v>400</v>
      </c>
      <c r="M2477" s="12">
        <v>0.4</v>
      </c>
      <c r="Q2477" s="13"/>
      <c r="R2477" s="14"/>
    </row>
    <row r="2478" spans="1:18" ht="15.75" customHeight="1" x14ac:dyDescent="0.2">
      <c r="A2478" s="2"/>
      <c r="B2478" s="7" t="s">
        <v>14</v>
      </c>
      <c r="C2478" s="7">
        <v>1185732</v>
      </c>
      <c r="D2478" s="8">
        <v>44339</v>
      </c>
      <c r="E2478" s="7" t="s">
        <v>33</v>
      </c>
      <c r="F2478" s="7" t="s">
        <v>91</v>
      </c>
      <c r="G2478" s="7" t="s">
        <v>92</v>
      </c>
      <c r="H2478" s="7" t="s">
        <v>17</v>
      </c>
      <c r="I2478" s="9">
        <v>0.5</v>
      </c>
      <c r="J2478" s="10">
        <v>5200</v>
      </c>
      <c r="K2478" s="11">
        <f t="shared" si="18"/>
        <v>2600</v>
      </c>
      <c r="L2478" s="11">
        <f t="shared" si="19"/>
        <v>1040</v>
      </c>
      <c r="M2478" s="12">
        <v>0.4</v>
      </c>
      <c r="Q2478" s="13"/>
      <c r="R2478" s="14"/>
    </row>
    <row r="2479" spans="1:18" ht="15.75" customHeight="1" x14ac:dyDescent="0.2">
      <c r="A2479" s="2"/>
      <c r="B2479" s="7" t="s">
        <v>14</v>
      </c>
      <c r="C2479" s="7">
        <v>1185732</v>
      </c>
      <c r="D2479" s="8">
        <v>44339</v>
      </c>
      <c r="E2479" s="7" t="s">
        <v>33</v>
      </c>
      <c r="F2479" s="7" t="s">
        <v>91</v>
      </c>
      <c r="G2479" s="7" t="s">
        <v>92</v>
      </c>
      <c r="H2479" s="7" t="s">
        <v>18</v>
      </c>
      <c r="I2479" s="9">
        <v>0.45000000000000007</v>
      </c>
      <c r="J2479" s="10">
        <v>2250</v>
      </c>
      <c r="K2479" s="11">
        <f t="shared" si="18"/>
        <v>1012.5000000000001</v>
      </c>
      <c r="L2479" s="11">
        <f t="shared" si="19"/>
        <v>354.375</v>
      </c>
      <c r="M2479" s="12">
        <v>0.35</v>
      </c>
      <c r="Q2479" s="13"/>
      <c r="R2479" s="14"/>
    </row>
    <row r="2480" spans="1:18" ht="15.75" customHeight="1" x14ac:dyDescent="0.2">
      <c r="A2480" s="2"/>
      <c r="B2480" s="7" t="s">
        <v>14</v>
      </c>
      <c r="C2480" s="7">
        <v>1185732</v>
      </c>
      <c r="D2480" s="8">
        <v>44339</v>
      </c>
      <c r="E2480" s="7" t="s">
        <v>33</v>
      </c>
      <c r="F2480" s="7" t="s">
        <v>91</v>
      </c>
      <c r="G2480" s="7" t="s">
        <v>92</v>
      </c>
      <c r="H2480" s="7" t="s">
        <v>19</v>
      </c>
      <c r="I2480" s="9">
        <v>0.4</v>
      </c>
      <c r="J2480" s="10">
        <v>2000</v>
      </c>
      <c r="K2480" s="11">
        <f t="shared" si="18"/>
        <v>800</v>
      </c>
      <c r="L2480" s="11">
        <f t="shared" si="19"/>
        <v>320</v>
      </c>
      <c r="M2480" s="12">
        <v>0.4</v>
      </c>
      <c r="Q2480" s="13"/>
      <c r="R2480" s="14"/>
    </row>
    <row r="2481" spans="1:18" ht="15.75" customHeight="1" x14ac:dyDescent="0.2">
      <c r="A2481" s="2"/>
      <c r="B2481" s="7" t="s">
        <v>14</v>
      </c>
      <c r="C2481" s="7">
        <v>1185732</v>
      </c>
      <c r="D2481" s="8">
        <v>44339</v>
      </c>
      <c r="E2481" s="7" t="s">
        <v>33</v>
      </c>
      <c r="F2481" s="7" t="s">
        <v>91</v>
      </c>
      <c r="G2481" s="7" t="s">
        <v>92</v>
      </c>
      <c r="H2481" s="7" t="s">
        <v>20</v>
      </c>
      <c r="I2481" s="9">
        <v>0.4</v>
      </c>
      <c r="J2481" s="10">
        <v>1250</v>
      </c>
      <c r="K2481" s="11">
        <f t="shared" si="18"/>
        <v>500</v>
      </c>
      <c r="L2481" s="11">
        <f t="shared" si="19"/>
        <v>200</v>
      </c>
      <c r="M2481" s="12">
        <v>0.4</v>
      </c>
      <c r="Q2481" s="13"/>
      <c r="R2481" s="14"/>
    </row>
    <row r="2482" spans="1:18" ht="15.75" customHeight="1" x14ac:dyDescent="0.2">
      <c r="A2482" s="2"/>
      <c r="B2482" s="7" t="s">
        <v>14</v>
      </c>
      <c r="C2482" s="7">
        <v>1185732</v>
      </c>
      <c r="D2482" s="8">
        <v>44339</v>
      </c>
      <c r="E2482" s="7" t="s">
        <v>33</v>
      </c>
      <c r="F2482" s="7" t="s">
        <v>91</v>
      </c>
      <c r="G2482" s="7" t="s">
        <v>92</v>
      </c>
      <c r="H2482" s="7" t="s">
        <v>21</v>
      </c>
      <c r="I2482" s="9">
        <v>0.5</v>
      </c>
      <c r="J2482" s="10">
        <v>1500</v>
      </c>
      <c r="K2482" s="11">
        <f t="shared" si="18"/>
        <v>750</v>
      </c>
      <c r="L2482" s="11">
        <f t="shared" si="19"/>
        <v>262.5</v>
      </c>
      <c r="M2482" s="12">
        <v>0.35</v>
      </c>
      <c r="Q2482" s="13"/>
      <c r="R2482" s="14"/>
    </row>
    <row r="2483" spans="1:18" ht="15.75" customHeight="1" x14ac:dyDescent="0.2">
      <c r="A2483" s="2"/>
      <c r="B2483" s="7" t="s">
        <v>14</v>
      </c>
      <c r="C2483" s="7">
        <v>1185732</v>
      </c>
      <c r="D2483" s="8">
        <v>44339</v>
      </c>
      <c r="E2483" s="7" t="s">
        <v>33</v>
      </c>
      <c r="F2483" s="7" t="s">
        <v>91</v>
      </c>
      <c r="G2483" s="7" t="s">
        <v>92</v>
      </c>
      <c r="H2483" s="7" t="s">
        <v>22</v>
      </c>
      <c r="I2483" s="9">
        <v>0.55000000000000004</v>
      </c>
      <c r="J2483" s="10">
        <v>2750</v>
      </c>
      <c r="K2483" s="11">
        <f t="shared" si="18"/>
        <v>1512.5000000000002</v>
      </c>
      <c r="L2483" s="11">
        <f t="shared" si="19"/>
        <v>605.00000000000011</v>
      </c>
      <c r="M2483" s="12">
        <v>0.4</v>
      </c>
      <c r="Q2483" s="13"/>
      <c r="R2483" s="14"/>
    </row>
    <row r="2484" spans="1:18" ht="15.75" customHeight="1" x14ac:dyDescent="0.2">
      <c r="A2484" s="2"/>
      <c r="B2484" s="7" t="s">
        <v>14</v>
      </c>
      <c r="C2484" s="7">
        <v>1185732</v>
      </c>
      <c r="D2484" s="8">
        <v>44369</v>
      </c>
      <c r="E2484" s="7" t="s">
        <v>33</v>
      </c>
      <c r="F2484" s="7" t="s">
        <v>91</v>
      </c>
      <c r="G2484" s="7" t="s">
        <v>92</v>
      </c>
      <c r="H2484" s="7" t="s">
        <v>17</v>
      </c>
      <c r="I2484" s="9">
        <v>0.4</v>
      </c>
      <c r="J2484" s="10">
        <v>5250</v>
      </c>
      <c r="K2484" s="11">
        <f t="shared" si="18"/>
        <v>2100</v>
      </c>
      <c r="L2484" s="11">
        <f t="shared" si="19"/>
        <v>840</v>
      </c>
      <c r="M2484" s="12">
        <v>0.4</v>
      </c>
      <c r="Q2484" s="13"/>
      <c r="R2484" s="14"/>
    </row>
    <row r="2485" spans="1:18" ht="15.75" customHeight="1" x14ac:dyDescent="0.2">
      <c r="A2485" s="2"/>
      <c r="B2485" s="7" t="s">
        <v>14</v>
      </c>
      <c r="C2485" s="7">
        <v>1185732</v>
      </c>
      <c r="D2485" s="8">
        <v>44369</v>
      </c>
      <c r="E2485" s="7" t="s">
        <v>33</v>
      </c>
      <c r="F2485" s="7" t="s">
        <v>91</v>
      </c>
      <c r="G2485" s="7" t="s">
        <v>92</v>
      </c>
      <c r="H2485" s="7" t="s">
        <v>18</v>
      </c>
      <c r="I2485" s="9">
        <v>0.35000000000000009</v>
      </c>
      <c r="J2485" s="10">
        <v>2750</v>
      </c>
      <c r="K2485" s="11">
        <f t="shared" si="18"/>
        <v>962.50000000000023</v>
      </c>
      <c r="L2485" s="11">
        <f t="shared" si="19"/>
        <v>336.87500000000006</v>
      </c>
      <c r="M2485" s="12">
        <v>0.35</v>
      </c>
      <c r="Q2485" s="13"/>
      <c r="R2485" s="14"/>
    </row>
    <row r="2486" spans="1:18" ht="15.75" customHeight="1" x14ac:dyDescent="0.2">
      <c r="A2486" s="2"/>
      <c r="B2486" s="7" t="s">
        <v>14</v>
      </c>
      <c r="C2486" s="7">
        <v>1185732</v>
      </c>
      <c r="D2486" s="8">
        <v>44369</v>
      </c>
      <c r="E2486" s="7" t="s">
        <v>33</v>
      </c>
      <c r="F2486" s="7" t="s">
        <v>91</v>
      </c>
      <c r="G2486" s="7" t="s">
        <v>92</v>
      </c>
      <c r="H2486" s="7" t="s">
        <v>19</v>
      </c>
      <c r="I2486" s="9">
        <v>0.30000000000000004</v>
      </c>
      <c r="J2486" s="10">
        <v>2250</v>
      </c>
      <c r="K2486" s="11">
        <f t="shared" si="18"/>
        <v>675.00000000000011</v>
      </c>
      <c r="L2486" s="11">
        <f t="shared" si="19"/>
        <v>270.00000000000006</v>
      </c>
      <c r="M2486" s="12">
        <v>0.4</v>
      </c>
      <c r="Q2486" s="13"/>
      <c r="R2486" s="14"/>
    </row>
    <row r="2487" spans="1:18" ht="15.75" customHeight="1" x14ac:dyDescent="0.2">
      <c r="A2487" s="2"/>
      <c r="B2487" s="7" t="s">
        <v>14</v>
      </c>
      <c r="C2487" s="7">
        <v>1185732</v>
      </c>
      <c r="D2487" s="8">
        <v>44369</v>
      </c>
      <c r="E2487" s="7" t="s">
        <v>33</v>
      </c>
      <c r="F2487" s="7" t="s">
        <v>91</v>
      </c>
      <c r="G2487" s="7" t="s">
        <v>92</v>
      </c>
      <c r="H2487" s="7" t="s">
        <v>20</v>
      </c>
      <c r="I2487" s="9">
        <v>0.30000000000000004</v>
      </c>
      <c r="J2487" s="10">
        <v>2000</v>
      </c>
      <c r="K2487" s="11">
        <f t="shared" si="18"/>
        <v>600.00000000000011</v>
      </c>
      <c r="L2487" s="11">
        <f t="shared" si="19"/>
        <v>240.00000000000006</v>
      </c>
      <c r="M2487" s="12">
        <v>0.4</v>
      </c>
      <c r="Q2487" s="13"/>
      <c r="R2487" s="14"/>
    </row>
    <row r="2488" spans="1:18" ht="15.75" customHeight="1" x14ac:dyDescent="0.2">
      <c r="A2488" s="2"/>
      <c r="B2488" s="7" t="s">
        <v>14</v>
      </c>
      <c r="C2488" s="7">
        <v>1185732</v>
      </c>
      <c r="D2488" s="8">
        <v>44369</v>
      </c>
      <c r="E2488" s="7" t="s">
        <v>33</v>
      </c>
      <c r="F2488" s="7" t="s">
        <v>91</v>
      </c>
      <c r="G2488" s="7" t="s">
        <v>92</v>
      </c>
      <c r="H2488" s="7" t="s">
        <v>21</v>
      </c>
      <c r="I2488" s="9">
        <v>0.5</v>
      </c>
      <c r="J2488" s="10">
        <v>2000</v>
      </c>
      <c r="K2488" s="11">
        <f t="shared" si="18"/>
        <v>1000</v>
      </c>
      <c r="L2488" s="11">
        <f t="shared" si="19"/>
        <v>350</v>
      </c>
      <c r="M2488" s="12">
        <v>0.35</v>
      </c>
      <c r="Q2488" s="13"/>
      <c r="R2488" s="14"/>
    </row>
    <row r="2489" spans="1:18" ht="15.75" customHeight="1" x14ac:dyDescent="0.2">
      <c r="A2489" s="2"/>
      <c r="B2489" s="7" t="s">
        <v>14</v>
      </c>
      <c r="C2489" s="7">
        <v>1185732</v>
      </c>
      <c r="D2489" s="8">
        <v>44369</v>
      </c>
      <c r="E2489" s="7" t="s">
        <v>33</v>
      </c>
      <c r="F2489" s="7" t="s">
        <v>91</v>
      </c>
      <c r="G2489" s="7" t="s">
        <v>92</v>
      </c>
      <c r="H2489" s="7" t="s">
        <v>22</v>
      </c>
      <c r="I2489" s="9">
        <v>0.55000000000000004</v>
      </c>
      <c r="J2489" s="10">
        <v>3750</v>
      </c>
      <c r="K2489" s="11">
        <f t="shared" si="18"/>
        <v>2062.5</v>
      </c>
      <c r="L2489" s="11">
        <f t="shared" si="19"/>
        <v>825</v>
      </c>
      <c r="M2489" s="12">
        <v>0.4</v>
      </c>
      <c r="Q2489" s="13"/>
      <c r="R2489" s="14"/>
    </row>
    <row r="2490" spans="1:18" ht="15.75" customHeight="1" x14ac:dyDescent="0.2">
      <c r="A2490" s="2"/>
      <c r="B2490" s="7" t="s">
        <v>14</v>
      </c>
      <c r="C2490" s="7">
        <v>1185732</v>
      </c>
      <c r="D2490" s="8">
        <v>44398</v>
      </c>
      <c r="E2490" s="7" t="s">
        <v>33</v>
      </c>
      <c r="F2490" s="7" t="s">
        <v>91</v>
      </c>
      <c r="G2490" s="7" t="s">
        <v>92</v>
      </c>
      <c r="H2490" s="7" t="s">
        <v>17</v>
      </c>
      <c r="I2490" s="9">
        <v>0.5</v>
      </c>
      <c r="J2490" s="10">
        <v>6000</v>
      </c>
      <c r="K2490" s="11">
        <f t="shared" si="18"/>
        <v>3000</v>
      </c>
      <c r="L2490" s="11">
        <f t="shared" si="19"/>
        <v>1200</v>
      </c>
      <c r="M2490" s="12">
        <v>0.4</v>
      </c>
      <c r="Q2490" s="13"/>
      <c r="R2490" s="14"/>
    </row>
    <row r="2491" spans="1:18" ht="15.75" customHeight="1" x14ac:dyDescent="0.2">
      <c r="A2491" s="2"/>
      <c r="B2491" s="7" t="s">
        <v>14</v>
      </c>
      <c r="C2491" s="7">
        <v>1185732</v>
      </c>
      <c r="D2491" s="8">
        <v>44398</v>
      </c>
      <c r="E2491" s="7" t="s">
        <v>33</v>
      </c>
      <c r="F2491" s="7" t="s">
        <v>91</v>
      </c>
      <c r="G2491" s="7" t="s">
        <v>92</v>
      </c>
      <c r="H2491" s="7" t="s">
        <v>18</v>
      </c>
      <c r="I2491" s="9">
        <v>0.45000000000000007</v>
      </c>
      <c r="J2491" s="10">
        <v>3500</v>
      </c>
      <c r="K2491" s="11">
        <f t="shared" si="18"/>
        <v>1575.0000000000002</v>
      </c>
      <c r="L2491" s="11">
        <f t="shared" si="19"/>
        <v>551.25</v>
      </c>
      <c r="M2491" s="12">
        <v>0.35</v>
      </c>
      <c r="Q2491" s="13"/>
      <c r="R2491" s="14"/>
    </row>
    <row r="2492" spans="1:18" ht="15.75" customHeight="1" x14ac:dyDescent="0.2">
      <c r="A2492" s="2"/>
      <c r="B2492" s="7" t="s">
        <v>14</v>
      </c>
      <c r="C2492" s="7">
        <v>1185732</v>
      </c>
      <c r="D2492" s="8">
        <v>44398</v>
      </c>
      <c r="E2492" s="7" t="s">
        <v>33</v>
      </c>
      <c r="F2492" s="7" t="s">
        <v>91</v>
      </c>
      <c r="G2492" s="7" t="s">
        <v>92</v>
      </c>
      <c r="H2492" s="7" t="s">
        <v>19</v>
      </c>
      <c r="I2492" s="9">
        <v>0.4</v>
      </c>
      <c r="J2492" s="10">
        <v>2750</v>
      </c>
      <c r="K2492" s="11">
        <f t="shared" si="18"/>
        <v>1100</v>
      </c>
      <c r="L2492" s="11">
        <f t="shared" si="19"/>
        <v>440</v>
      </c>
      <c r="M2492" s="12">
        <v>0.4</v>
      </c>
      <c r="Q2492" s="13"/>
      <c r="R2492" s="14"/>
    </row>
    <row r="2493" spans="1:18" ht="15.75" customHeight="1" x14ac:dyDescent="0.2">
      <c r="A2493" s="2"/>
      <c r="B2493" s="7" t="s">
        <v>14</v>
      </c>
      <c r="C2493" s="7">
        <v>1185732</v>
      </c>
      <c r="D2493" s="8">
        <v>44398</v>
      </c>
      <c r="E2493" s="7" t="s">
        <v>33</v>
      </c>
      <c r="F2493" s="7" t="s">
        <v>91</v>
      </c>
      <c r="G2493" s="7" t="s">
        <v>92</v>
      </c>
      <c r="H2493" s="7" t="s">
        <v>20</v>
      </c>
      <c r="I2493" s="9">
        <v>0.4</v>
      </c>
      <c r="J2493" s="10">
        <v>2250</v>
      </c>
      <c r="K2493" s="11">
        <f t="shared" si="18"/>
        <v>900</v>
      </c>
      <c r="L2493" s="11">
        <f t="shared" si="19"/>
        <v>360</v>
      </c>
      <c r="M2493" s="12">
        <v>0.4</v>
      </c>
      <c r="Q2493" s="13"/>
      <c r="R2493" s="14"/>
    </row>
    <row r="2494" spans="1:18" ht="15.75" customHeight="1" x14ac:dyDescent="0.2">
      <c r="A2494" s="2"/>
      <c r="B2494" s="7" t="s">
        <v>14</v>
      </c>
      <c r="C2494" s="7">
        <v>1185732</v>
      </c>
      <c r="D2494" s="8">
        <v>44398</v>
      </c>
      <c r="E2494" s="7" t="s">
        <v>33</v>
      </c>
      <c r="F2494" s="7" t="s">
        <v>91</v>
      </c>
      <c r="G2494" s="7" t="s">
        <v>92</v>
      </c>
      <c r="H2494" s="7" t="s">
        <v>21</v>
      </c>
      <c r="I2494" s="9">
        <v>0.5</v>
      </c>
      <c r="J2494" s="10">
        <v>2500</v>
      </c>
      <c r="K2494" s="11">
        <f t="shared" si="18"/>
        <v>1250</v>
      </c>
      <c r="L2494" s="11">
        <f t="shared" si="19"/>
        <v>437.5</v>
      </c>
      <c r="M2494" s="12">
        <v>0.35</v>
      </c>
      <c r="Q2494" s="13"/>
      <c r="R2494" s="14"/>
    </row>
    <row r="2495" spans="1:18" ht="15.75" customHeight="1" x14ac:dyDescent="0.2">
      <c r="A2495" s="2"/>
      <c r="B2495" s="7" t="s">
        <v>14</v>
      </c>
      <c r="C2495" s="7">
        <v>1185732</v>
      </c>
      <c r="D2495" s="8">
        <v>44398</v>
      </c>
      <c r="E2495" s="7" t="s">
        <v>33</v>
      </c>
      <c r="F2495" s="7" t="s">
        <v>91</v>
      </c>
      <c r="G2495" s="7" t="s">
        <v>92</v>
      </c>
      <c r="H2495" s="7" t="s">
        <v>22</v>
      </c>
      <c r="I2495" s="9">
        <v>0.55000000000000004</v>
      </c>
      <c r="J2495" s="10">
        <v>4250</v>
      </c>
      <c r="K2495" s="11">
        <f t="shared" si="18"/>
        <v>2337.5</v>
      </c>
      <c r="L2495" s="11">
        <f t="shared" si="19"/>
        <v>935</v>
      </c>
      <c r="M2495" s="12">
        <v>0.4</v>
      </c>
      <c r="Q2495" s="13"/>
      <c r="R2495" s="14"/>
    </row>
    <row r="2496" spans="1:18" ht="15.75" customHeight="1" x14ac:dyDescent="0.2">
      <c r="A2496" s="2"/>
      <c r="B2496" s="7" t="s">
        <v>14</v>
      </c>
      <c r="C2496" s="7">
        <v>1185732</v>
      </c>
      <c r="D2496" s="8">
        <v>44430</v>
      </c>
      <c r="E2496" s="7" t="s">
        <v>33</v>
      </c>
      <c r="F2496" s="7" t="s">
        <v>91</v>
      </c>
      <c r="G2496" s="7" t="s">
        <v>92</v>
      </c>
      <c r="H2496" s="7" t="s">
        <v>17</v>
      </c>
      <c r="I2496" s="9">
        <v>0.5</v>
      </c>
      <c r="J2496" s="10">
        <v>5750</v>
      </c>
      <c r="K2496" s="11">
        <f t="shared" si="18"/>
        <v>2875</v>
      </c>
      <c r="L2496" s="11">
        <f t="shared" si="19"/>
        <v>1150</v>
      </c>
      <c r="M2496" s="12">
        <v>0.4</v>
      </c>
      <c r="Q2496" s="13"/>
      <c r="R2496" s="14"/>
    </row>
    <row r="2497" spans="1:18" ht="15.75" customHeight="1" x14ac:dyDescent="0.2">
      <c r="A2497" s="2"/>
      <c r="B2497" s="7" t="s">
        <v>14</v>
      </c>
      <c r="C2497" s="7">
        <v>1185732</v>
      </c>
      <c r="D2497" s="8">
        <v>44430</v>
      </c>
      <c r="E2497" s="7" t="s">
        <v>33</v>
      </c>
      <c r="F2497" s="7" t="s">
        <v>91</v>
      </c>
      <c r="G2497" s="7" t="s">
        <v>92</v>
      </c>
      <c r="H2497" s="7" t="s">
        <v>18</v>
      </c>
      <c r="I2497" s="9">
        <v>0.45000000000000007</v>
      </c>
      <c r="J2497" s="10">
        <v>3500</v>
      </c>
      <c r="K2497" s="11">
        <f t="shared" si="18"/>
        <v>1575.0000000000002</v>
      </c>
      <c r="L2497" s="11">
        <f t="shared" si="19"/>
        <v>551.25</v>
      </c>
      <c r="M2497" s="12">
        <v>0.35</v>
      </c>
      <c r="Q2497" s="13"/>
      <c r="R2497" s="14"/>
    </row>
    <row r="2498" spans="1:18" ht="15.75" customHeight="1" x14ac:dyDescent="0.2">
      <c r="A2498" s="2"/>
      <c r="B2498" s="7" t="s">
        <v>14</v>
      </c>
      <c r="C2498" s="7">
        <v>1185732</v>
      </c>
      <c r="D2498" s="8">
        <v>44430</v>
      </c>
      <c r="E2498" s="7" t="s">
        <v>33</v>
      </c>
      <c r="F2498" s="7" t="s">
        <v>91</v>
      </c>
      <c r="G2498" s="7" t="s">
        <v>92</v>
      </c>
      <c r="H2498" s="7" t="s">
        <v>19</v>
      </c>
      <c r="I2498" s="9">
        <v>0.4</v>
      </c>
      <c r="J2498" s="10">
        <v>2750</v>
      </c>
      <c r="K2498" s="11">
        <f t="shared" si="18"/>
        <v>1100</v>
      </c>
      <c r="L2498" s="11">
        <f t="shared" si="19"/>
        <v>440</v>
      </c>
      <c r="M2498" s="12">
        <v>0.4</v>
      </c>
      <c r="Q2498" s="13"/>
      <c r="R2498" s="14"/>
    </row>
    <row r="2499" spans="1:18" ht="15.75" customHeight="1" x14ac:dyDescent="0.2">
      <c r="A2499" s="2"/>
      <c r="B2499" s="7" t="s">
        <v>14</v>
      </c>
      <c r="C2499" s="7">
        <v>1185732</v>
      </c>
      <c r="D2499" s="8">
        <v>44430</v>
      </c>
      <c r="E2499" s="7" t="s">
        <v>33</v>
      </c>
      <c r="F2499" s="7" t="s">
        <v>91</v>
      </c>
      <c r="G2499" s="7" t="s">
        <v>92</v>
      </c>
      <c r="H2499" s="7" t="s">
        <v>20</v>
      </c>
      <c r="I2499" s="9">
        <v>0.4</v>
      </c>
      <c r="J2499" s="10">
        <v>2500</v>
      </c>
      <c r="K2499" s="11">
        <f t="shared" si="18"/>
        <v>1000</v>
      </c>
      <c r="L2499" s="11">
        <f t="shared" si="19"/>
        <v>400</v>
      </c>
      <c r="M2499" s="12">
        <v>0.4</v>
      </c>
      <c r="Q2499" s="13"/>
      <c r="R2499" s="14"/>
    </row>
    <row r="2500" spans="1:18" ht="15.75" customHeight="1" x14ac:dyDescent="0.2">
      <c r="A2500" s="2"/>
      <c r="B2500" s="7" t="s">
        <v>14</v>
      </c>
      <c r="C2500" s="7">
        <v>1185732</v>
      </c>
      <c r="D2500" s="8">
        <v>44430</v>
      </c>
      <c r="E2500" s="7" t="s">
        <v>33</v>
      </c>
      <c r="F2500" s="7" t="s">
        <v>91</v>
      </c>
      <c r="G2500" s="7" t="s">
        <v>92</v>
      </c>
      <c r="H2500" s="7" t="s">
        <v>21</v>
      </c>
      <c r="I2500" s="9">
        <v>0.5</v>
      </c>
      <c r="J2500" s="10">
        <v>2250</v>
      </c>
      <c r="K2500" s="11">
        <f t="shared" si="18"/>
        <v>1125</v>
      </c>
      <c r="L2500" s="11">
        <f t="shared" si="19"/>
        <v>393.75</v>
      </c>
      <c r="M2500" s="12">
        <v>0.35</v>
      </c>
      <c r="Q2500" s="13"/>
      <c r="R2500" s="14"/>
    </row>
    <row r="2501" spans="1:18" ht="15.75" customHeight="1" x14ac:dyDescent="0.2">
      <c r="A2501" s="2"/>
      <c r="B2501" s="7" t="s">
        <v>14</v>
      </c>
      <c r="C2501" s="7">
        <v>1185732</v>
      </c>
      <c r="D2501" s="8">
        <v>44430</v>
      </c>
      <c r="E2501" s="7" t="s">
        <v>33</v>
      </c>
      <c r="F2501" s="7" t="s">
        <v>91</v>
      </c>
      <c r="G2501" s="7" t="s">
        <v>92</v>
      </c>
      <c r="H2501" s="7" t="s">
        <v>22</v>
      </c>
      <c r="I2501" s="9">
        <v>0.55000000000000004</v>
      </c>
      <c r="J2501" s="10">
        <v>4000</v>
      </c>
      <c r="K2501" s="11">
        <f t="shared" si="18"/>
        <v>2200</v>
      </c>
      <c r="L2501" s="11">
        <f t="shared" si="19"/>
        <v>880</v>
      </c>
      <c r="M2501" s="12">
        <v>0.4</v>
      </c>
      <c r="Q2501" s="13"/>
      <c r="R2501" s="14"/>
    </row>
    <row r="2502" spans="1:18" ht="15.75" customHeight="1" x14ac:dyDescent="0.2">
      <c r="A2502" s="2"/>
      <c r="B2502" s="7" t="s">
        <v>14</v>
      </c>
      <c r="C2502" s="7">
        <v>1185732</v>
      </c>
      <c r="D2502" s="8">
        <v>44462</v>
      </c>
      <c r="E2502" s="7" t="s">
        <v>33</v>
      </c>
      <c r="F2502" s="7" t="s">
        <v>91</v>
      </c>
      <c r="G2502" s="7" t="s">
        <v>92</v>
      </c>
      <c r="H2502" s="7" t="s">
        <v>17</v>
      </c>
      <c r="I2502" s="9">
        <v>0.5</v>
      </c>
      <c r="J2502" s="10">
        <v>5250</v>
      </c>
      <c r="K2502" s="11">
        <f t="shared" si="18"/>
        <v>2625</v>
      </c>
      <c r="L2502" s="11">
        <f t="shared" si="19"/>
        <v>1050</v>
      </c>
      <c r="M2502" s="12">
        <v>0.4</v>
      </c>
      <c r="Q2502" s="13"/>
      <c r="R2502" s="14"/>
    </row>
    <row r="2503" spans="1:18" ht="15.75" customHeight="1" x14ac:dyDescent="0.2">
      <c r="A2503" s="2"/>
      <c r="B2503" s="7" t="s">
        <v>14</v>
      </c>
      <c r="C2503" s="7">
        <v>1185732</v>
      </c>
      <c r="D2503" s="8">
        <v>44462</v>
      </c>
      <c r="E2503" s="7" t="s">
        <v>33</v>
      </c>
      <c r="F2503" s="7" t="s">
        <v>91</v>
      </c>
      <c r="G2503" s="7" t="s">
        <v>92</v>
      </c>
      <c r="H2503" s="7" t="s">
        <v>18</v>
      </c>
      <c r="I2503" s="9">
        <v>0.45000000000000007</v>
      </c>
      <c r="J2503" s="10">
        <v>3250</v>
      </c>
      <c r="K2503" s="11">
        <f t="shared" si="18"/>
        <v>1462.5000000000002</v>
      </c>
      <c r="L2503" s="11">
        <f t="shared" si="19"/>
        <v>511.87500000000006</v>
      </c>
      <c r="M2503" s="12">
        <v>0.35</v>
      </c>
      <c r="Q2503" s="13"/>
      <c r="R2503" s="14"/>
    </row>
    <row r="2504" spans="1:18" ht="15.75" customHeight="1" x14ac:dyDescent="0.2">
      <c r="A2504" s="2"/>
      <c r="B2504" s="7" t="s">
        <v>14</v>
      </c>
      <c r="C2504" s="7">
        <v>1185732</v>
      </c>
      <c r="D2504" s="8">
        <v>44462</v>
      </c>
      <c r="E2504" s="7" t="s">
        <v>33</v>
      </c>
      <c r="F2504" s="7" t="s">
        <v>91</v>
      </c>
      <c r="G2504" s="7" t="s">
        <v>92</v>
      </c>
      <c r="H2504" s="7" t="s">
        <v>19</v>
      </c>
      <c r="I2504" s="9">
        <v>0.35000000000000003</v>
      </c>
      <c r="J2504" s="10">
        <v>2250</v>
      </c>
      <c r="K2504" s="11">
        <f t="shared" si="18"/>
        <v>787.50000000000011</v>
      </c>
      <c r="L2504" s="11">
        <f t="shared" si="19"/>
        <v>315.00000000000006</v>
      </c>
      <c r="M2504" s="12">
        <v>0.4</v>
      </c>
      <c r="Q2504" s="13"/>
      <c r="R2504" s="14"/>
    </row>
    <row r="2505" spans="1:18" ht="15.75" customHeight="1" x14ac:dyDescent="0.2">
      <c r="A2505" s="2"/>
      <c r="B2505" s="7" t="s">
        <v>14</v>
      </c>
      <c r="C2505" s="7">
        <v>1185732</v>
      </c>
      <c r="D2505" s="8">
        <v>44462</v>
      </c>
      <c r="E2505" s="7" t="s">
        <v>33</v>
      </c>
      <c r="F2505" s="7" t="s">
        <v>91</v>
      </c>
      <c r="G2505" s="7" t="s">
        <v>92</v>
      </c>
      <c r="H2505" s="7" t="s">
        <v>20</v>
      </c>
      <c r="I2505" s="9">
        <v>0.35000000000000003</v>
      </c>
      <c r="J2505" s="10">
        <v>2000</v>
      </c>
      <c r="K2505" s="11">
        <f t="shared" si="18"/>
        <v>700.00000000000011</v>
      </c>
      <c r="L2505" s="11">
        <f t="shared" si="19"/>
        <v>280.00000000000006</v>
      </c>
      <c r="M2505" s="12">
        <v>0.4</v>
      </c>
      <c r="Q2505" s="13"/>
      <c r="R2505" s="14"/>
    </row>
    <row r="2506" spans="1:18" ht="15.75" customHeight="1" x14ac:dyDescent="0.2">
      <c r="A2506" s="2"/>
      <c r="B2506" s="7" t="s">
        <v>14</v>
      </c>
      <c r="C2506" s="7">
        <v>1185732</v>
      </c>
      <c r="D2506" s="8">
        <v>44462</v>
      </c>
      <c r="E2506" s="7" t="s">
        <v>33</v>
      </c>
      <c r="F2506" s="7" t="s">
        <v>91</v>
      </c>
      <c r="G2506" s="7" t="s">
        <v>92</v>
      </c>
      <c r="H2506" s="7" t="s">
        <v>21</v>
      </c>
      <c r="I2506" s="9">
        <v>0.45</v>
      </c>
      <c r="J2506" s="10">
        <v>2000</v>
      </c>
      <c r="K2506" s="11">
        <f t="shared" si="18"/>
        <v>900</v>
      </c>
      <c r="L2506" s="11">
        <f t="shared" si="19"/>
        <v>315</v>
      </c>
      <c r="M2506" s="12">
        <v>0.35</v>
      </c>
      <c r="Q2506" s="13"/>
      <c r="R2506" s="14"/>
    </row>
    <row r="2507" spans="1:18" ht="15.75" customHeight="1" x14ac:dyDescent="0.2">
      <c r="A2507" s="2"/>
      <c r="B2507" s="7" t="s">
        <v>14</v>
      </c>
      <c r="C2507" s="7">
        <v>1185732</v>
      </c>
      <c r="D2507" s="8">
        <v>44462</v>
      </c>
      <c r="E2507" s="7" t="s">
        <v>33</v>
      </c>
      <c r="F2507" s="7" t="s">
        <v>91</v>
      </c>
      <c r="G2507" s="7" t="s">
        <v>92</v>
      </c>
      <c r="H2507" s="7" t="s">
        <v>22</v>
      </c>
      <c r="I2507" s="9">
        <v>0.5</v>
      </c>
      <c r="J2507" s="10">
        <v>2750</v>
      </c>
      <c r="K2507" s="11">
        <f t="shared" si="18"/>
        <v>1375</v>
      </c>
      <c r="L2507" s="11">
        <f t="shared" si="19"/>
        <v>550</v>
      </c>
      <c r="M2507" s="12">
        <v>0.4</v>
      </c>
      <c r="Q2507" s="13"/>
      <c r="R2507" s="14"/>
    </row>
    <row r="2508" spans="1:18" ht="15.75" customHeight="1" x14ac:dyDescent="0.2">
      <c r="A2508" s="2"/>
      <c r="B2508" s="7" t="s">
        <v>14</v>
      </c>
      <c r="C2508" s="7">
        <v>1185732</v>
      </c>
      <c r="D2508" s="8">
        <v>44491</v>
      </c>
      <c r="E2508" s="7" t="s">
        <v>33</v>
      </c>
      <c r="F2508" s="7" t="s">
        <v>91</v>
      </c>
      <c r="G2508" s="7" t="s">
        <v>92</v>
      </c>
      <c r="H2508" s="7" t="s">
        <v>17</v>
      </c>
      <c r="I2508" s="9">
        <v>0.54999999999999993</v>
      </c>
      <c r="J2508" s="10">
        <v>4500</v>
      </c>
      <c r="K2508" s="11">
        <f t="shared" si="18"/>
        <v>2474.9999999999995</v>
      </c>
      <c r="L2508" s="11">
        <f t="shared" si="19"/>
        <v>989.99999999999989</v>
      </c>
      <c r="M2508" s="12">
        <v>0.4</v>
      </c>
      <c r="Q2508" s="13"/>
      <c r="R2508" s="14"/>
    </row>
    <row r="2509" spans="1:18" ht="15.75" customHeight="1" x14ac:dyDescent="0.2">
      <c r="A2509" s="2"/>
      <c r="B2509" s="7" t="s">
        <v>14</v>
      </c>
      <c r="C2509" s="7">
        <v>1185732</v>
      </c>
      <c r="D2509" s="8">
        <v>44491</v>
      </c>
      <c r="E2509" s="7" t="s">
        <v>33</v>
      </c>
      <c r="F2509" s="7" t="s">
        <v>91</v>
      </c>
      <c r="G2509" s="7" t="s">
        <v>92</v>
      </c>
      <c r="H2509" s="7" t="s">
        <v>18</v>
      </c>
      <c r="I2509" s="9">
        <v>0.45</v>
      </c>
      <c r="J2509" s="10">
        <v>2750</v>
      </c>
      <c r="K2509" s="11">
        <f t="shared" si="18"/>
        <v>1237.5</v>
      </c>
      <c r="L2509" s="11">
        <f t="shared" si="19"/>
        <v>433.125</v>
      </c>
      <c r="M2509" s="12">
        <v>0.35</v>
      </c>
      <c r="Q2509" s="13"/>
      <c r="R2509" s="14"/>
    </row>
    <row r="2510" spans="1:18" ht="15.75" customHeight="1" x14ac:dyDescent="0.2">
      <c r="A2510" s="2"/>
      <c r="B2510" s="7" t="s">
        <v>14</v>
      </c>
      <c r="C2510" s="7">
        <v>1185732</v>
      </c>
      <c r="D2510" s="8">
        <v>44491</v>
      </c>
      <c r="E2510" s="7" t="s">
        <v>33</v>
      </c>
      <c r="F2510" s="7" t="s">
        <v>91</v>
      </c>
      <c r="G2510" s="7" t="s">
        <v>92</v>
      </c>
      <c r="H2510" s="7" t="s">
        <v>19</v>
      </c>
      <c r="I2510" s="9">
        <v>0.45</v>
      </c>
      <c r="J2510" s="10">
        <v>1750</v>
      </c>
      <c r="K2510" s="11">
        <f t="shared" si="18"/>
        <v>787.5</v>
      </c>
      <c r="L2510" s="11">
        <f t="shared" si="19"/>
        <v>315</v>
      </c>
      <c r="M2510" s="12">
        <v>0.4</v>
      </c>
      <c r="Q2510" s="13"/>
      <c r="R2510" s="14"/>
    </row>
    <row r="2511" spans="1:18" ht="15.75" customHeight="1" x14ac:dyDescent="0.2">
      <c r="A2511" s="2"/>
      <c r="B2511" s="7" t="s">
        <v>14</v>
      </c>
      <c r="C2511" s="7">
        <v>1185732</v>
      </c>
      <c r="D2511" s="8">
        <v>44491</v>
      </c>
      <c r="E2511" s="7" t="s">
        <v>33</v>
      </c>
      <c r="F2511" s="7" t="s">
        <v>91</v>
      </c>
      <c r="G2511" s="7" t="s">
        <v>92</v>
      </c>
      <c r="H2511" s="7" t="s">
        <v>20</v>
      </c>
      <c r="I2511" s="9">
        <v>0.45</v>
      </c>
      <c r="J2511" s="10">
        <v>1500</v>
      </c>
      <c r="K2511" s="11">
        <f t="shared" si="18"/>
        <v>675</v>
      </c>
      <c r="L2511" s="11">
        <f t="shared" si="19"/>
        <v>270</v>
      </c>
      <c r="M2511" s="12">
        <v>0.4</v>
      </c>
      <c r="Q2511" s="13"/>
      <c r="R2511" s="14"/>
    </row>
    <row r="2512" spans="1:18" ht="15.75" customHeight="1" x14ac:dyDescent="0.2">
      <c r="A2512" s="2"/>
      <c r="B2512" s="7" t="s">
        <v>14</v>
      </c>
      <c r="C2512" s="7">
        <v>1185732</v>
      </c>
      <c r="D2512" s="8">
        <v>44491</v>
      </c>
      <c r="E2512" s="7" t="s">
        <v>33</v>
      </c>
      <c r="F2512" s="7" t="s">
        <v>91</v>
      </c>
      <c r="G2512" s="7" t="s">
        <v>92</v>
      </c>
      <c r="H2512" s="7" t="s">
        <v>21</v>
      </c>
      <c r="I2512" s="9">
        <v>0.54999999999999993</v>
      </c>
      <c r="J2512" s="10">
        <v>1500</v>
      </c>
      <c r="K2512" s="11">
        <f t="shared" si="18"/>
        <v>824.99999999999989</v>
      </c>
      <c r="L2512" s="11">
        <f t="shared" si="19"/>
        <v>288.74999999999994</v>
      </c>
      <c r="M2512" s="12">
        <v>0.35</v>
      </c>
      <c r="Q2512" s="13"/>
      <c r="R2512" s="14"/>
    </row>
    <row r="2513" spans="1:18" ht="15.75" customHeight="1" x14ac:dyDescent="0.2">
      <c r="A2513" s="2"/>
      <c r="B2513" s="7" t="s">
        <v>14</v>
      </c>
      <c r="C2513" s="7">
        <v>1185732</v>
      </c>
      <c r="D2513" s="8">
        <v>44491</v>
      </c>
      <c r="E2513" s="7" t="s">
        <v>33</v>
      </c>
      <c r="F2513" s="7" t="s">
        <v>91</v>
      </c>
      <c r="G2513" s="7" t="s">
        <v>92</v>
      </c>
      <c r="H2513" s="7" t="s">
        <v>22</v>
      </c>
      <c r="I2513" s="9">
        <v>0.54999999999999993</v>
      </c>
      <c r="J2513" s="10">
        <v>2750</v>
      </c>
      <c r="K2513" s="11">
        <f t="shared" si="18"/>
        <v>1512.4999999999998</v>
      </c>
      <c r="L2513" s="11">
        <f t="shared" si="19"/>
        <v>604.99999999999989</v>
      </c>
      <c r="M2513" s="12">
        <v>0.4</v>
      </c>
      <c r="Q2513" s="13"/>
      <c r="R2513" s="14"/>
    </row>
    <row r="2514" spans="1:18" ht="15.75" customHeight="1" x14ac:dyDescent="0.2">
      <c r="A2514" s="2"/>
      <c r="B2514" s="7" t="s">
        <v>14</v>
      </c>
      <c r="C2514" s="7">
        <v>1185732</v>
      </c>
      <c r="D2514" s="8">
        <v>44522</v>
      </c>
      <c r="E2514" s="7" t="s">
        <v>33</v>
      </c>
      <c r="F2514" s="7" t="s">
        <v>91</v>
      </c>
      <c r="G2514" s="7" t="s">
        <v>92</v>
      </c>
      <c r="H2514" s="7" t="s">
        <v>17</v>
      </c>
      <c r="I2514" s="9">
        <v>0.5</v>
      </c>
      <c r="J2514" s="10">
        <v>4250</v>
      </c>
      <c r="K2514" s="11">
        <f t="shared" si="18"/>
        <v>2125</v>
      </c>
      <c r="L2514" s="11">
        <f t="shared" si="19"/>
        <v>850</v>
      </c>
      <c r="M2514" s="12">
        <v>0.4</v>
      </c>
      <c r="Q2514" s="13"/>
      <c r="R2514" s="14"/>
    </row>
    <row r="2515" spans="1:18" ht="15.75" customHeight="1" x14ac:dyDescent="0.2">
      <c r="A2515" s="2"/>
      <c r="B2515" s="7" t="s">
        <v>14</v>
      </c>
      <c r="C2515" s="7">
        <v>1185732</v>
      </c>
      <c r="D2515" s="8">
        <v>44522</v>
      </c>
      <c r="E2515" s="7" t="s">
        <v>33</v>
      </c>
      <c r="F2515" s="7" t="s">
        <v>91</v>
      </c>
      <c r="G2515" s="7" t="s">
        <v>92</v>
      </c>
      <c r="H2515" s="7" t="s">
        <v>18</v>
      </c>
      <c r="I2515" s="9">
        <v>0.4</v>
      </c>
      <c r="J2515" s="10">
        <v>2750</v>
      </c>
      <c r="K2515" s="11">
        <f t="shared" si="18"/>
        <v>1100</v>
      </c>
      <c r="L2515" s="11">
        <f t="shared" si="19"/>
        <v>385</v>
      </c>
      <c r="M2515" s="12">
        <v>0.35</v>
      </c>
      <c r="Q2515" s="13"/>
      <c r="R2515" s="14"/>
    </row>
    <row r="2516" spans="1:18" ht="15.75" customHeight="1" x14ac:dyDescent="0.2">
      <c r="A2516" s="2"/>
      <c r="B2516" s="7" t="s">
        <v>14</v>
      </c>
      <c r="C2516" s="7">
        <v>1185732</v>
      </c>
      <c r="D2516" s="8">
        <v>44522</v>
      </c>
      <c r="E2516" s="7" t="s">
        <v>33</v>
      </c>
      <c r="F2516" s="7" t="s">
        <v>91</v>
      </c>
      <c r="G2516" s="7" t="s">
        <v>92</v>
      </c>
      <c r="H2516" s="7" t="s">
        <v>19</v>
      </c>
      <c r="I2516" s="9">
        <v>0.45</v>
      </c>
      <c r="J2516" s="10">
        <v>2200</v>
      </c>
      <c r="K2516" s="11">
        <f t="shared" si="18"/>
        <v>990</v>
      </c>
      <c r="L2516" s="11">
        <f t="shared" si="19"/>
        <v>396</v>
      </c>
      <c r="M2516" s="12">
        <v>0.4</v>
      </c>
      <c r="Q2516" s="13"/>
      <c r="R2516" s="14"/>
    </row>
    <row r="2517" spans="1:18" ht="15.75" customHeight="1" x14ac:dyDescent="0.2">
      <c r="A2517" s="2"/>
      <c r="B2517" s="7" t="s">
        <v>14</v>
      </c>
      <c r="C2517" s="7">
        <v>1185732</v>
      </c>
      <c r="D2517" s="8">
        <v>44522</v>
      </c>
      <c r="E2517" s="7" t="s">
        <v>33</v>
      </c>
      <c r="F2517" s="7" t="s">
        <v>91</v>
      </c>
      <c r="G2517" s="7" t="s">
        <v>92</v>
      </c>
      <c r="H2517" s="7" t="s">
        <v>20</v>
      </c>
      <c r="I2517" s="9">
        <v>0.55000000000000004</v>
      </c>
      <c r="J2517" s="10">
        <v>2000</v>
      </c>
      <c r="K2517" s="11">
        <f t="shared" si="18"/>
        <v>1100</v>
      </c>
      <c r="L2517" s="11">
        <f t="shared" si="19"/>
        <v>440</v>
      </c>
      <c r="M2517" s="12">
        <v>0.4</v>
      </c>
      <c r="Q2517" s="13"/>
      <c r="R2517" s="14"/>
    </row>
    <row r="2518" spans="1:18" ht="15.75" customHeight="1" x14ac:dyDescent="0.2">
      <c r="A2518" s="2"/>
      <c r="B2518" s="7" t="s">
        <v>14</v>
      </c>
      <c r="C2518" s="7">
        <v>1185732</v>
      </c>
      <c r="D2518" s="8">
        <v>44522</v>
      </c>
      <c r="E2518" s="7" t="s">
        <v>33</v>
      </c>
      <c r="F2518" s="7" t="s">
        <v>91</v>
      </c>
      <c r="G2518" s="7" t="s">
        <v>92</v>
      </c>
      <c r="H2518" s="7" t="s">
        <v>21</v>
      </c>
      <c r="I2518" s="9">
        <v>0.65</v>
      </c>
      <c r="J2518" s="10">
        <v>1750</v>
      </c>
      <c r="K2518" s="11">
        <f t="shared" si="18"/>
        <v>1137.5</v>
      </c>
      <c r="L2518" s="11">
        <f t="shared" si="19"/>
        <v>398.125</v>
      </c>
      <c r="M2518" s="12">
        <v>0.35</v>
      </c>
      <c r="Q2518" s="13"/>
      <c r="R2518" s="14"/>
    </row>
    <row r="2519" spans="1:18" ht="15.75" customHeight="1" x14ac:dyDescent="0.2">
      <c r="A2519" s="2"/>
      <c r="B2519" s="7" t="s">
        <v>14</v>
      </c>
      <c r="C2519" s="7">
        <v>1185732</v>
      </c>
      <c r="D2519" s="8">
        <v>44522</v>
      </c>
      <c r="E2519" s="7" t="s">
        <v>33</v>
      </c>
      <c r="F2519" s="7" t="s">
        <v>91</v>
      </c>
      <c r="G2519" s="7" t="s">
        <v>92</v>
      </c>
      <c r="H2519" s="7" t="s">
        <v>22</v>
      </c>
      <c r="I2519" s="9">
        <v>0.7</v>
      </c>
      <c r="J2519" s="10">
        <v>2750</v>
      </c>
      <c r="K2519" s="11">
        <f t="shared" si="18"/>
        <v>1924.9999999999998</v>
      </c>
      <c r="L2519" s="11">
        <f t="shared" si="19"/>
        <v>770</v>
      </c>
      <c r="M2519" s="12">
        <v>0.4</v>
      </c>
      <c r="Q2519" s="13"/>
      <c r="R2519" s="14"/>
    </row>
    <row r="2520" spans="1:18" ht="15.75" customHeight="1" x14ac:dyDescent="0.2">
      <c r="A2520" s="2"/>
      <c r="B2520" s="7" t="s">
        <v>14</v>
      </c>
      <c r="C2520" s="7">
        <v>1185732</v>
      </c>
      <c r="D2520" s="8">
        <v>44551</v>
      </c>
      <c r="E2520" s="7" t="s">
        <v>33</v>
      </c>
      <c r="F2520" s="7" t="s">
        <v>91</v>
      </c>
      <c r="G2520" s="7" t="s">
        <v>92</v>
      </c>
      <c r="H2520" s="7" t="s">
        <v>17</v>
      </c>
      <c r="I2520" s="9">
        <v>0.65</v>
      </c>
      <c r="J2520" s="10">
        <v>5250</v>
      </c>
      <c r="K2520" s="11">
        <f t="shared" si="18"/>
        <v>3412.5</v>
      </c>
      <c r="L2520" s="11">
        <f t="shared" si="19"/>
        <v>1365</v>
      </c>
      <c r="M2520" s="12">
        <v>0.4</v>
      </c>
      <c r="Q2520" s="13"/>
      <c r="R2520" s="14"/>
    </row>
    <row r="2521" spans="1:18" ht="15.75" customHeight="1" x14ac:dyDescent="0.2">
      <c r="A2521" s="2"/>
      <c r="B2521" s="7" t="s">
        <v>14</v>
      </c>
      <c r="C2521" s="7">
        <v>1185732</v>
      </c>
      <c r="D2521" s="8">
        <v>44551</v>
      </c>
      <c r="E2521" s="7" t="s">
        <v>33</v>
      </c>
      <c r="F2521" s="7" t="s">
        <v>91</v>
      </c>
      <c r="G2521" s="7" t="s">
        <v>92</v>
      </c>
      <c r="H2521" s="7" t="s">
        <v>18</v>
      </c>
      <c r="I2521" s="9">
        <v>0.55000000000000004</v>
      </c>
      <c r="J2521" s="10">
        <v>3250</v>
      </c>
      <c r="K2521" s="11">
        <f t="shared" si="18"/>
        <v>1787.5000000000002</v>
      </c>
      <c r="L2521" s="11">
        <f t="shared" si="19"/>
        <v>625.625</v>
      </c>
      <c r="M2521" s="12">
        <v>0.35</v>
      </c>
      <c r="Q2521" s="13"/>
      <c r="R2521" s="14"/>
    </row>
    <row r="2522" spans="1:18" ht="15.75" customHeight="1" x14ac:dyDescent="0.2">
      <c r="A2522" s="2"/>
      <c r="B2522" s="7" t="s">
        <v>14</v>
      </c>
      <c r="C2522" s="7">
        <v>1185732</v>
      </c>
      <c r="D2522" s="8">
        <v>44551</v>
      </c>
      <c r="E2522" s="7" t="s">
        <v>33</v>
      </c>
      <c r="F2522" s="7" t="s">
        <v>91</v>
      </c>
      <c r="G2522" s="7" t="s">
        <v>92</v>
      </c>
      <c r="H2522" s="7" t="s">
        <v>19</v>
      </c>
      <c r="I2522" s="9">
        <v>0.55000000000000004</v>
      </c>
      <c r="J2522" s="10">
        <v>2750</v>
      </c>
      <c r="K2522" s="11">
        <f t="shared" si="18"/>
        <v>1512.5000000000002</v>
      </c>
      <c r="L2522" s="11">
        <f t="shared" si="19"/>
        <v>605.00000000000011</v>
      </c>
      <c r="M2522" s="12">
        <v>0.4</v>
      </c>
      <c r="Q2522" s="13"/>
      <c r="R2522" s="14"/>
    </row>
    <row r="2523" spans="1:18" ht="15.75" customHeight="1" x14ac:dyDescent="0.2">
      <c r="A2523" s="2"/>
      <c r="B2523" s="7" t="s">
        <v>14</v>
      </c>
      <c r="C2523" s="7">
        <v>1185732</v>
      </c>
      <c r="D2523" s="8">
        <v>44551</v>
      </c>
      <c r="E2523" s="7" t="s">
        <v>33</v>
      </c>
      <c r="F2523" s="7" t="s">
        <v>91</v>
      </c>
      <c r="G2523" s="7" t="s">
        <v>92</v>
      </c>
      <c r="H2523" s="7" t="s">
        <v>20</v>
      </c>
      <c r="I2523" s="9">
        <v>0.5</v>
      </c>
      <c r="J2523" s="10">
        <v>2250</v>
      </c>
      <c r="K2523" s="11">
        <f t="shared" si="18"/>
        <v>1125</v>
      </c>
      <c r="L2523" s="11">
        <f t="shared" si="19"/>
        <v>450</v>
      </c>
      <c r="M2523" s="12">
        <v>0.4</v>
      </c>
      <c r="Q2523" s="13"/>
      <c r="R2523" s="14"/>
    </row>
    <row r="2524" spans="1:18" ht="15.75" customHeight="1" x14ac:dyDescent="0.2">
      <c r="A2524" s="2"/>
      <c r="B2524" s="7" t="s">
        <v>14</v>
      </c>
      <c r="C2524" s="7">
        <v>1185732</v>
      </c>
      <c r="D2524" s="8">
        <v>44551</v>
      </c>
      <c r="E2524" s="7" t="s">
        <v>33</v>
      </c>
      <c r="F2524" s="7" t="s">
        <v>91</v>
      </c>
      <c r="G2524" s="7" t="s">
        <v>92</v>
      </c>
      <c r="H2524" s="7" t="s">
        <v>21</v>
      </c>
      <c r="I2524" s="9">
        <v>0.6</v>
      </c>
      <c r="J2524" s="10">
        <v>2250</v>
      </c>
      <c r="K2524" s="11">
        <f t="shared" si="18"/>
        <v>1350</v>
      </c>
      <c r="L2524" s="11">
        <f t="shared" si="19"/>
        <v>472.49999999999994</v>
      </c>
      <c r="M2524" s="12">
        <v>0.35</v>
      </c>
      <c r="Q2524" s="13"/>
      <c r="R2524" s="14"/>
    </row>
    <row r="2525" spans="1:18" ht="15.75" customHeight="1" x14ac:dyDescent="0.2">
      <c r="A2525" s="2"/>
      <c r="B2525" s="7" t="s">
        <v>14</v>
      </c>
      <c r="C2525" s="7">
        <v>1185732</v>
      </c>
      <c r="D2525" s="8">
        <v>44551</v>
      </c>
      <c r="E2525" s="7" t="s">
        <v>33</v>
      </c>
      <c r="F2525" s="7" t="s">
        <v>91</v>
      </c>
      <c r="G2525" s="7" t="s">
        <v>92</v>
      </c>
      <c r="H2525" s="7" t="s">
        <v>22</v>
      </c>
      <c r="I2525" s="9">
        <v>0.64999999999999991</v>
      </c>
      <c r="J2525" s="10">
        <v>3250</v>
      </c>
      <c r="K2525" s="11">
        <f t="shared" si="18"/>
        <v>2112.4999999999995</v>
      </c>
      <c r="L2525" s="11">
        <f t="shared" si="19"/>
        <v>844.99999999999989</v>
      </c>
      <c r="M2525" s="12">
        <v>0.4</v>
      </c>
      <c r="Q2525" s="13"/>
      <c r="R2525" s="14"/>
    </row>
    <row r="2526" spans="1:18" ht="15.75" customHeight="1" x14ac:dyDescent="0.2">
      <c r="A2526" s="2"/>
      <c r="B2526" s="7" t="s">
        <v>14</v>
      </c>
      <c r="C2526" s="7">
        <v>1185732</v>
      </c>
      <c r="D2526" s="8">
        <v>44216</v>
      </c>
      <c r="E2526" s="7" t="s">
        <v>45</v>
      </c>
      <c r="F2526" s="7" t="s">
        <v>93</v>
      </c>
      <c r="G2526" s="7" t="s">
        <v>94</v>
      </c>
      <c r="H2526" s="7" t="s">
        <v>17</v>
      </c>
      <c r="I2526" s="9">
        <v>0.30000000000000004</v>
      </c>
      <c r="J2526" s="10">
        <v>7250</v>
      </c>
      <c r="K2526" s="11">
        <f t="shared" si="18"/>
        <v>2175.0000000000005</v>
      </c>
      <c r="L2526" s="11">
        <f t="shared" si="19"/>
        <v>870.00000000000023</v>
      </c>
      <c r="M2526" s="12">
        <v>0.4</v>
      </c>
      <c r="Q2526" s="13"/>
      <c r="R2526" s="14"/>
    </row>
    <row r="2527" spans="1:18" ht="15.75" customHeight="1" x14ac:dyDescent="0.2">
      <c r="A2527" s="2"/>
      <c r="B2527" s="7" t="s">
        <v>14</v>
      </c>
      <c r="C2527" s="7">
        <v>1185732</v>
      </c>
      <c r="D2527" s="8">
        <v>44216</v>
      </c>
      <c r="E2527" s="7" t="s">
        <v>45</v>
      </c>
      <c r="F2527" s="7" t="s">
        <v>93</v>
      </c>
      <c r="G2527" s="7" t="s">
        <v>94</v>
      </c>
      <c r="H2527" s="7" t="s">
        <v>18</v>
      </c>
      <c r="I2527" s="9">
        <v>0.30000000000000004</v>
      </c>
      <c r="J2527" s="10">
        <v>5250</v>
      </c>
      <c r="K2527" s="11">
        <f t="shared" si="18"/>
        <v>1575.0000000000002</v>
      </c>
      <c r="L2527" s="11">
        <f t="shared" si="19"/>
        <v>551.25</v>
      </c>
      <c r="M2527" s="12">
        <v>0.35</v>
      </c>
      <c r="Q2527" s="13"/>
      <c r="R2527" s="14"/>
    </row>
    <row r="2528" spans="1:18" ht="15.75" customHeight="1" x14ac:dyDescent="0.2">
      <c r="A2528" s="2"/>
      <c r="B2528" s="7" t="s">
        <v>14</v>
      </c>
      <c r="C2528" s="7">
        <v>1185732</v>
      </c>
      <c r="D2528" s="8">
        <v>44216</v>
      </c>
      <c r="E2528" s="7" t="s">
        <v>45</v>
      </c>
      <c r="F2528" s="7" t="s">
        <v>93</v>
      </c>
      <c r="G2528" s="7" t="s">
        <v>94</v>
      </c>
      <c r="H2528" s="7" t="s">
        <v>19</v>
      </c>
      <c r="I2528" s="9">
        <v>0.20000000000000007</v>
      </c>
      <c r="J2528" s="10">
        <v>5250</v>
      </c>
      <c r="K2528" s="11">
        <f t="shared" si="18"/>
        <v>1050.0000000000005</v>
      </c>
      <c r="L2528" s="11">
        <f t="shared" si="19"/>
        <v>420.00000000000023</v>
      </c>
      <c r="M2528" s="12">
        <v>0.4</v>
      </c>
      <c r="Q2528" s="13"/>
      <c r="R2528" s="14"/>
    </row>
    <row r="2529" spans="1:18" ht="15.75" customHeight="1" x14ac:dyDescent="0.2">
      <c r="A2529" s="2"/>
      <c r="B2529" s="7" t="s">
        <v>14</v>
      </c>
      <c r="C2529" s="7">
        <v>1185732</v>
      </c>
      <c r="D2529" s="8">
        <v>44216</v>
      </c>
      <c r="E2529" s="7" t="s">
        <v>45</v>
      </c>
      <c r="F2529" s="7" t="s">
        <v>93</v>
      </c>
      <c r="G2529" s="7" t="s">
        <v>94</v>
      </c>
      <c r="H2529" s="7" t="s">
        <v>20</v>
      </c>
      <c r="I2529" s="9">
        <v>0.25</v>
      </c>
      <c r="J2529" s="10">
        <v>3750</v>
      </c>
      <c r="K2529" s="11">
        <f t="shared" si="18"/>
        <v>937.5</v>
      </c>
      <c r="L2529" s="11">
        <f t="shared" si="19"/>
        <v>375</v>
      </c>
      <c r="M2529" s="12">
        <v>0.4</v>
      </c>
      <c r="Q2529" s="13"/>
      <c r="R2529" s="14"/>
    </row>
    <row r="2530" spans="1:18" ht="15.75" customHeight="1" x14ac:dyDescent="0.2">
      <c r="A2530" s="2"/>
      <c r="B2530" s="7" t="s">
        <v>14</v>
      </c>
      <c r="C2530" s="7">
        <v>1185732</v>
      </c>
      <c r="D2530" s="8">
        <v>44216</v>
      </c>
      <c r="E2530" s="7" t="s">
        <v>45</v>
      </c>
      <c r="F2530" s="7" t="s">
        <v>93</v>
      </c>
      <c r="G2530" s="7" t="s">
        <v>94</v>
      </c>
      <c r="H2530" s="7" t="s">
        <v>21</v>
      </c>
      <c r="I2530" s="9">
        <v>0.4</v>
      </c>
      <c r="J2530" s="10">
        <v>4250</v>
      </c>
      <c r="K2530" s="11">
        <f t="shared" si="18"/>
        <v>1700</v>
      </c>
      <c r="L2530" s="11">
        <f t="shared" si="19"/>
        <v>595</v>
      </c>
      <c r="M2530" s="12">
        <v>0.35</v>
      </c>
      <c r="Q2530" s="13"/>
      <c r="R2530" s="14"/>
    </row>
    <row r="2531" spans="1:18" ht="15.75" customHeight="1" x14ac:dyDescent="0.2">
      <c r="A2531" s="2"/>
      <c r="B2531" s="7" t="s">
        <v>14</v>
      </c>
      <c r="C2531" s="7">
        <v>1185732</v>
      </c>
      <c r="D2531" s="8">
        <v>44216</v>
      </c>
      <c r="E2531" s="7" t="s">
        <v>45</v>
      </c>
      <c r="F2531" s="7" t="s">
        <v>93</v>
      </c>
      <c r="G2531" s="7" t="s">
        <v>94</v>
      </c>
      <c r="H2531" s="7" t="s">
        <v>22</v>
      </c>
      <c r="I2531" s="9">
        <v>0.30000000000000004</v>
      </c>
      <c r="J2531" s="10">
        <v>5250</v>
      </c>
      <c r="K2531" s="11">
        <f t="shared" si="18"/>
        <v>1575.0000000000002</v>
      </c>
      <c r="L2531" s="11">
        <f t="shared" si="19"/>
        <v>787.50000000000011</v>
      </c>
      <c r="M2531" s="12">
        <v>0.5</v>
      </c>
      <c r="Q2531" s="13"/>
      <c r="R2531" s="14"/>
    </row>
    <row r="2532" spans="1:18" ht="15.75" customHeight="1" x14ac:dyDescent="0.2">
      <c r="A2532" s="2"/>
      <c r="B2532" s="7" t="s">
        <v>14</v>
      </c>
      <c r="C2532" s="7">
        <v>1185732</v>
      </c>
      <c r="D2532" s="8">
        <v>44245</v>
      </c>
      <c r="E2532" s="7" t="s">
        <v>45</v>
      </c>
      <c r="F2532" s="7" t="s">
        <v>93</v>
      </c>
      <c r="G2532" s="7" t="s">
        <v>94</v>
      </c>
      <c r="H2532" s="7" t="s">
        <v>17</v>
      </c>
      <c r="I2532" s="9">
        <v>0.30000000000000004</v>
      </c>
      <c r="J2532" s="10">
        <v>7750</v>
      </c>
      <c r="K2532" s="11">
        <f t="shared" si="18"/>
        <v>2325.0000000000005</v>
      </c>
      <c r="L2532" s="11">
        <f t="shared" si="19"/>
        <v>930.00000000000023</v>
      </c>
      <c r="M2532" s="12">
        <v>0.4</v>
      </c>
      <c r="Q2532" s="13"/>
      <c r="R2532" s="14"/>
    </row>
    <row r="2533" spans="1:18" ht="15.75" customHeight="1" x14ac:dyDescent="0.2">
      <c r="A2533" s="2"/>
      <c r="B2533" s="7" t="s">
        <v>14</v>
      </c>
      <c r="C2533" s="7">
        <v>1185732</v>
      </c>
      <c r="D2533" s="8">
        <v>44245</v>
      </c>
      <c r="E2533" s="7" t="s">
        <v>45</v>
      </c>
      <c r="F2533" s="7" t="s">
        <v>93</v>
      </c>
      <c r="G2533" s="7" t="s">
        <v>94</v>
      </c>
      <c r="H2533" s="7" t="s">
        <v>18</v>
      </c>
      <c r="I2533" s="9">
        <v>0.30000000000000004</v>
      </c>
      <c r="J2533" s="10">
        <v>4250</v>
      </c>
      <c r="K2533" s="11">
        <f t="shared" si="18"/>
        <v>1275.0000000000002</v>
      </c>
      <c r="L2533" s="11">
        <f t="shared" si="19"/>
        <v>446.25000000000006</v>
      </c>
      <c r="M2533" s="12">
        <v>0.35</v>
      </c>
      <c r="Q2533" s="13"/>
      <c r="R2533" s="14"/>
    </row>
    <row r="2534" spans="1:18" ht="15.75" customHeight="1" x14ac:dyDescent="0.2">
      <c r="A2534" s="2"/>
      <c r="B2534" s="7" t="s">
        <v>14</v>
      </c>
      <c r="C2534" s="7">
        <v>1185732</v>
      </c>
      <c r="D2534" s="8">
        <v>44245</v>
      </c>
      <c r="E2534" s="7" t="s">
        <v>45</v>
      </c>
      <c r="F2534" s="7" t="s">
        <v>93</v>
      </c>
      <c r="G2534" s="7" t="s">
        <v>94</v>
      </c>
      <c r="H2534" s="7" t="s">
        <v>19</v>
      </c>
      <c r="I2534" s="9">
        <v>0.20000000000000007</v>
      </c>
      <c r="J2534" s="10">
        <v>4750</v>
      </c>
      <c r="K2534" s="11">
        <f t="shared" si="18"/>
        <v>950.00000000000034</v>
      </c>
      <c r="L2534" s="11">
        <f t="shared" si="19"/>
        <v>380.00000000000017</v>
      </c>
      <c r="M2534" s="12">
        <v>0.4</v>
      </c>
      <c r="Q2534" s="13"/>
      <c r="R2534" s="14"/>
    </row>
    <row r="2535" spans="1:18" ht="15.75" customHeight="1" x14ac:dyDescent="0.2">
      <c r="A2535" s="2"/>
      <c r="B2535" s="7" t="s">
        <v>14</v>
      </c>
      <c r="C2535" s="7">
        <v>1185732</v>
      </c>
      <c r="D2535" s="8">
        <v>44245</v>
      </c>
      <c r="E2535" s="7" t="s">
        <v>45</v>
      </c>
      <c r="F2535" s="7" t="s">
        <v>93</v>
      </c>
      <c r="G2535" s="7" t="s">
        <v>94</v>
      </c>
      <c r="H2535" s="7" t="s">
        <v>20</v>
      </c>
      <c r="I2535" s="9">
        <v>0.25</v>
      </c>
      <c r="J2535" s="10">
        <v>3250</v>
      </c>
      <c r="K2535" s="11">
        <f t="shared" si="18"/>
        <v>812.5</v>
      </c>
      <c r="L2535" s="11">
        <f t="shared" si="19"/>
        <v>325</v>
      </c>
      <c r="M2535" s="12">
        <v>0.4</v>
      </c>
      <c r="Q2535" s="13"/>
      <c r="R2535" s="14"/>
    </row>
    <row r="2536" spans="1:18" ht="15.75" customHeight="1" x14ac:dyDescent="0.2">
      <c r="A2536" s="2"/>
      <c r="B2536" s="7" t="s">
        <v>14</v>
      </c>
      <c r="C2536" s="7">
        <v>1185732</v>
      </c>
      <c r="D2536" s="8">
        <v>44245</v>
      </c>
      <c r="E2536" s="7" t="s">
        <v>45</v>
      </c>
      <c r="F2536" s="7" t="s">
        <v>93</v>
      </c>
      <c r="G2536" s="7" t="s">
        <v>94</v>
      </c>
      <c r="H2536" s="7" t="s">
        <v>21</v>
      </c>
      <c r="I2536" s="9">
        <v>0.4</v>
      </c>
      <c r="J2536" s="10">
        <v>4000</v>
      </c>
      <c r="K2536" s="11">
        <f t="shared" si="18"/>
        <v>1600</v>
      </c>
      <c r="L2536" s="11">
        <f t="shared" si="19"/>
        <v>560</v>
      </c>
      <c r="M2536" s="12">
        <v>0.35</v>
      </c>
      <c r="Q2536" s="13"/>
      <c r="R2536" s="14"/>
    </row>
    <row r="2537" spans="1:18" ht="15.75" customHeight="1" x14ac:dyDescent="0.2">
      <c r="A2537" s="2"/>
      <c r="B2537" s="7" t="s">
        <v>14</v>
      </c>
      <c r="C2537" s="7">
        <v>1185732</v>
      </c>
      <c r="D2537" s="8">
        <v>44245</v>
      </c>
      <c r="E2537" s="7" t="s">
        <v>45</v>
      </c>
      <c r="F2537" s="7" t="s">
        <v>93</v>
      </c>
      <c r="G2537" s="7" t="s">
        <v>94</v>
      </c>
      <c r="H2537" s="7" t="s">
        <v>22</v>
      </c>
      <c r="I2537" s="9">
        <v>0.25</v>
      </c>
      <c r="J2537" s="10">
        <v>5000</v>
      </c>
      <c r="K2537" s="11">
        <f t="shared" si="18"/>
        <v>1250</v>
      </c>
      <c r="L2537" s="11">
        <f t="shared" si="19"/>
        <v>625</v>
      </c>
      <c r="M2537" s="12">
        <v>0.5</v>
      </c>
      <c r="Q2537" s="13"/>
      <c r="R2537" s="14"/>
    </row>
    <row r="2538" spans="1:18" ht="15.75" customHeight="1" x14ac:dyDescent="0.2">
      <c r="A2538" s="2"/>
      <c r="B2538" s="7" t="s">
        <v>14</v>
      </c>
      <c r="C2538" s="7">
        <v>1185732</v>
      </c>
      <c r="D2538" s="8">
        <v>44271</v>
      </c>
      <c r="E2538" s="7" t="s">
        <v>45</v>
      </c>
      <c r="F2538" s="7" t="s">
        <v>93</v>
      </c>
      <c r="G2538" s="7" t="s">
        <v>94</v>
      </c>
      <c r="H2538" s="7" t="s">
        <v>17</v>
      </c>
      <c r="I2538" s="9">
        <v>0.25</v>
      </c>
      <c r="J2538" s="10">
        <v>7200</v>
      </c>
      <c r="K2538" s="11">
        <f t="shared" si="18"/>
        <v>1800</v>
      </c>
      <c r="L2538" s="11">
        <f t="shared" si="19"/>
        <v>720</v>
      </c>
      <c r="M2538" s="12">
        <v>0.4</v>
      </c>
      <c r="Q2538" s="13"/>
      <c r="R2538" s="14"/>
    </row>
    <row r="2539" spans="1:18" ht="15.75" customHeight="1" x14ac:dyDescent="0.2">
      <c r="A2539" s="2"/>
      <c r="B2539" s="7" t="s">
        <v>14</v>
      </c>
      <c r="C2539" s="7">
        <v>1185732</v>
      </c>
      <c r="D2539" s="8">
        <v>44271</v>
      </c>
      <c r="E2539" s="7" t="s">
        <v>45</v>
      </c>
      <c r="F2539" s="7" t="s">
        <v>93</v>
      </c>
      <c r="G2539" s="7" t="s">
        <v>94</v>
      </c>
      <c r="H2539" s="7" t="s">
        <v>18</v>
      </c>
      <c r="I2539" s="9">
        <v>0.25</v>
      </c>
      <c r="J2539" s="10">
        <v>4000</v>
      </c>
      <c r="K2539" s="11">
        <f t="shared" si="18"/>
        <v>1000</v>
      </c>
      <c r="L2539" s="11">
        <f t="shared" si="19"/>
        <v>350</v>
      </c>
      <c r="M2539" s="12">
        <v>0.35</v>
      </c>
      <c r="Q2539" s="13"/>
      <c r="R2539" s="14"/>
    </row>
    <row r="2540" spans="1:18" ht="15.75" customHeight="1" x14ac:dyDescent="0.2">
      <c r="A2540" s="2"/>
      <c r="B2540" s="7" t="s">
        <v>14</v>
      </c>
      <c r="C2540" s="7">
        <v>1185732</v>
      </c>
      <c r="D2540" s="8">
        <v>44271</v>
      </c>
      <c r="E2540" s="7" t="s">
        <v>45</v>
      </c>
      <c r="F2540" s="7" t="s">
        <v>93</v>
      </c>
      <c r="G2540" s="7" t="s">
        <v>94</v>
      </c>
      <c r="H2540" s="7" t="s">
        <v>19</v>
      </c>
      <c r="I2540" s="9">
        <v>0.15000000000000002</v>
      </c>
      <c r="J2540" s="10">
        <v>4250</v>
      </c>
      <c r="K2540" s="11">
        <f t="shared" si="18"/>
        <v>637.50000000000011</v>
      </c>
      <c r="L2540" s="11">
        <f t="shared" si="19"/>
        <v>255.00000000000006</v>
      </c>
      <c r="M2540" s="12">
        <v>0.4</v>
      </c>
      <c r="Q2540" s="13"/>
      <c r="R2540" s="14"/>
    </row>
    <row r="2541" spans="1:18" ht="15.75" customHeight="1" x14ac:dyDescent="0.2">
      <c r="A2541" s="2"/>
      <c r="B2541" s="7" t="s">
        <v>14</v>
      </c>
      <c r="C2541" s="7">
        <v>1185732</v>
      </c>
      <c r="D2541" s="8">
        <v>44271</v>
      </c>
      <c r="E2541" s="7" t="s">
        <v>45</v>
      </c>
      <c r="F2541" s="7" t="s">
        <v>93</v>
      </c>
      <c r="G2541" s="7" t="s">
        <v>94</v>
      </c>
      <c r="H2541" s="7" t="s">
        <v>20</v>
      </c>
      <c r="I2541" s="9">
        <v>0.19999999999999996</v>
      </c>
      <c r="J2541" s="10">
        <v>2750</v>
      </c>
      <c r="K2541" s="11">
        <f t="shared" si="18"/>
        <v>549.99999999999989</v>
      </c>
      <c r="L2541" s="11">
        <f t="shared" si="19"/>
        <v>219.99999999999997</v>
      </c>
      <c r="M2541" s="12">
        <v>0.4</v>
      </c>
      <c r="Q2541" s="13"/>
      <c r="R2541" s="14"/>
    </row>
    <row r="2542" spans="1:18" ht="15.75" customHeight="1" x14ac:dyDescent="0.2">
      <c r="A2542" s="2"/>
      <c r="B2542" s="7" t="s">
        <v>14</v>
      </c>
      <c r="C2542" s="7">
        <v>1185732</v>
      </c>
      <c r="D2542" s="8">
        <v>44271</v>
      </c>
      <c r="E2542" s="7" t="s">
        <v>45</v>
      </c>
      <c r="F2542" s="7" t="s">
        <v>93</v>
      </c>
      <c r="G2542" s="7" t="s">
        <v>94</v>
      </c>
      <c r="H2542" s="7" t="s">
        <v>21</v>
      </c>
      <c r="I2542" s="9">
        <v>0.35000000000000009</v>
      </c>
      <c r="J2542" s="10">
        <v>3250</v>
      </c>
      <c r="K2542" s="11">
        <f t="shared" si="18"/>
        <v>1137.5000000000002</v>
      </c>
      <c r="L2542" s="11">
        <f t="shared" si="19"/>
        <v>398.12500000000006</v>
      </c>
      <c r="M2542" s="12">
        <v>0.35</v>
      </c>
      <c r="Q2542" s="13"/>
      <c r="R2542" s="14"/>
    </row>
    <row r="2543" spans="1:18" ht="15.75" customHeight="1" x14ac:dyDescent="0.2">
      <c r="A2543" s="2"/>
      <c r="B2543" s="7" t="s">
        <v>14</v>
      </c>
      <c r="C2543" s="7">
        <v>1185732</v>
      </c>
      <c r="D2543" s="8">
        <v>44271</v>
      </c>
      <c r="E2543" s="7" t="s">
        <v>45</v>
      </c>
      <c r="F2543" s="7" t="s">
        <v>93</v>
      </c>
      <c r="G2543" s="7" t="s">
        <v>94</v>
      </c>
      <c r="H2543" s="7" t="s">
        <v>22</v>
      </c>
      <c r="I2543" s="9">
        <v>0.25</v>
      </c>
      <c r="J2543" s="10">
        <v>4250</v>
      </c>
      <c r="K2543" s="11">
        <f t="shared" si="18"/>
        <v>1062.5</v>
      </c>
      <c r="L2543" s="11">
        <f t="shared" si="19"/>
        <v>531.25</v>
      </c>
      <c r="M2543" s="12">
        <v>0.5</v>
      </c>
      <c r="Q2543" s="13"/>
      <c r="R2543" s="14"/>
    </row>
    <row r="2544" spans="1:18" ht="15.75" customHeight="1" x14ac:dyDescent="0.2">
      <c r="A2544" s="2"/>
      <c r="B2544" s="7" t="s">
        <v>14</v>
      </c>
      <c r="C2544" s="7">
        <v>1185732</v>
      </c>
      <c r="D2544" s="8">
        <v>44303</v>
      </c>
      <c r="E2544" s="7" t="s">
        <v>45</v>
      </c>
      <c r="F2544" s="7" t="s">
        <v>93</v>
      </c>
      <c r="G2544" s="7" t="s">
        <v>94</v>
      </c>
      <c r="H2544" s="7" t="s">
        <v>17</v>
      </c>
      <c r="I2544" s="9">
        <v>0.25</v>
      </c>
      <c r="J2544" s="10">
        <v>6750</v>
      </c>
      <c r="K2544" s="11">
        <f t="shared" si="18"/>
        <v>1687.5</v>
      </c>
      <c r="L2544" s="11">
        <f t="shared" si="19"/>
        <v>675</v>
      </c>
      <c r="M2544" s="12">
        <v>0.4</v>
      </c>
      <c r="Q2544" s="13"/>
      <c r="R2544" s="14"/>
    </row>
    <row r="2545" spans="1:18" ht="15.75" customHeight="1" x14ac:dyDescent="0.2">
      <c r="A2545" s="2"/>
      <c r="B2545" s="7" t="s">
        <v>14</v>
      </c>
      <c r="C2545" s="7">
        <v>1185732</v>
      </c>
      <c r="D2545" s="8">
        <v>44303</v>
      </c>
      <c r="E2545" s="7" t="s">
        <v>45</v>
      </c>
      <c r="F2545" s="7" t="s">
        <v>93</v>
      </c>
      <c r="G2545" s="7" t="s">
        <v>94</v>
      </c>
      <c r="H2545" s="7" t="s">
        <v>18</v>
      </c>
      <c r="I2545" s="9">
        <v>0.25</v>
      </c>
      <c r="J2545" s="10">
        <v>3750</v>
      </c>
      <c r="K2545" s="11">
        <f t="shared" si="18"/>
        <v>937.5</v>
      </c>
      <c r="L2545" s="11">
        <f t="shared" si="19"/>
        <v>328.125</v>
      </c>
      <c r="M2545" s="12">
        <v>0.35</v>
      </c>
      <c r="Q2545" s="13"/>
      <c r="R2545" s="14"/>
    </row>
    <row r="2546" spans="1:18" ht="15.75" customHeight="1" x14ac:dyDescent="0.2">
      <c r="A2546" s="2"/>
      <c r="B2546" s="7" t="s">
        <v>14</v>
      </c>
      <c r="C2546" s="7">
        <v>1185732</v>
      </c>
      <c r="D2546" s="8">
        <v>44303</v>
      </c>
      <c r="E2546" s="7" t="s">
        <v>45</v>
      </c>
      <c r="F2546" s="7" t="s">
        <v>93</v>
      </c>
      <c r="G2546" s="7" t="s">
        <v>94</v>
      </c>
      <c r="H2546" s="7" t="s">
        <v>19</v>
      </c>
      <c r="I2546" s="9">
        <v>0.15000000000000002</v>
      </c>
      <c r="J2546" s="10">
        <v>3750</v>
      </c>
      <c r="K2546" s="11">
        <f t="shared" si="18"/>
        <v>562.50000000000011</v>
      </c>
      <c r="L2546" s="11">
        <f t="shared" si="19"/>
        <v>225.00000000000006</v>
      </c>
      <c r="M2546" s="12">
        <v>0.4</v>
      </c>
      <c r="Q2546" s="13"/>
      <c r="R2546" s="14"/>
    </row>
    <row r="2547" spans="1:18" ht="15.75" customHeight="1" x14ac:dyDescent="0.2">
      <c r="A2547" s="2"/>
      <c r="B2547" s="7" t="s">
        <v>14</v>
      </c>
      <c r="C2547" s="7">
        <v>1185732</v>
      </c>
      <c r="D2547" s="8">
        <v>44303</v>
      </c>
      <c r="E2547" s="7" t="s">
        <v>45</v>
      </c>
      <c r="F2547" s="7" t="s">
        <v>93</v>
      </c>
      <c r="G2547" s="7" t="s">
        <v>94</v>
      </c>
      <c r="H2547" s="7" t="s">
        <v>20</v>
      </c>
      <c r="I2547" s="9">
        <v>0.19999999999999996</v>
      </c>
      <c r="J2547" s="10">
        <v>3000</v>
      </c>
      <c r="K2547" s="11">
        <f t="shared" si="18"/>
        <v>599.99999999999989</v>
      </c>
      <c r="L2547" s="11">
        <f t="shared" si="19"/>
        <v>239.99999999999997</v>
      </c>
      <c r="M2547" s="12">
        <v>0.4</v>
      </c>
      <c r="Q2547" s="13"/>
      <c r="R2547" s="14"/>
    </row>
    <row r="2548" spans="1:18" ht="15.75" customHeight="1" x14ac:dyDescent="0.2">
      <c r="A2548" s="2"/>
      <c r="B2548" s="7" t="s">
        <v>14</v>
      </c>
      <c r="C2548" s="7">
        <v>1185732</v>
      </c>
      <c r="D2548" s="8">
        <v>44303</v>
      </c>
      <c r="E2548" s="7" t="s">
        <v>45</v>
      </c>
      <c r="F2548" s="7" t="s">
        <v>93</v>
      </c>
      <c r="G2548" s="7" t="s">
        <v>94</v>
      </c>
      <c r="H2548" s="7" t="s">
        <v>21</v>
      </c>
      <c r="I2548" s="9">
        <v>0.4</v>
      </c>
      <c r="J2548" s="10">
        <v>3250</v>
      </c>
      <c r="K2548" s="11">
        <f t="shared" si="18"/>
        <v>1300</v>
      </c>
      <c r="L2548" s="11">
        <f t="shared" si="19"/>
        <v>454.99999999999994</v>
      </c>
      <c r="M2548" s="12">
        <v>0.35</v>
      </c>
      <c r="Q2548" s="13"/>
      <c r="R2548" s="14"/>
    </row>
    <row r="2549" spans="1:18" ht="15.75" customHeight="1" x14ac:dyDescent="0.2">
      <c r="A2549" s="2"/>
      <c r="B2549" s="7" t="s">
        <v>14</v>
      </c>
      <c r="C2549" s="7">
        <v>1185732</v>
      </c>
      <c r="D2549" s="8">
        <v>44303</v>
      </c>
      <c r="E2549" s="7" t="s">
        <v>45</v>
      </c>
      <c r="F2549" s="7" t="s">
        <v>93</v>
      </c>
      <c r="G2549" s="7" t="s">
        <v>94</v>
      </c>
      <c r="H2549" s="7" t="s">
        <v>22</v>
      </c>
      <c r="I2549" s="9">
        <v>0.30000000000000004</v>
      </c>
      <c r="J2549" s="10">
        <v>4750</v>
      </c>
      <c r="K2549" s="11">
        <f t="shared" si="18"/>
        <v>1425.0000000000002</v>
      </c>
      <c r="L2549" s="11">
        <f t="shared" si="19"/>
        <v>712.50000000000011</v>
      </c>
      <c r="M2549" s="12">
        <v>0.5</v>
      </c>
      <c r="Q2549" s="13"/>
      <c r="R2549" s="14"/>
    </row>
    <row r="2550" spans="1:18" ht="15.75" customHeight="1" x14ac:dyDescent="0.2">
      <c r="A2550" s="2"/>
      <c r="B2550" s="7" t="s">
        <v>14</v>
      </c>
      <c r="C2550" s="7">
        <v>1185732</v>
      </c>
      <c r="D2550" s="8">
        <v>44332</v>
      </c>
      <c r="E2550" s="7" t="s">
        <v>45</v>
      </c>
      <c r="F2550" s="7" t="s">
        <v>93</v>
      </c>
      <c r="G2550" s="7" t="s">
        <v>94</v>
      </c>
      <c r="H2550" s="7" t="s">
        <v>17</v>
      </c>
      <c r="I2550" s="9">
        <v>0.4</v>
      </c>
      <c r="J2550" s="10">
        <v>7450</v>
      </c>
      <c r="K2550" s="11">
        <f t="shared" si="18"/>
        <v>2980</v>
      </c>
      <c r="L2550" s="11">
        <f t="shared" si="19"/>
        <v>1192</v>
      </c>
      <c r="M2550" s="12">
        <v>0.4</v>
      </c>
      <c r="Q2550" s="13"/>
      <c r="R2550" s="14"/>
    </row>
    <row r="2551" spans="1:18" ht="15.75" customHeight="1" x14ac:dyDescent="0.2">
      <c r="A2551" s="2"/>
      <c r="B2551" s="7" t="s">
        <v>14</v>
      </c>
      <c r="C2551" s="7">
        <v>1185732</v>
      </c>
      <c r="D2551" s="8">
        <v>44332</v>
      </c>
      <c r="E2551" s="7" t="s">
        <v>45</v>
      </c>
      <c r="F2551" s="7" t="s">
        <v>93</v>
      </c>
      <c r="G2551" s="7" t="s">
        <v>94</v>
      </c>
      <c r="H2551" s="7" t="s">
        <v>18</v>
      </c>
      <c r="I2551" s="9">
        <v>0.4</v>
      </c>
      <c r="J2551" s="10">
        <v>4500</v>
      </c>
      <c r="K2551" s="11">
        <f t="shared" si="18"/>
        <v>1800</v>
      </c>
      <c r="L2551" s="11">
        <f t="shared" si="19"/>
        <v>630</v>
      </c>
      <c r="M2551" s="12">
        <v>0.35</v>
      </c>
      <c r="Q2551" s="13"/>
      <c r="R2551" s="14"/>
    </row>
    <row r="2552" spans="1:18" ht="15.75" customHeight="1" x14ac:dyDescent="0.2">
      <c r="A2552" s="2"/>
      <c r="B2552" s="7" t="s">
        <v>14</v>
      </c>
      <c r="C2552" s="7">
        <v>1185732</v>
      </c>
      <c r="D2552" s="8">
        <v>44332</v>
      </c>
      <c r="E2552" s="7" t="s">
        <v>45</v>
      </c>
      <c r="F2552" s="7" t="s">
        <v>93</v>
      </c>
      <c r="G2552" s="7" t="s">
        <v>94</v>
      </c>
      <c r="H2552" s="7" t="s">
        <v>19</v>
      </c>
      <c r="I2552" s="9">
        <v>0.35000000000000003</v>
      </c>
      <c r="J2552" s="10">
        <v>4250</v>
      </c>
      <c r="K2552" s="11">
        <f t="shared" si="18"/>
        <v>1487.5000000000002</v>
      </c>
      <c r="L2552" s="11">
        <f t="shared" si="19"/>
        <v>595.00000000000011</v>
      </c>
      <c r="M2552" s="12">
        <v>0.4</v>
      </c>
      <c r="Q2552" s="13"/>
      <c r="R2552" s="14"/>
    </row>
    <row r="2553" spans="1:18" ht="15.75" customHeight="1" x14ac:dyDescent="0.2">
      <c r="A2553" s="2"/>
      <c r="B2553" s="7" t="s">
        <v>14</v>
      </c>
      <c r="C2553" s="7">
        <v>1185732</v>
      </c>
      <c r="D2553" s="8">
        <v>44332</v>
      </c>
      <c r="E2553" s="7" t="s">
        <v>45</v>
      </c>
      <c r="F2553" s="7" t="s">
        <v>93</v>
      </c>
      <c r="G2553" s="7" t="s">
        <v>94</v>
      </c>
      <c r="H2553" s="7" t="s">
        <v>20</v>
      </c>
      <c r="I2553" s="9">
        <v>0.35000000000000003</v>
      </c>
      <c r="J2553" s="10">
        <v>3750</v>
      </c>
      <c r="K2553" s="11">
        <f t="shared" si="18"/>
        <v>1312.5000000000002</v>
      </c>
      <c r="L2553" s="11">
        <f t="shared" si="19"/>
        <v>525.00000000000011</v>
      </c>
      <c r="M2553" s="12">
        <v>0.4</v>
      </c>
      <c r="Q2553" s="13"/>
      <c r="R2553" s="14"/>
    </row>
    <row r="2554" spans="1:18" ht="15.75" customHeight="1" x14ac:dyDescent="0.2">
      <c r="A2554" s="2"/>
      <c r="B2554" s="7" t="s">
        <v>14</v>
      </c>
      <c r="C2554" s="7">
        <v>1185732</v>
      </c>
      <c r="D2554" s="8">
        <v>44332</v>
      </c>
      <c r="E2554" s="7" t="s">
        <v>45</v>
      </c>
      <c r="F2554" s="7" t="s">
        <v>93</v>
      </c>
      <c r="G2554" s="7" t="s">
        <v>94</v>
      </c>
      <c r="H2554" s="7" t="s">
        <v>21</v>
      </c>
      <c r="I2554" s="9">
        <v>0.44999999999999996</v>
      </c>
      <c r="J2554" s="10">
        <v>4000</v>
      </c>
      <c r="K2554" s="11">
        <f t="shared" si="18"/>
        <v>1799.9999999999998</v>
      </c>
      <c r="L2554" s="11">
        <f t="shared" si="19"/>
        <v>629.99999999999989</v>
      </c>
      <c r="M2554" s="12">
        <v>0.35</v>
      </c>
      <c r="Q2554" s="13"/>
      <c r="R2554" s="14"/>
    </row>
    <row r="2555" spans="1:18" ht="15.75" customHeight="1" x14ac:dyDescent="0.2">
      <c r="A2555" s="2"/>
      <c r="B2555" s="7" t="s">
        <v>14</v>
      </c>
      <c r="C2555" s="7">
        <v>1185732</v>
      </c>
      <c r="D2555" s="8">
        <v>44332</v>
      </c>
      <c r="E2555" s="7" t="s">
        <v>45</v>
      </c>
      <c r="F2555" s="7" t="s">
        <v>93</v>
      </c>
      <c r="G2555" s="7" t="s">
        <v>94</v>
      </c>
      <c r="H2555" s="7" t="s">
        <v>22</v>
      </c>
      <c r="I2555" s="9">
        <v>0.49999999999999994</v>
      </c>
      <c r="J2555" s="10">
        <v>5000</v>
      </c>
      <c r="K2555" s="11">
        <f t="shared" si="18"/>
        <v>2499.9999999999995</v>
      </c>
      <c r="L2555" s="11">
        <f t="shared" si="19"/>
        <v>1249.9999999999998</v>
      </c>
      <c r="M2555" s="12">
        <v>0.5</v>
      </c>
      <c r="Q2555" s="13"/>
      <c r="R2555" s="14"/>
    </row>
    <row r="2556" spans="1:18" ht="15.75" customHeight="1" x14ac:dyDescent="0.2">
      <c r="A2556" s="2"/>
      <c r="B2556" s="7" t="s">
        <v>14</v>
      </c>
      <c r="C2556" s="7">
        <v>1185732</v>
      </c>
      <c r="D2556" s="8">
        <v>44365</v>
      </c>
      <c r="E2556" s="7" t="s">
        <v>45</v>
      </c>
      <c r="F2556" s="7" t="s">
        <v>93</v>
      </c>
      <c r="G2556" s="7" t="s">
        <v>94</v>
      </c>
      <c r="H2556" s="7" t="s">
        <v>17</v>
      </c>
      <c r="I2556" s="9">
        <v>0.44999999999999996</v>
      </c>
      <c r="J2556" s="10">
        <v>7500</v>
      </c>
      <c r="K2556" s="11">
        <f t="shared" ref="K2556:K2810" si="20">I2556*J2556</f>
        <v>3374.9999999999995</v>
      </c>
      <c r="L2556" s="11">
        <f t="shared" ref="L2556:L2810" si="21">K2556*M2556</f>
        <v>1350</v>
      </c>
      <c r="M2556" s="12">
        <v>0.4</v>
      </c>
      <c r="Q2556" s="13"/>
      <c r="R2556" s="14"/>
    </row>
    <row r="2557" spans="1:18" ht="15.75" customHeight="1" x14ac:dyDescent="0.2">
      <c r="A2557" s="2"/>
      <c r="B2557" s="7" t="s">
        <v>14</v>
      </c>
      <c r="C2557" s="7">
        <v>1185732</v>
      </c>
      <c r="D2557" s="8">
        <v>44365</v>
      </c>
      <c r="E2557" s="7" t="s">
        <v>45</v>
      </c>
      <c r="F2557" s="7" t="s">
        <v>93</v>
      </c>
      <c r="G2557" s="7" t="s">
        <v>94</v>
      </c>
      <c r="H2557" s="7" t="s">
        <v>18</v>
      </c>
      <c r="I2557" s="9">
        <v>0.4</v>
      </c>
      <c r="J2557" s="10">
        <v>5000</v>
      </c>
      <c r="K2557" s="11">
        <f t="shared" si="20"/>
        <v>2000</v>
      </c>
      <c r="L2557" s="11">
        <f t="shared" si="21"/>
        <v>700</v>
      </c>
      <c r="M2557" s="12">
        <v>0.35</v>
      </c>
      <c r="Q2557" s="13"/>
      <c r="R2557" s="14"/>
    </row>
    <row r="2558" spans="1:18" ht="15.75" customHeight="1" x14ac:dyDescent="0.2">
      <c r="A2558" s="2"/>
      <c r="B2558" s="7" t="s">
        <v>14</v>
      </c>
      <c r="C2558" s="7">
        <v>1185732</v>
      </c>
      <c r="D2558" s="8">
        <v>44365</v>
      </c>
      <c r="E2558" s="7" t="s">
        <v>45</v>
      </c>
      <c r="F2558" s="7" t="s">
        <v>93</v>
      </c>
      <c r="G2558" s="7" t="s">
        <v>94</v>
      </c>
      <c r="H2558" s="7" t="s">
        <v>19</v>
      </c>
      <c r="I2558" s="9">
        <v>0.45</v>
      </c>
      <c r="J2558" s="10">
        <v>4750</v>
      </c>
      <c r="K2558" s="11">
        <f t="shared" si="20"/>
        <v>2137.5</v>
      </c>
      <c r="L2558" s="11">
        <f t="shared" si="21"/>
        <v>855</v>
      </c>
      <c r="M2558" s="12">
        <v>0.4</v>
      </c>
      <c r="Q2558" s="13"/>
      <c r="R2558" s="14"/>
    </row>
    <row r="2559" spans="1:18" ht="15.75" customHeight="1" x14ac:dyDescent="0.2">
      <c r="A2559" s="2"/>
      <c r="B2559" s="7" t="s">
        <v>14</v>
      </c>
      <c r="C2559" s="7">
        <v>1185732</v>
      </c>
      <c r="D2559" s="8">
        <v>44365</v>
      </c>
      <c r="E2559" s="7" t="s">
        <v>45</v>
      </c>
      <c r="F2559" s="7" t="s">
        <v>93</v>
      </c>
      <c r="G2559" s="7" t="s">
        <v>94</v>
      </c>
      <c r="H2559" s="7" t="s">
        <v>20</v>
      </c>
      <c r="I2559" s="9">
        <v>0.45</v>
      </c>
      <c r="J2559" s="10">
        <v>4500</v>
      </c>
      <c r="K2559" s="11">
        <f t="shared" si="20"/>
        <v>2025</v>
      </c>
      <c r="L2559" s="11">
        <f t="shared" si="21"/>
        <v>810</v>
      </c>
      <c r="M2559" s="12">
        <v>0.4</v>
      </c>
      <c r="Q2559" s="13"/>
      <c r="R2559" s="14"/>
    </row>
    <row r="2560" spans="1:18" ht="15.75" customHeight="1" x14ac:dyDescent="0.2">
      <c r="A2560" s="2"/>
      <c r="B2560" s="7" t="s">
        <v>14</v>
      </c>
      <c r="C2560" s="7">
        <v>1185732</v>
      </c>
      <c r="D2560" s="8">
        <v>44365</v>
      </c>
      <c r="E2560" s="7" t="s">
        <v>45</v>
      </c>
      <c r="F2560" s="7" t="s">
        <v>93</v>
      </c>
      <c r="G2560" s="7" t="s">
        <v>94</v>
      </c>
      <c r="H2560" s="7" t="s">
        <v>21</v>
      </c>
      <c r="I2560" s="9">
        <v>0.6</v>
      </c>
      <c r="J2560" s="10">
        <v>4500</v>
      </c>
      <c r="K2560" s="11">
        <f t="shared" si="20"/>
        <v>2700</v>
      </c>
      <c r="L2560" s="11">
        <f t="shared" si="21"/>
        <v>944.99999999999989</v>
      </c>
      <c r="M2560" s="12">
        <v>0.35</v>
      </c>
      <c r="Q2560" s="13"/>
      <c r="R2560" s="14"/>
    </row>
    <row r="2561" spans="1:18" ht="15.75" customHeight="1" x14ac:dyDescent="0.2">
      <c r="A2561" s="2"/>
      <c r="B2561" s="7" t="s">
        <v>14</v>
      </c>
      <c r="C2561" s="7">
        <v>1185732</v>
      </c>
      <c r="D2561" s="8">
        <v>44365</v>
      </c>
      <c r="E2561" s="7" t="s">
        <v>45</v>
      </c>
      <c r="F2561" s="7" t="s">
        <v>93</v>
      </c>
      <c r="G2561" s="7" t="s">
        <v>94</v>
      </c>
      <c r="H2561" s="7" t="s">
        <v>22</v>
      </c>
      <c r="I2561" s="9">
        <v>0.65</v>
      </c>
      <c r="J2561" s="10">
        <v>6250</v>
      </c>
      <c r="K2561" s="11">
        <f t="shared" si="20"/>
        <v>4062.5</v>
      </c>
      <c r="L2561" s="11">
        <f t="shared" si="21"/>
        <v>2031.25</v>
      </c>
      <c r="M2561" s="12">
        <v>0.5</v>
      </c>
      <c r="Q2561" s="13"/>
      <c r="R2561" s="14"/>
    </row>
    <row r="2562" spans="1:18" ht="15.75" customHeight="1" x14ac:dyDescent="0.2">
      <c r="A2562" s="2"/>
      <c r="B2562" s="7" t="s">
        <v>14</v>
      </c>
      <c r="C2562" s="7">
        <v>1185732</v>
      </c>
      <c r="D2562" s="8">
        <v>44393</v>
      </c>
      <c r="E2562" s="7" t="s">
        <v>45</v>
      </c>
      <c r="F2562" s="7" t="s">
        <v>93</v>
      </c>
      <c r="G2562" s="7" t="s">
        <v>94</v>
      </c>
      <c r="H2562" s="7" t="s">
        <v>17</v>
      </c>
      <c r="I2562" s="9">
        <v>0.6</v>
      </c>
      <c r="J2562" s="10">
        <v>8500</v>
      </c>
      <c r="K2562" s="11">
        <f t="shared" si="20"/>
        <v>5100</v>
      </c>
      <c r="L2562" s="11">
        <f t="shared" si="21"/>
        <v>2040</v>
      </c>
      <c r="M2562" s="12">
        <v>0.4</v>
      </c>
      <c r="Q2562" s="13"/>
      <c r="R2562" s="14"/>
    </row>
    <row r="2563" spans="1:18" ht="15.75" customHeight="1" x14ac:dyDescent="0.2">
      <c r="A2563" s="2"/>
      <c r="B2563" s="7" t="s">
        <v>14</v>
      </c>
      <c r="C2563" s="7">
        <v>1185732</v>
      </c>
      <c r="D2563" s="8">
        <v>44393</v>
      </c>
      <c r="E2563" s="7" t="s">
        <v>45</v>
      </c>
      <c r="F2563" s="7" t="s">
        <v>93</v>
      </c>
      <c r="G2563" s="7" t="s">
        <v>94</v>
      </c>
      <c r="H2563" s="7" t="s">
        <v>18</v>
      </c>
      <c r="I2563" s="9">
        <v>0.55000000000000004</v>
      </c>
      <c r="J2563" s="10">
        <v>6000</v>
      </c>
      <c r="K2563" s="11">
        <f t="shared" si="20"/>
        <v>3300.0000000000005</v>
      </c>
      <c r="L2563" s="11">
        <f t="shared" si="21"/>
        <v>1155</v>
      </c>
      <c r="M2563" s="12">
        <v>0.35</v>
      </c>
      <c r="Q2563" s="13"/>
      <c r="R2563" s="14"/>
    </row>
    <row r="2564" spans="1:18" ht="15.75" customHeight="1" x14ac:dyDescent="0.2">
      <c r="A2564" s="2"/>
      <c r="B2564" s="7" t="s">
        <v>14</v>
      </c>
      <c r="C2564" s="7">
        <v>1185732</v>
      </c>
      <c r="D2564" s="8">
        <v>44393</v>
      </c>
      <c r="E2564" s="7" t="s">
        <v>45</v>
      </c>
      <c r="F2564" s="7" t="s">
        <v>93</v>
      </c>
      <c r="G2564" s="7" t="s">
        <v>94</v>
      </c>
      <c r="H2564" s="7" t="s">
        <v>19</v>
      </c>
      <c r="I2564" s="9">
        <v>0.5</v>
      </c>
      <c r="J2564" s="10">
        <v>5250</v>
      </c>
      <c r="K2564" s="11">
        <f t="shared" si="20"/>
        <v>2625</v>
      </c>
      <c r="L2564" s="11">
        <f t="shared" si="21"/>
        <v>1050</v>
      </c>
      <c r="M2564" s="12">
        <v>0.4</v>
      </c>
      <c r="Q2564" s="13"/>
      <c r="R2564" s="14"/>
    </row>
    <row r="2565" spans="1:18" ht="15.75" customHeight="1" x14ac:dyDescent="0.2">
      <c r="A2565" s="2"/>
      <c r="B2565" s="7" t="s">
        <v>14</v>
      </c>
      <c r="C2565" s="7">
        <v>1185732</v>
      </c>
      <c r="D2565" s="8">
        <v>44393</v>
      </c>
      <c r="E2565" s="7" t="s">
        <v>45</v>
      </c>
      <c r="F2565" s="7" t="s">
        <v>93</v>
      </c>
      <c r="G2565" s="7" t="s">
        <v>94</v>
      </c>
      <c r="H2565" s="7" t="s">
        <v>20</v>
      </c>
      <c r="I2565" s="9">
        <v>0.5</v>
      </c>
      <c r="J2565" s="10">
        <v>4750</v>
      </c>
      <c r="K2565" s="11">
        <f t="shared" si="20"/>
        <v>2375</v>
      </c>
      <c r="L2565" s="11">
        <f t="shared" si="21"/>
        <v>950</v>
      </c>
      <c r="M2565" s="12">
        <v>0.4</v>
      </c>
      <c r="Q2565" s="13"/>
      <c r="R2565" s="14"/>
    </row>
    <row r="2566" spans="1:18" ht="15.75" customHeight="1" x14ac:dyDescent="0.2">
      <c r="A2566" s="2"/>
      <c r="B2566" s="7" t="s">
        <v>14</v>
      </c>
      <c r="C2566" s="7">
        <v>1185732</v>
      </c>
      <c r="D2566" s="8">
        <v>44393</v>
      </c>
      <c r="E2566" s="7" t="s">
        <v>45</v>
      </c>
      <c r="F2566" s="7" t="s">
        <v>93</v>
      </c>
      <c r="G2566" s="7" t="s">
        <v>94</v>
      </c>
      <c r="H2566" s="7" t="s">
        <v>21</v>
      </c>
      <c r="I2566" s="9">
        <v>0.6</v>
      </c>
      <c r="J2566" s="10">
        <v>5000</v>
      </c>
      <c r="K2566" s="11">
        <f t="shared" si="20"/>
        <v>3000</v>
      </c>
      <c r="L2566" s="11">
        <f t="shared" si="21"/>
        <v>1050</v>
      </c>
      <c r="M2566" s="12">
        <v>0.35</v>
      </c>
      <c r="Q2566" s="13"/>
      <c r="R2566" s="14"/>
    </row>
    <row r="2567" spans="1:18" ht="15.75" customHeight="1" x14ac:dyDescent="0.2">
      <c r="A2567" s="2"/>
      <c r="B2567" s="7" t="s">
        <v>14</v>
      </c>
      <c r="C2567" s="7">
        <v>1185732</v>
      </c>
      <c r="D2567" s="8">
        <v>44393</v>
      </c>
      <c r="E2567" s="7" t="s">
        <v>45</v>
      </c>
      <c r="F2567" s="7" t="s">
        <v>93</v>
      </c>
      <c r="G2567" s="7" t="s">
        <v>94</v>
      </c>
      <c r="H2567" s="7" t="s">
        <v>22</v>
      </c>
      <c r="I2567" s="9">
        <v>0.65</v>
      </c>
      <c r="J2567" s="10">
        <v>6750</v>
      </c>
      <c r="K2567" s="11">
        <f t="shared" si="20"/>
        <v>4387.5</v>
      </c>
      <c r="L2567" s="11">
        <f t="shared" si="21"/>
        <v>2193.75</v>
      </c>
      <c r="M2567" s="12">
        <v>0.5</v>
      </c>
      <c r="Q2567" s="13"/>
      <c r="R2567" s="14"/>
    </row>
    <row r="2568" spans="1:18" ht="15.75" customHeight="1" x14ac:dyDescent="0.2">
      <c r="A2568" s="2"/>
      <c r="B2568" s="7" t="s">
        <v>14</v>
      </c>
      <c r="C2568" s="7">
        <v>1185732</v>
      </c>
      <c r="D2568" s="8">
        <v>44425</v>
      </c>
      <c r="E2568" s="7" t="s">
        <v>45</v>
      </c>
      <c r="F2568" s="7" t="s">
        <v>93</v>
      </c>
      <c r="G2568" s="7" t="s">
        <v>94</v>
      </c>
      <c r="H2568" s="7" t="s">
        <v>17</v>
      </c>
      <c r="I2568" s="9">
        <v>0.6</v>
      </c>
      <c r="J2568" s="10">
        <v>8250</v>
      </c>
      <c r="K2568" s="11">
        <f t="shared" si="20"/>
        <v>4950</v>
      </c>
      <c r="L2568" s="11">
        <f t="shared" si="21"/>
        <v>1980</v>
      </c>
      <c r="M2568" s="12">
        <v>0.4</v>
      </c>
      <c r="Q2568" s="13"/>
      <c r="R2568" s="14"/>
    </row>
    <row r="2569" spans="1:18" ht="15.75" customHeight="1" x14ac:dyDescent="0.2">
      <c r="A2569" s="2"/>
      <c r="B2569" s="7" t="s">
        <v>14</v>
      </c>
      <c r="C2569" s="7">
        <v>1185732</v>
      </c>
      <c r="D2569" s="8">
        <v>44425</v>
      </c>
      <c r="E2569" s="7" t="s">
        <v>45</v>
      </c>
      <c r="F2569" s="7" t="s">
        <v>93</v>
      </c>
      <c r="G2569" s="7" t="s">
        <v>94</v>
      </c>
      <c r="H2569" s="7" t="s">
        <v>18</v>
      </c>
      <c r="I2569" s="9">
        <v>0.55000000000000004</v>
      </c>
      <c r="J2569" s="10">
        <v>6000</v>
      </c>
      <c r="K2569" s="11">
        <f t="shared" si="20"/>
        <v>3300.0000000000005</v>
      </c>
      <c r="L2569" s="11">
        <f t="shared" si="21"/>
        <v>1155</v>
      </c>
      <c r="M2569" s="12">
        <v>0.35</v>
      </c>
      <c r="Q2569" s="13"/>
      <c r="R2569" s="14"/>
    </row>
    <row r="2570" spans="1:18" ht="15.75" customHeight="1" x14ac:dyDescent="0.2">
      <c r="A2570" s="2"/>
      <c r="B2570" s="7" t="s">
        <v>14</v>
      </c>
      <c r="C2570" s="7">
        <v>1185732</v>
      </c>
      <c r="D2570" s="8">
        <v>44425</v>
      </c>
      <c r="E2570" s="7" t="s">
        <v>45</v>
      </c>
      <c r="F2570" s="7" t="s">
        <v>93</v>
      </c>
      <c r="G2570" s="7" t="s">
        <v>94</v>
      </c>
      <c r="H2570" s="7" t="s">
        <v>19</v>
      </c>
      <c r="I2570" s="9">
        <v>0.5</v>
      </c>
      <c r="J2570" s="10">
        <v>5250</v>
      </c>
      <c r="K2570" s="11">
        <f t="shared" si="20"/>
        <v>2625</v>
      </c>
      <c r="L2570" s="11">
        <f t="shared" si="21"/>
        <v>1050</v>
      </c>
      <c r="M2570" s="12">
        <v>0.4</v>
      </c>
      <c r="Q2570" s="13"/>
      <c r="R2570" s="14"/>
    </row>
    <row r="2571" spans="1:18" ht="15.75" customHeight="1" x14ac:dyDescent="0.2">
      <c r="A2571" s="2"/>
      <c r="B2571" s="7" t="s">
        <v>14</v>
      </c>
      <c r="C2571" s="7">
        <v>1185732</v>
      </c>
      <c r="D2571" s="8">
        <v>44425</v>
      </c>
      <c r="E2571" s="7" t="s">
        <v>45</v>
      </c>
      <c r="F2571" s="7" t="s">
        <v>93</v>
      </c>
      <c r="G2571" s="7" t="s">
        <v>94</v>
      </c>
      <c r="H2571" s="7" t="s">
        <v>20</v>
      </c>
      <c r="I2571" s="9">
        <v>0.4</v>
      </c>
      <c r="J2571" s="10">
        <v>4750</v>
      </c>
      <c r="K2571" s="11">
        <f t="shared" si="20"/>
        <v>1900</v>
      </c>
      <c r="L2571" s="11">
        <f t="shared" si="21"/>
        <v>760</v>
      </c>
      <c r="M2571" s="12">
        <v>0.4</v>
      </c>
      <c r="Q2571" s="13"/>
      <c r="R2571" s="14"/>
    </row>
    <row r="2572" spans="1:18" ht="15.75" customHeight="1" x14ac:dyDescent="0.2">
      <c r="A2572" s="2"/>
      <c r="B2572" s="7" t="s">
        <v>14</v>
      </c>
      <c r="C2572" s="7">
        <v>1185732</v>
      </c>
      <c r="D2572" s="8">
        <v>44425</v>
      </c>
      <c r="E2572" s="7" t="s">
        <v>45</v>
      </c>
      <c r="F2572" s="7" t="s">
        <v>93</v>
      </c>
      <c r="G2572" s="7" t="s">
        <v>94</v>
      </c>
      <c r="H2572" s="7" t="s">
        <v>21</v>
      </c>
      <c r="I2572" s="9">
        <v>0.5</v>
      </c>
      <c r="J2572" s="10">
        <v>4500</v>
      </c>
      <c r="K2572" s="11">
        <f t="shared" si="20"/>
        <v>2250</v>
      </c>
      <c r="L2572" s="11">
        <f t="shared" si="21"/>
        <v>787.5</v>
      </c>
      <c r="M2572" s="12">
        <v>0.35</v>
      </c>
      <c r="Q2572" s="13"/>
      <c r="R2572" s="14"/>
    </row>
    <row r="2573" spans="1:18" ht="15.75" customHeight="1" x14ac:dyDescent="0.2">
      <c r="A2573" s="2"/>
      <c r="B2573" s="7" t="s">
        <v>14</v>
      </c>
      <c r="C2573" s="7">
        <v>1185732</v>
      </c>
      <c r="D2573" s="8">
        <v>44425</v>
      </c>
      <c r="E2573" s="7" t="s">
        <v>45</v>
      </c>
      <c r="F2573" s="7" t="s">
        <v>93</v>
      </c>
      <c r="G2573" s="7" t="s">
        <v>94</v>
      </c>
      <c r="H2573" s="7" t="s">
        <v>22</v>
      </c>
      <c r="I2573" s="9">
        <v>0.55000000000000004</v>
      </c>
      <c r="J2573" s="10">
        <v>6250</v>
      </c>
      <c r="K2573" s="11">
        <f t="shared" si="20"/>
        <v>3437.5000000000005</v>
      </c>
      <c r="L2573" s="11">
        <f t="shared" si="21"/>
        <v>1718.7500000000002</v>
      </c>
      <c r="M2573" s="12">
        <v>0.5</v>
      </c>
      <c r="Q2573" s="13"/>
      <c r="R2573" s="14"/>
    </row>
    <row r="2574" spans="1:18" ht="15.75" customHeight="1" x14ac:dyDescent="0.2">
      <c r="A2574" s="2"/>
      <c r="B2574" s="7" t="s">
        <v>14</v>
      </c>
      <c r="C2574" s="7">
        <v>1185732</v>
      </c>
      <c r="D2574" s="8">
        <v>44455</v>
      </c>
      <c r="E2574" s="7" t="s">
        <v>45</v>
      </c>
      <c r="F2574" s="7" t="s">
        <v>93</v>
      </c>
      <c r="G2574" s="7" t="s">
        <v>94</v>
      </c>
      <c r="H2574" s="7" t="s">
        <v>17</v>
      </c>
      <c r="I2574" s="9">
        <v>0.5</v>
      </c>
      <c r="J2574" s="10">
        <v>7250</v>
      </c>
      <c r="K2574" s="11">
        <f t="shared" si="20"/>
        <v>3625</v>
      </c>
      <c r="L2574" s="11">
        <f t="shared" si="21"/>
        <v>1450</v>
      </c>
      <c r="M2574" s="12">
        <v>0.4</v>
      </c>
      <c r="Q2574" s="13"/>
      <c r="R2574" s="14"/>
    </row>
    <row r="2575" spans="1:18" ht="15.75" customHeight="1" x14ac:dyDescent="0.2">
      <c r="A2575" s="2"/>
      <c r="B2575" s="7" t="s">
        <v>14</v>
      </c>
      <c r="C2575" s="7">
        <v>1185732</v>
      </c>
      <c r="D2575" s="8">
        <v>44455</v>
      </c>
      <c r="E2575" s="7" t="s">
        <v>45</v>
      </c>
      <c r="F2575" s="7" t="s">
        <v>93</v>
      </c>
      <c r="G2575" s="7" t="s">
        <v>94</v>
      </c>
      <c r="H2575" s="7" t="s">
        <v>18</v>
      </c>
      <c r="I2575" s="9">
        <v>0.45000000000000012</v>
      </c>
      <c r="J2575" s="10">
        <v>5250</v>
      </c>
      <c r="K2575" s="11">
        <f t="shared" si="20"/>
        <v>2362.5000000000005</v>
      </c>
      <c r="L2575" s="11">
        <f t="shared" si="21"/>
        <v>826.87500000000011</v>
      </c>
      <c r="M2575" s="12">
        <v>0.35</v>
      </c>
      <c r="Q2575" s="13"/>
      <c r="R2575" s="14"/>
    </row>
    <row r="2576" spans="1:18" ht="15.75" customHeight="1" x14ac:dyDescent="0.2">
      <c r="A2576" s="2"/>
      <c r="B2576" s="7" t="s">
        <v>14</v>
      </c>
      <c r="C2576" s="7">
        <v>1185732</v>
      </c>
      <c r="D2576" s="8">
        <v>44455</v>
      </c>
      <c r="E2576" s="7" t="s">
        <v>45</v>
      </c>
      <c r="F2576" s="7" t="s">
        <v>93</v>
      </c>
      <c r="G2576" s="7" t="s">
        <v>94</v>
      </c>
      <c r="H2576" s="7" t="s">
        <v>19</v>
      </c>
      <c r="I2576" s="9">
        <v>0.20000000000000007</v>
      </c>
      <c r="J2576" s="10">
        <v>4250</v>
      </c>
      <c r="K2576" s="11">
        <f t="shared" si="20"/>
        <v>850.00000000000023</v>
      </c>
      <c r="L2576" s="11">
        <f t="shared" si="21"/>
        <v>340.00000000000011</v>
      </c>
      <c r="M2576" s="12">
        <v>0.4</v>
      </c>
      <c r="Q2576" s="13"/>
      <c r="R2576" s="14"/>
    </row>
    <row r="2577" spans="1:18" ht="15.75" customHeight="1" x14ac:dyDescent="0.2">
      <c r="A2577" s="2"/>
      <c r="B2577" s="7" t="s">
        <v>14</v>
      </c>
      <c r="C2577" s="7">
        <v>1185732</v>
      </c>
      <c r="D2577" s="8">
        <v>44455</v>
      </c>
      <c r="E2577" s="7" t="s">
        <v>45</v>
      </c>
      <c r="F2577" s="7" t="s">
        <v>93</v>
      </c>
      <c r="G2577" s="7" t="s">
        <v>94</v>
      </c>
      <c r="H2577" s="7" t="s">
        <v>20</v>
      </c>
      <c r="I2577" s="9">
        <v>0.20000000000000007</v>
      </c>
      <c r="J2577" s="10">
        <v>4000</v>
      </c>
      <c r="K2577" s="11">
        <f t="shared" si="20"/>
        <v>800.00000000000023</v>
      </c>
      <c r="L2577" s="11">
        <f t="shared" si="21"/>
        <v>320.00000000000011</v>
      </c>
      <c r="M2577" s="12">
        <v>0.4</v>
      </c>
      <c r="Q2577" s="13"/>
      <c r="R2577" s="14"/>
    </row>
    <row r="2578" spans="1:18" ht="15.75" customHeight="1" x14ac:dyDescent="0.2">
      <c r="A2578" s="2"/>
      <c r="B2578" s="7" t="s">
        <v>14</v>
      </c>
      <c r="C2578" s="7">
        <v>1185732</v>
      </c>
      <c r="D2578" s="8">
        <v>44455</v>
      </c>
      <c r="E2578" s="7" t="s">
        <v>45</v>
      </c>
      <c r="F2578" s="7" t="s">
        <v>93</v>
      </c>
      <c r="G2578" s="7" t="s">
        <v>94</v>
      </c>
      <c r="H2578" s="7" t="s">
        <v>21</v>
      </c>
      <c r="I2578" s="9">
        <v>0.30000000000000004</v>
      </c>
      <c r="J2578" s="10">
        <v>4000</v>
      </c>
      <c r="K2578" s="11">
        <f t="shared" si="20"/>
        <v>1200.0000000000002</v>
      </c>
      <c r="L2578" s="11">
        <f t="shared" si="21"/>
        <v>420.00000000000006</v>
      </c>
      <c r="M2578" s="12">
        <v>0.35</v>
      </c>
      <c r="Q2578" s="13"/>
      <c r="R2578" s="14"/>
    </row>
    <row r="2579" spans="1:18" ht="15.75" customHeight="1" x14ac:dyDescent="0.2">
      <c r="A2579" s="2"/>
      <c r="B2579" s="7" t="s">
        <v>14</v>
      </c>
      <c r="C2579" s="7">
        <v>1185732</v>
      </c>
      <c r="D2579" s="8">
        <v>44455</v>
      </c>
      <c r="E2579" s="7" t="s">
        <v>45</v>
      </c>
      <c r="F2579" s="7" t="s">
        <v>93</v>
      </c>
      <c r="G2579" s="7" t="s">
        <v>94</v>
      </c>
      <c r="H2579" s="7" t="s">
        <v>22</v>
      </c>
      <c r="I2579" s="9">
        <v>0.35000000000000009</v>
      </c>
      <c r="J2579" s="10">
        <v>5000</v>
      </c>
      <c r="K2579" s="11">
        <f t="shared" si="20"/>
        <v>1750.0000000000005</v>
      </c>
      <c r="L2579" s="11">
        <f t="shared" si="21"/>
        <v>875.00000000000023</v>
      </c>
      <c r="M2579" s="12">
        <v>0.5</v>
      </c>
      <c r="Q2579" s="13"/>
      <c r="R2579" s="14"/>
    </row>
    <row r="2580" spans="1:18" ht="15.75" customHeight="1" x14ac:dyDescent="0.2">
      <c r="A2580" s="2"/>
      <c r="B2580" s="7" t="s">
        <v>14</v>
      </c>
      <c r="C2580" s="7">
        <v>1185732</v>
      </c>
      <c r="D2580" s="8">
        <v>44487</v>
      </c>
      <c r="E2580" s="7" t="s">
        <v>45</v>
      </c>
      <c r="F2580" s="7" t="s">
        <v>93</v>
      </c>
      <c r="G2580" s="7" t="s">
        <v>94</v>
      </c>
      <c r="H2580" s="7" t="s">
        <v>17</v>
      </c>
      <c r="I2580" s="9">
        <v>0.35000000000000009</v>
      </c>
      <c r="J2580" s="10">
        <v>6750</v>
      </c>
      <c r="K2580" s="11">
        <f t="shared" si="20"/>
        <v>2362.5000000000005</v>
      </c>
      <c r="L2580" s="11">
        <f t="shared" si="21"/>
        <v>945.00000000000023</v>
      </c>
      <c r="M2580" s="12">
        <v>0.4</v>
      </c>
      <c r="Q2580" s="13"/>
      <c r="R2580" s="14"/>
    </row>
    <row r="2581" spans="1:18" ht="15.75" customHeight="1" x14ac:dyDescent="0.2">
      <c r="A2581" s="2"/>
      <c r="B2581" s="7" t="s">
        <v>14</v>
      </c>
      <c r="C2581" s="7">
        <v>1185732</v>
      </c>
      <c r="D2581" s="8">
        <v>44487</v>
      </c>
      <c r="E2581" s="7" t="s">
        <v>45</v>
      </c>
      <c r="F2581" s="7" t="s">
        <v>93</v>
      </c>
      <c r="G2581" s="7" t="s">
        <v>94</v>
      </c>
      <c r="H2581" s="7" t="s">
        <v>18</v>
      </c>
      <c r="I2581" s="9">
        <v>0.25000000000000011</v>
      </c>
      <c r="J2581" s="10">
        <v>5000</v>
      </c>
      <c r="K2581" s="11">
        <f t="shared" si="20"/>
        <v>1250.0000000000005</v>
      </c>
      <c r="L2581" s="11">
        <f t="shared" si="21"/>
        <v>437.50000000000011</v>
      </c>
      <c r="M2581" s="12">
        <v>0.35</v>
      </c>
      <c r="Q2581" s="13"/>
      <c r="R2581" s="14"/>
    </row>
    <row r="2582" spans="1:18" ht="15.75" customHeight="1" x14ac:dyDescent="0.2">
      <c r="A2582" s="2"/>
      <c r="B2582" s="7" t="s">
        <v>14</v>
      </c>
      <c r="C2582" s="7">
        <v>1185732</v>
      </c>
      <c r="D2582" s="8">
        <v>44487</v>
      </c>
      <c r="E2582" s="7" t="s">
        <v>45</v>
      </c>
      <c r="F2582" s="7" t="s">
        <v>93</v>
      </c>
      <c r="G2582" s="7" t="s">
        <v>94</v>
      </c>
      <c r="H2582" s="7" t="s">
        <v>19</v>
      </c>
      <c r="I2582" s="9">
        <v>0.25000000000000011</v>
      </c>
      <c r="J2582" s="10">
        <v>3750</v>
      </c>
      <c r="K2582" s="11">
        <f t="shared" si="20"/>
        <v>937.50000000000045</v>
      </c>
      <c r="L2582" s="11">
        <f t="shared" si="21"/>
        <v>375.00000000000023</v>
      </c>
      <c r="M2582" s="12">
        <v>0.4</v>
      </c>
      <c r="Q2582" s="13"/>
      <c r="R2582" s="14"/>
    </row>
    <row r="2583" spans="1:18" ht="15.75" customHeight="1" x14ac:dyDescent="0.2">
      <c r="A2583" s="2"/>
      <c r="B2583" s="7" t="s">
        <v>14</v>
      </c>
      <c r="C2583" s="7">
        <v>1185732</v>
      </c>
      <c r="D2583" s="8">
        <v>44487</v>
      </c>
      <c r="E2583" s="7" t="s">
        <v>45</v>
      </c>
      <c r="F2583" s="7" t="s">
        <v>93</v>
      </c>
      <c r="G2583" s="7" t="s">
        <v>94</v>
      </c>
      <c r="H2583" s="7" t="s">
        <v>20</v>
      </c>
      <c r="I2583" s="9">
        <v>0.25000000000000011</v>
      </c>
      <c r="J2583" s="10">
        <v>3500</v>
      </c>
      <c r="K2583" s="11">
        <f t="shared" si="20"/>
        <v>875.00000000000034</v>
      </c>
      <c r="L2583" s="11">
        <f t="shared" si="21"/>
        <v>350.00000000000017</v>
      </c>
      <c r="M2583" s="12">
        <v>0.4</v>
      </c>
      <c r="Q2583" s="13"/>
      <c r="R2583" s="14"/>
    </row>
    <row r="2584" spans="1:18" ht="15.75" customHeight="1" x14ac:dyDescent="0.2">
      <c r="A2584" s="2"/>
      <c r="B2584" s="7" t="s">
        <v>14</v>
      </c>
      <c r="C2584" s="7">
        <v>1185732</v>
      </c>
      <c r="D2584" s="8">
        <v>44487</v>
      </c>
      <c r="E2584" s="7" t="s">
        <v>45</v>
      </c>
      <c r="F2584" s="7" t="s">
        <v>93</v>
      </c>
      <c r="G2584" s="7" t="s">
        <v>94</v>
      </c>
      <c r="H2584" s="7" t="s">
        <v>21</v>
      </c>
      <c r="I2584" s="9">
        <v>0.35000000000000009</v>
      </c>
      <c r="J2584" s="10">
        <v>3500</v>
      </c>
      <c r="K2584" s="11">
        <f t="shared" si="20"/>
        <v>1225.0000000000002</v>
      </c>
      <c r="L2584" s="11">
        <f t="shared" si="21"/>
        <v>428.75000000000006</v>
      </c>
      <c r="M2584" s="12">
        <v>0.35</v>
      </c>
      <c r="Q2584" s="13"/>
      <c r="R2584" s="14"/>
    </row>
    <row r="2585" spans="1:18" ht="15.75" customHeight="1" x14ac:dyDescent="0.2">
      <c r="A2585" s="2"/>
      <c r="B2585" s="7" t="s">
        <v>14</v>
      </c>
      <c r="C2585" s="7">
        <v>1185732</v>
      </c>
      <c r="D2585" s="8">
        <v>44487</v>
      </c>
      <c r="E2585" s="7" t="s">
        <v>45</v>
      </c>
      <c r="F2585" s="7" t="s">
        <v>93</v>
      </c>
      <c r="G2585" s="7" t="s">
        <v>94</v>
      </c>
      <c r="H2585" s="7" t="s">
        <v>22</v>
      </c>
      <c r="I2585" s="9">
        <v>0.35000000000000003</v>
      </c>
      <c r="J2585" s="10">
        <v>4750</v>
      </c>
      <c r="K2585" s="11">
        <f t="shared" si="20"/>
        <v>1662.5000000000002</v>
      </c>
      <c r="L2585" s="11">
        <f t="shared" si="21"/>
        <v>831.25000000000011</v>
      </c>
      <c r="M2585" s="12">
        <v>0.5</v>
      </c>
      <c r="Q2585" s="13"/>
      <c r="R2585" s="14"/>
    </row>
    <row r="2586" spans="1:18" ht="15.75" customHeight="1" x14ac:dyDescent="0.2">
      <c r="A2586" s="2"/>
      <c r="B2586" s="7" t="s">
        <v>14</v>
      </c>
      <c r="C2586" s="7">
        <v>1185732</v>
      </c>
      <c r="D2586" s="8">
        <v>44517</v>
      </c>
      <c r="E2586" s="7" t="s">
        <v>45</v>
      </c>
      <c r="F2586" s="7" t="s">
        <v>93</v>
      </c>
      <c r="G2586" s="7" t="s">
        <v>94</v>
      </c>
      <c r="H2586" s="7" t="s">
        <v>17</v>
      </c>
      <c r="I2586" s="9">
        <v>0.3000000000000001</v>
      </c>
      <c r="J2586" s="10">
        <v>6250</v>
      </c>
      <c r="K2586" s="11">
        <f t="shared" si="20"/>
        <v>1875.0000000000007</v>
      </c>
      <c r="L2586" s="11">
        <f t="shared" si="21"/>
        <v>750.00000000000034</v>
      </c>
      <c r="M2586" s="12">
        <v>0.4</v>
      </c>
      <c r="Q2586" s="13"/>
      <c r="R2586" s="14"/>
    </row>
    <row r="2587" spans="1:18" ht="15.75" customHeight="1" x14ac:dyDescent="0.2">
      <c r="A2587" s="2"/>
      <c r="B2587" s="7" t="s">
        <v>14</v>
      </c>
      <c r="C2587" s="7">
        <v>1185732</v>
      </c>
      <c r="D2587" s="8">
        <v>44517</v>
      </c>
      <c r="E2587" s="7" t="s">
        <v>45</v>
      </c>
      <c r="F2587" s="7" t="s">
        <v>93</v>
      </c>
      <c r="G2587" s="7" t="s">
        <v>94</v>
      </c>
      <c r="H2587" s="7" t="s">
        <v>18</v>
      </c>
      <c r="I2587" s="9">
        <v>0.20000000000000012</v>
      </c>
      <c r="J2587" s="10">
        <v>4500</v>
      </c>
      <c r="K2587" s="11">
        <f t="shared" si="20"/>
        <v>900.00000000000057</v>
      </c>
      <c r="L2587" s="11">
        <f t="shared" si="21"/>
        <v>315.00000000000017</v>
      </c>
      <c r="M2587" s="12">
        <v>0.35</v>
      </c>
      <c r="Q2587" s="13"/>
      <c r="R2587" s="14"/>
    </row>
    <row r="2588" spans="1:18" ht="15.75" customHeight="1" x14ac:dyDescent="0.2">
      <c r="A2588" s="2"/>
      <c r="B2588" s="7" t="s">
        <v>14</v>
      </c>
      <c r="C2588" s="7">
        <v>1185732</v>
      </c>
      <c r="D2588" s="8">
        <v>44517</v>
      </c>
      <c r="E2588" s="7" t="s">
        <v>45</v>
      </c>
      <c r="F2588" s="7" t="s">
        <v>93</v>
      </c>
      <c r="G2588" s="7" t="s">
        <v>94</v>
      </c>
      <c r="H2588" s="7" t="s">
        <v>19</v>
      </c>
      <c r="I2588" s="9">
        <v>0.30000000000000016</v>
      </c>
      <c r="J2588" s="10">
        <v>3950</v>
      </c>
      <c r="K2588" s="11">
        <f t="shared" si="20"/>
        <v>1185.0000000000007</v>
      </c>
      <c r="L2588" s="11">
        <f t="shared" si="21"/>
        <v>474.00000000000028</v>
      </c>
      <c r="M2588" s="12">
        <v>0.4</v>
      </c>
      <c r="Q2588" s="13"/>
      <c r="R2588" s="14"/>
    </row>
    <row r="2589" spans="1:18" ht="15.75" customHeight="1" x14ac:dyDescent="0.2">
      <c r="A2589" s="2"/>
      <c r="B2589" s="7" t="s">
        <v>14</v>
      </c>
      <c r="C2589" s="7">
        <v>1185732</v>
      </c>
      <c r="D2589" s="8">
        <v>44517</v>
      </c>
      <c r="E2589" s="7" t="s">
        <v>45</v>
      </c>
      <c r="F2589" s="7" t="s">
        <v>93</v>
      </c>
      <c r="G2589" s="7" t="s">
        <v>94</v>
      </c>
      <c r="H2589" s="7" t="s">
        <v>20</v>
      </c>
      <c r="I2589" s="9">
        <v>0.6000000000000002</v>
      </c>
      <c r="J2589" s="10">
        <v>4500</v>
      </c>
      <c r="K2589" s="11">
        <f t="shared" si="20"/>
        <v>2700.0000000000009</v>
      </c>
      <c r="L2589" s="11">
        <f t="shared" si="21"/>
        <v>1080.0000000000005</v>
      </c>
      <c r="M2589" s="12">
        <v>0.4</v>
      </c>
      <c r="Q2589" s="13"/>
      <c r="R2589" s="14"/>
    </row>
    <row r="2590" spans="1:18" ht="15.75" customHeight="1" x14ac:dyDescent="0.2">
      <c r="A2590" s="2"/>
      <c r="B2590" s="7" t="s">
        <v>14</v>
      </c>
      <c r="C2590" s="7">
        <v>1185732</v>
      </c>
      <c r="D2590" s="8">
        <v>44517</v>
      </c>
      <c r="E2590" s="7" t="s">
        <v>45</v>
      </c>
      <c r="F2590" s="7" t="s">
        <v>93</v>
      </c>
      <c r="G2590" s="7" t="s">
        <v>94</v>
      </c>
      <c r="H2590" s="7" t="s">
        <v>21</v>
      </c>
      <c r="I2590" s="9">
        <v>0.75000000000000011</v>
      </c>
      <c r="J2590" s="10">
        <v>4250</v>
      </c>
      <c r="K2590" s="11">
        <f t="shared" si="20"/>
        <v>3187.5000000000005</v>
      </c>
      <c r="L2590" s="11">
        <f t="shared" si="21"/>
        <v>1115.625</v>
      </c>
      <c r="M2590" s="12">
        <v>0.35</v>
      </c>
      <c r="Q2590" s="13"/>
      <c r="R2590" s="14"/>
    </row>
    <row r="2591" spans="1:18" ht="15.75" customHeight="1" x14ac:dyDescent="0.2">
      <c r="A2591" s="2"/>
      <c r="B2591" s="7" t="s">
        <v>14</v>
      </c>
      <c r="C2591" s="7">
        <v>1185732</v>
      </c>
      <c r="D2591" s="8">
        <v>44517</v>
      </c>
      <c r="E2591" s="7" t="s">
        <v>45</v>
      </c>
      <c r="F2591" s="7" t="s">
        <v>93</v>
      </c>
      <c r="G2591" s="7" t="s">
        <v>94</v>
      </c>
      <c r="H2591" s="7" t="s">
        <v>22</v>
      </c>
      <c r="I2591" s="9">
        <v>0.75</v>
      </c>
      <c r="J2591" s="10">
        <v>5250</v>
      </c>
      <c r="K2591" s="11">
        <f t="shared" si="20"/>
        <v>3937.5</v>
      </c>
      <c r="L2591" s="11">
        <f t="shared" si="21"/>
        <v>1968.75</v>
      </c>
      <c r="M2591" s="12">
        <v>0.5</v>
      </c>
      <c r="Q2591" s="13"/>
      <c r="R2591" s="14"/>
    </row>
    <row r="2592" spans="1:18" ht="15.75" customHeight="1" x14ac:dyDescent="0.2">
      <c r="A2592" s="2"/>
      <c r="B2592" s="7" t="s">
        <v>14</v>
      </c>
      <c r="C2592" s="7">
        <v>1185732</v>
      </c>
      <c r="D2592" s="8">
        <v>44546</v>
      </c>
      <c r="E2592" s="7" t="s">
        <v>45</v>
      </c>
      <c r="F2592" s="7" t="s">
        <v>93</v>
      </c>
      <c r="G2592" s="7" t="s">
        <v>94</v>
      </c>
      <c r="H2592" s="7" t="s">
        <v>17</v>
      </c>
      <c r="I2592" s="9">
        <v>0.70000000000000007</v>
      </c>
      <c r="J2592" s="10">
        <v>7750</v>
      </c>
      <c r="K2592" s="11">
        <f t="shared" si="20"/>
        <v>5425.0000000000009</v>
      </c>
      <c r="L2592" s="11">
        <f t="shared" si="21"/>
        <v>2170.0000000000005</v>
      </c>
      <c r="M2592" s="12">
        <v>0.4</v>
      </c>
      <c r="Q2592" s="13"/>
      <c r="R2592" s="14"/>
    </row>
    <row r="2593" spans="1:18" ht="15.75" customHeight="1" x14ac:dyDescent="0.2">
      <c r="A2593" s="2"/>
      <c r="B2593" s="7" t="s">
        <v>14</v>
      </c>
      <c r="C2593" s="7">
        <v>1185732</v>
      </c>
      <c r="D2593" s="8">
        <v>44546</v>
      </c>
      <c r="E2593" s="7" t="s">
        <v>45</v>
      </c>
      <c r="F2593" s="7" t="s">
        <v>93</v>
      </c>
      <c r="G2593" s="7" t="s">
        <v>94</v>
      </c>
      <c r="H2593" s="7" t="s">
        <v>18</v>
      </c>
      <c r="I2593" s="9">
        <v>0.60000000000000009</v>
      </c>
      <c r="J2593" s="10">
        <v>5750</v>
      </c>
      <c r="K2593" s="11">
        <f t="shared" si="20"/>
        <v>3450.0000000000005</v>
      </c>
      <c r="L2593" s="11">
        <f t="shared" si="21"/>
        <v>1207.5</v>
      </c>
      <c r="M2593" s="12">
        <v>0.35</v>
      </c>
      <c r="Q2593" s="13"/>
      <c r="R2593" s="14"/>
    </row>
    <row r="2594" spans="1:18" ht="15.75" customHeight="1" x14ac:dyDescent="0.2">
      <c r="A2594" s="2"/>
      <c r="B2594" s="7" t="s">
        <v>14</v>
      </c>
      <c r="C2594" s="7">
        <v>1185732</v>
      </c>
      <c r="D2594" s="8">
        <v>44546</v>
      </c>
      <c r="E2594" s="7" t="s">
        <v>45</v>
      </c>
      <c r="F2594" s="7" t="s">
        <v>93</v>
      </c>
      <c r="G2594" s="7" t="s">
        <v>94</v>
      </c>
      <c r="H2594" s="7" t="s">
        <v>19</v>
      </c>
      <c r="I2594" s="9">
        <v>0.60000000000000009</v>
      </c>
      <c r="J2594" s="10">
        <v>5250</v>
      </c>
      <c r="K2594" s="11">
        <f t="shared" si="20"/>
        <v>3150.0000000000005</v>
      </c>
      <c r="L2594" s="11">
        <f t="shared" si="21"/>
        <v>1260.0000000000002</v>
      </c>
      <c r="M2594" s="12">
        <v>0.4</v>
      </c>
      <c r="Q2594" s="13"/>
      <c r="R2594" s="14"/>
    </row>
    <row r="2595" spans="1:18" ht="15.75" customHeight="1" x14ac:dyDescent="0.2">
      <c r="A2595" s="2"/>
      <c r="B2595" s="7" t="s">
        <v>14</v>
      </c>
      <c r="C2595" s="7">
        <v>1185732</v>
      </c>
      <c r="D2595" s="8">
        <v>44546</v>
      </c>
      <c r="E2595" s="7" t="s">
        <v>45</v>
      </c>
      <c r="F2595" s="7" t="s">
        <v>93</v>
      </c>
      <c r="G2595" s="7" t="s">
        <v>94</v>
      </c>
      <c r="H2595" s="7" t="s">
        <v>20</v>
      </c>
      <c r="I2595" s="9">
        <v>0.60000000000000009</v>
      </c>
      <c r="J2595" s="10">
        <v>4750</v>
      </c>
      <c r="K2595" s="11">
        <f t="shared" si="20"/>
        <v>2850.0000000000005</v>
      </c>
      <c r="L2595" s="11">
        <f t="shared" si="21"/>
        <v>1140.0000000000002</v>
      </c>
      <c r="M2595" s="12">
        <v>0.4</v>
      </c>
      <c r="Q2595" s="13"/>
      <c r="R2595" s="14"/>
    </row>
    <row r="2596" spans="1:18" ht="15.75" customHeight="1" x14ac:dyDescent="0.2">
      <c r="A2596" s="2"/>
      <c r="B2596" s="7" t="s">
        <v>14</v>
      </c>
      <c r="C2596" s="7">
        <v>1185732</v>
      </c>
      <c r="D2596" s="8">
        <v>44546</v>
      </c>
      <c r="E2596" s="7" t="s">
        <v>45</v>
      </c>
      <c r="F2596" s="7" t="s">
        <v>93</v>
      </c>
      <c r="G2596" s="7" t="s">
        <v>94</v>
      </c>
      <c r="H2596" s="7" t="s">
        <v>21</v>
      </c>
      <c r="I2596" s="9">
        <v>0.70000000000000007</v>
      </c>
      <c r="J2596" s="10">
        <v>4750</v>
      </c>
      <c r="K2596" s="11">
        <f t="shared" si="20"/>
        <v>3325.0000000000005</v>
      </c>
      <c r="L2596" s="11">
        <f t="shared" si="21"/>
        <v>1163.75</v>
      </c>
      <c r="M2596" s="12">
        <v>0.35</v>
      </c>
      <c r="Q2596" s="13"/>
      <c r="R2596" s="14"/>
    </row>
    <row r="2597" spans="1:18" ht="15.75" customHeight="1" x14ac:dyDescent="0.2">
      <c r="A2597" s="2"/>
      <c r="B2597" s="7" t="s">
        <v>14</v>
      </c>
      <c r="C2597" s="7">
        <v>1185732</v>
      </c>
      <c r="D2597" s="8">
        <v>44546</v>
      </c>
      <c r="E2597" s="7" t="s">
        <v>45</v>
      </c>
      <c r="F2597" s="7" t="s">
        <v>93</v>
      </c>
      <c r="G2597" s="7" t="s">
        <v>94</v>
      </c>
      <c r="H2597" s="7" t="s">
        <v>22</v>
      </c>
      <c r="I2597" s="9">
        <v>0.75</v>
      </c>
      <c r="J2597" s="10">
        <v>5750</v>
      </c>
      <c r="K2597" s="11">
        <f t="shared" si="20"/>
        <v>4312.5</v>
      </c>
      <c r="L2597" s="11">
        <f t="shared" si="21"/>
        <v>2156.25</v>
      </c>
      <c r="M2597" s="12">
        <v>0.5</v>
      </c>
      <c r="Q2597" s="13"/>
      <c r="R2597" s="14"/>
    </row>
    <row r="2598" spans="1:18" ht="15.75" customHeight="1" x14ac:dyDescent="0.2">
      <c r="A2598" s="2"/>
      <c r="B2598" s="7" t="s">
        <v>23</v>
      </c>
      <c r="C2598" s="7">
        <v>1197831</v>
      </c>
      <c r="D2598" s="8">
        <v>44219</v>
      </c>
      <c r="E2598" s="7" t="s">
        <v>24</v>
      </c>
      <c r="F2598" s="7" t="s">
        <v>95</v>
      </c>
      <c r="G2598" s="7" t="s">
        <v>96</v>
      </c>
      <c r="H2598" s="7" t="s">
        <v>17</v>
      </c>
      <c r="I2598" s="9">
        <v>0.25000000000000006</v>
      </c>
      <c r="J2598" s="10">
        <v>6500</v>
      </c>
      <c r="K2598" s="11">
        <f t="shared" si="20"/>
        <v>1625.0000000000005</v>
      </c>
      <c r="L2598" s="11">
        <f t="shared" si="21"/>
        <v>650.00000000000023</v>
      </c>
      <c r="M2598" s="12">
        <v>0.4</v>
      </c>
      <c r="Q2598" s="13"/>
      <c r="R2598" s="14"/>
    </row>
    <row r="2599" spans="1:18" ht="15.75" customHeight="1" x14ac:dyDescent="0.2">
      <c r="A2599" s="2"/>
      <c r="B2599" s="7" t="s">
        <v>23</v>
      </c>
      <c r="C2599" s="7">
        <v>1197831</v>
      </c>
      <c r="D2599" s="8">
        <v>44219</v>
      </c>
      <c r="E2599" s="7" t="s">
        <v>24</v>
      </c>
      <c r="F2599" s="7" t="s">
        <v>95</v>
      </c>
      <c r="G2599" s="7" t="s">
        <v>96</v>
      </c>
      <c r="H2599" s="7" t="s">
        <v>18</v>
      </c>
      <c r="I2599" s="9">
        <v>0.25000000000000006</v>
      </c>
      <c r="J2599" s="10">
        <v>4500</v>
      </c>
      <c r="K2599" s="11">
        <f t="shared" si="20"/>
        <v>1125.0000000000002</v>
      </c>
      <c r="L2599" s="11">
        <f t="shared" si="21"/>
        <v>393.75000000000006</v>
      </c>
      <c r="M2599" s="12">
        <v>0.35</v>
      </c>
      <c r="Q2599" s="13"/>
      <c r="R2599" s="14"/>
    </row>
    <row r="2600" spans="1:18" ht="15.75" customHeight="1" x14ac:dyDescent="0.2">
      <c r="A2600" s="2"/>
      <c r="B2600" s="7" t="s">
        <v>23</v>
      </c>
      <c r="C2600" s="7">
        <v>1197831</v>
      </c>
      <c r="D2600" s="8">
        <v>44219</v>
      </c>
      <c r="E2600" s="7" t="s">
        <v>24</v>
      </c>
      <c r="F2600" s="7" t="s">
        <v>95</v>
      </c>
      <c r="G2600" s="7" t="s">
        <v>96</v>
      </c>
      <c r="H2600" s="7" t="s">
        <v>19</v>
      </c>
      <c r="I2600" s="9">
        <v>0.15000000000000008</v>
      </c>
      <c r="J2600" s="10">
        <v>4500</v>
      </c>
      <c r="K2600" s="11">
        <f t="shared" si="20"/>
        <v>675.00000000000034</v>
      </c>
      <c r="L2600" s="11">
        <f t="shared" si="21"/>
        <v>270.00000000000017</v>
      </c>
      <c r="M2600" s="12">
        <v>0.4</v>
      </c>
      <c r="Q2600" s="13"/>
      <c r="R2600" s="14"/>
    </row>
    <row r="2601" spans="1:18" ht="15.75" customHeight="1" x14ac:dyDescent="0.2">
      <c r="A2601" s="2"/>
      <c r="B2601" s="7" t="s">
        <v>23</v>
      </c>
      <c r="C2601" s="7">
        <v>1197831</v>
      </c>
      <c r="D2601" s="8">
        <v>44219</v>
      </c>
      <c r="E2601" s="7" t="s">
        <v>24</v>
      </c>
      <c r="F2601" s="7" t="s">
        <v>95</v>
      </c>
      <c r="G2601" s="7" t="s">
        <v>96</v>
      </c>
      <c r="H2601" s="7" t="s">
        <v>20</v>
      </c>
      <c r="I2601" s="9">
        <v>0.2</v>
      </c>
      <c r="J2601" s="10">
        <v>3000</v>
      </c>
      <c r="K2601" s="11">
        <f t="shared" si="20"/>
        <v>600</v>
      </c>
      <c r="L2601" s="11">
        <f t="shared" si="21"/>
        <v>240</v>
      </c>
      <c r="M2601" s="12">
        <v>0.4</v>
      </c>
      <c r="Q2601" s="13"/>
      <c r="R2601" s="14"/>
    </row>
    <row r="2602" spans="1:18" ht="15.75" customHeight="1" x14ac:dyDescent="0.2">
      <c r="A2602" s="2"/>
      <c r="B2602" s="7" t="s">
        <v>23</v>
      </c>
      <c r="C2602" s="7">
        <v>1197831</v>
      </c>
      <c r="D2602" s="8">
        <v>44219</v>
      </c>
      <c r="E2602" s="7" t="s">
        <v>24</v>
      </c>
      <c r="F2602" s="7" t="s">
        <v>95</v>
      </c>
      <c r="G2602" s="7" t="s">
        <v>96</v>
      </c>
      <c r="H2602" s="7" t="s">
        <v>21</v>
      </c>
      <c r="I2602" s="9">
        <v>0.35000000000000003</v>
      </c>
      <c r="J2602" s="10">
        <v>3500</v>
      </c>
      <c r="K2602" s="11">
        <f t="shared" si="20"/>
        <v>1225.0000000000002</v>
      </c>
      <c r="L2602" s="11">
        <f t="shared" si="21"/>
        <v>428.75000000000006</v>
      </c>
      <c r="M2602" s="12">
        <v>0.35</v>
      </c>
      <c r="Q2602" s="13"/>
      <c r="R2602" s="14"/>
    </row>
    <row r="2603" spans="1:18" ht="15.75" customHeight="1" x14ac:dyDescent="0.2">
      <c r="A2603" s="2"/>
      <c r="B2603" s="7" t="s">
        <v>23</v>
      </c>
      <c r="C2603" s="7">
        <v>1197831</v>
      </c>
      <c r="D2603" s="8">
        <v>44219</v>
      </c>
      <c r="E2603" s="7" t="s">
        <v>24</v>
      </c>
      <c r="F2603" s="7" t="s">
        <v>95</v>
      </c>
      <c r="G2603" s="7" t="s">
        <v>96</v>
      </c>
      <c r="H2603" s="7" t="s">
        <v>22</v>
      </c>
      <c r="I2603" s="9">
        <v>0.25000000000000006</v>
      </c>
      <c r="J2603" s="10">
        <v>4500</v>
      </c>
      <c r="K2603" s="11">
        <f t="shared" si="20"/>
        <v>1125.0000000000002</v>
      </c>
      <c r="L2603" s="11">
        <f t="shared" si="21"/>
        <v>450.00000000000011</v>
      </c>
      <c r="M2603" s="12">
        <v>0.4</v>
      </c>
      <c r="Q2603" s="13"/>
      <c r="R2603" s="14"/>
    </row>
    <row r="2604" spans="1:18" ht="15.75" customHeight="1" x14ac:dyDescent="0.2">
      <c r="A2604" s="2"/>
      <c r="B2604" s="7" t="s">
        <v>23</v>
      </c>
      <c r="C2604" s="7">
        <v>1197831</v>
      </c>
      <c r="D2604" s="8">
        <v>44248</v>
      </c>
      <c r="E2604" s="7" t="s">
        <v>24</v>
      </c>
      <c r="F2604" s="7" t="s">
        <v>95</v>
      </c>
      <c r="G2604" s="7" t="s">
        <v>96</v>
      </c>
      <c r="H2604" s="7" t="s">
        <v>17</v>
      </c>
      <c r="I2604" s="9">
        <v>0.25000000000000006</v>
      </c>
      <c r="J2604" s="10">
        <v>7000</v>
      </c>
      <c r="K2604" s="11">
        <f t="shared" si="20"/>
        <v>1750.0000000000005</v>
      </c>
      <c r="L2604" s="11">
        <f t="shared" si="21"/>
        <v>700.00000000000023</v>
      </c>
      <c r="M2604" s="12">
        <v>0.4</v>
      </c>
      <c r="Q2604" s="13"/>
      <c r="R2604" s="14"/>
    </row>
    <row r="2605" spans="1:18" ht="15.75" customHeight="1" x14ac:dyDescent="0.2">
      <c r="A2605" s="2"/>
      <c r="B2605" s="7" t="s">
        <v>23</v>
      </c>
      <c r="C2605" s="7">
        <v>1197831</v>
      </c>
      <c r="D2605" s="8">
        <v>44248</v>
      </c>
      <c r="E2605" s="7" t="s">
        <v>24</v>
      </c>
      <c r="F2605" s="7" t="s">
        <v>95</v>
      </c>
      <c r="G2605" s="7" t="s">
        <v>96</v>
      </c>
      <c r="H2605" s="7" t="s">
        <v>18</v>
      </c>
      <c r="I2605" s="9">
        <v>0.25000000000000006</v>
      </c>
      <c r="J2605" s="10">
        <v>3500</v>
      </c>
      <c r="K2605" s="11">
        <f t="shared" si="20"/>
        <v>875.00000000000023</v>
      </c>
      <c r="L2605" s="11">
        <f t="shared" si="21"/>
        <v>306.25000000000006</v>
      </c>
      <c r="M2605" s="12">
        <v>0.35</v>
      </c>
      <c r="Q2605" s="13"/>
      <c r="R2605" s="14"/>
    </row>
    <row r="2606" spans="1:18" ht="15.75" customHeight="1" x14ac:dyDescent="0.2">
      <c r="A2606" s="2"/>
      <c r="B2606" s="7" t="s">
        <v>23</v>
      </c>
      <c r="C2606" s="7">
        <v>1197831</v>
      </c>
      <c r="D2606" s="8">
        <v>44248</v>
      </c>
      <c r="E2606" s="7" t="s">
        <v>24</v>
      </c>
      <c r="F2606" s="7" t="s">
        <v>95</v>
      </c>
      <c r="G2606" s="7" t="s">
        <v>96</v>
      </c>
      <c r="H2606" s="7" t="s">
        <v>19</v>
      </c>
      <c r="I2606" s="9">
        <v>0.15000000000000008</v>
      </c>
      <c r="J2606" s="10">
        <v>4000</v>
      </c>
      <c r="K2606" s="11">
        <f t="shared" si="20"/>
        <v>600.00000000000034</v>
      </c>
      <c r="L2606" s="11">
        <f t="shared" si="21"/>
        <v>240.00000000000014</v>
      </c>
      <c r="M2606" s="12">
        <v>0.4</v>
      </c>
      <c r="Q2606" s="13"/>
      <c r="R2606" s="14"/>
    </row>
    <row r="2607" spans="1:18" ht="15.75" customHeight="1" x14ac:dyDescent="0.2">
      <c r="A2607" s="2"/>
      <c r="B2607" s="7" t="s">
        <v>23</v>
      </c>
      <c r="C2607" s="7">
        <v>1197831</v>
      </c>
      <c r="D2607" s="8">
        <v>44248</v>
      </c>
      <c r="E2607" s="7" t="s">
        <v>24</v>
      </c>
      <c r="F2607" s="7" t="s">
        <v>95</v>
      </c>
      <c r="G2607" s="7" t="s">
        <v>96</v>
      </c>
      <c r="H2607" s="7" t="s">
        <v>20</v>
      </c>
      <c r="I2607" s="9">
        <v>0.2</v>
      </c>
      <c r="J2607" s="10">
        <v>2500</v>
      </c>
      <c r="K2607" s="11">
        <f t="shared" si="20"/>
        <v>500</v>
      </c>
      <c r="L2607" s="11">
        <f t="shared" si="21"/>
        <v>200</v>
      </c>
      <c r="M2607" s="12">
        <v>0.4</v>
      </c>
      <c r="Q2607" s="13"/>
      <c r="R2607" s="14"/>
    </row>
    <row r="2608" spans="1:18" ht="15.75" customHeight="1" x14ac:dyDescent="0.2">
      <c r="A2608" s="2"/>
      <c r="B2608" s="7" t="s">
        <v>23</v>
      </c>
      <c r="C2608" s="7">
        <v>1197831</v>
      </c>
      <c r="D2608" s="8">
        <v>44248</v>
      </c>
      <c r="E2608" s="7" t="s">
        <v>24</v>
      </c>
      <c r="F2608" s="7" t="s">
        <v>95</v>
      </c>
      <c r="G2608" s="7" t="s">
        <v>96</v>
      </c>
      <c r="H2608" s="7" t="s">
        <v>21</v>
      </c>
      <c r="I2608" s="9">
        <v>0.35000000000000003</v>
      </c>
      <c r="J2608" s="10">
        <v>3250</v>
      </c>
      <c r="K2608" s="11">
        <f t="shared" si="20"/>
        <v>1137.5</v>
      </c>
      <c r="L2608" s="11">
        <f t="shared" si="21"/>
        <v>398.125</v>
      </c>
      <c r="M2608" s="12">
        <v>0.35</v>
      </c>
      <c r="Q2608" s="13"/>
      <c r="R2608" s="14"/>
    </row>
    <row r="2609" spans="1:18" ht="15.75" customHeight="1" x14ac:dyDescent="0.2">
      <c r="A2609" s="2"/>
      <c r="B2609" s="7" t="s">
        <v>23</v>
      </c>
      <c r="C2609" s="7">
        <v>1197831</v>
      </c>
      <c r="D2609" s="8">
        <v>44248</v>
      </c>
      <c r="E2609" s="7" t="s">
        <v>24</v>
      </c>
      <c r="F2609" s="7" t="s">
        <v>95</v>
      </c>
      <c r="G2609" s="7" t="s">
        <v>96</v>
      </c>
      <c r="H2609" s="7" t="s">
        <v>22</v>
      </c>
      <c r="I2609" s="9">
        <v>0.2</v>
      </c>
      <c r="J2609" s="10">
        <v>4250</v>
      </c>
      <c r="K2609" s="11">
        <f t="shared" si="20"/>
        <v>850</v>
      </c>
      <c r="L2609" s="11">
        <f t="shared" si="21"/>
        <v>340</v>
      </c>
      <c r="M2609" s="12">
        <v>0.4</v>
      </c>
      <c r="Q2609" s="13"/>
      <c r="R2609" s="14"/>
    </row>
    <row r="2610" spans="1:18" ht="15.75" customHeight="1" x14ac:dyDescent="0.2">
      <c r="A2610" s="2"/>
      <c r="B2610" s="7" t="s">
        <v>23</v>
      </c>
      <c r="C2610" s="7">
        <v>1197831</v>
      </c>
      <c r="D2610" s="8">
        <v>44274</v>
      </c>
      <c r="E2610" s="7" t="s">
        <v>24</v>
      </c>
      <c r="F2610" s="7" t="s">
        <v>95</v>
      </c>
      <c r="G2610" s="7" t="s">
        <v>96</v>
      </c>
      <c r="H2610" s="7" t="s">
        <v>17</v>
      </c>
      <c r="I2610" s="9">
        <v>0.2</v>
      </c>
      <c r="J2610" s="10">
        <v>6450</v>
      </c>
      <c r="K2610" s="11">
        <f t="shared" si="20"/>
        <v>1290</v>
      </c>
      <c r="L2610" s="11">
        <f t="shared" si="21"/>
        <v>516</v>
      </c>
      <c r="M2610" s="12">
        <v>0.4</v>
      </c>
      <c r="Q2610" s="13"/>
      <c r="R2610" s="14"/>
    </row>
    <row r="2611" spans="1:18" ht="15.75" customHeight="1" x14ac:dyDescent="0.2">
      <c r="A2611" s="2"/>
      <c r="B2611" s="7" t="s">
        <v>23</v>
      </c>
      <c r="C2611" s="7">
        <v>1197831</v>
      </c>
      <c r="D2611" s="8">
        <v>44274</v>
      </c>
      <c r="E2611" s="7" t="s">
        <v>24</v>
      </c>
      <c r="F2611" s="7" t="s">
        <v>95</v>
      </c>
      <c r="G2611" s="7" t="s">
        <v>96</v>
      </c>
      <c r="H2611" s="7" t="s">
        <v>18</v>
      </c>
      <c r="I2611" s="9">
        <v>0.2</v>
      </c>
      <c r="J2611" s="10">
        <v>3250</v>
      </c>
      <c r="K2611" s="11">
        <f t="shared" si="20"/>
        <v>650</v>
      </c>
      <c r="L2611" s="11">
        <f t="shared" si="21"/>
        <v>227.49999999999997</v>
      </c>
      <c r="M2611" s="12">
        <v>0.35</v>
      </c>
      <c r="Q2611" s="13"/>
      <c r="R2611" s="14"/>
    </row>
    <row r="2612" spans="1:18" ht="15.75" customHeight="1" x14ac:dyDescent="0.2">
      <c r="A2612" s="2"/>
      <c r="B2612" s="7" t="s">
        <v>23</v>
      </c>
      <c r="C2612" s="7">
        <v>1197831</v>
      </c>
      <c r="D2612" s="8">
        <v>44274</v>
      </c>
      <c r="E2612" s="7" t="s">
        <v>24</v>
      </c>
      <c r="F2612" s="7" t="s">
        <v>95</v>
      </c>
      <c r="G2612" s="7" t="s">
        <v>96</v>
      </c>
      <c r="H2612" s="7" t="s">
        <v>19</v>
      </c>
      <c r="I2612" s="9">
        <v>0.10000000000000002</v>
      </c>
      <c r="J2612" s="10">
        <v>3500</v>
      </c>
      <c r="K2612" s="11">
        <f t="shared" si="20"/>
        <v>350.00000000000006</v>
      </c>
      <c r="L2612" s="11">
        <f t="shared" si="21"/>
        <v>140.00000000000003</v>
      </c>
      <c r="M2612" s="12">
        <v>0.4</v>
      </c>
      <c r="Q2612" s="13"/>
      <c r="R2612" s="14"/>
    </row>
    <row r="2613" spans="1:18" ht="15.75" customHeight="1" x14ac:dyDescent="0.2">
      <c r="A2613" s="2"/>
      <c r="B2613" s="7" t="s">
        <v>23</v>
      </c>
      <c r="C2613" s="7">
        <v>1197831</v>
      </c>
      <c r="D2613" s="8">
        <v>44274</v>
      </c>
      <c r="E2613" s="7" t="s">
        <v>24</v>
      </c>
      <c r="F2613" s="7" t="s">
        <v>95</v>
      </c>
      <c r="G2613" s="7" t="s">
        <v>96</v>
      </c>
      <c r="H2613" s="7" t="s">
        <v>20</v>
      </c>
      <c r="I2613" s="9">
        <v>0.19999999999999996</v>
      </c>
      <c r="J2613" s="10">
        <v>2000</v>
      </c>
      <c r="K2613" s="11">
        <f t="shared" si="20"/>
        <v>399.99999999999989</v>
      </c>
      <c r="L2613" s="11">
        <f t="shared" si="21"/>
        <v>159.99999999999997</v>
      </c>
      <c r="M2613" s="12">
        <v>0.4</v>
      </c>
      <c r="Q2613" s="13"/>
      <c r="R2613" s="14"/>
    </row>
    <row r="2614" spans="1:18" ht="15.75" customHeight="1" x14ac:dyDescent="0.2">
      <c r="A2614" s="2"/>
      <c r="B2614" s="7" t="s">
        <v>23</v>
      </c>
      <c r="C2614" s="7">
        <v>1197831</v>
      </c>
      <c r="D2614" s="8">
        <v>44274</v>
      </c>
      <c r="E2614" s="7" t="s">
        <v>24</v>
      </c>
      <c r="F2614" s="7" t="s">
        <v>95</v>
      </c>
      <c r="G2614" s="7" t="s">
        <v>96</v>
      </c>
      <c r="H2614" s="7" t="s">
        <v>21</v>
      </c>
      <c r="I2614" s="9">
        <v>0.35000000000000009</v>
      </c>
      <c r="J2614" s="10">
        <v>2500</v>
      </c>
      <c r="K2614" s="11">
        <f t="shared" si="20"/>
        <v>875.00000000000023</v>
      </c>
      <c r="L2614" s="11">
        <f t="shared" si="21"/>
        <v>306.25000000000006</v>
      </c>
      <c r="M2614" s="12">
        <v>0.35</v>
      </c>
      <c r="Q2614" s="13"/>
      <c r="R2614" s="14"/>
    </row>
    <row r="2615" spans="1:18" ht="15.75" customHeight="1" x14ac:dyDescent="0.2">
      <c r="A2615" s="2"/>
      <c r="B2615" s="7" t="s">
        <v>23</v>
      </c>
      <c r="C2615" s="7">
        <v>1197831</v>
      </c>
      <c r="D2615" s="8">
        <v>44274</v>
      </c>
      <c r="E2615" s="7" t="s">
        <v>24</v>
      </c>
      <c r="F2615" s="7" t="s">
        <v>95</v>
      </c>
      <c r="G2615" s="7" t="s">
        <v>96</v>
      </c>
      <c r="H2615" s="7" t="s">
        <v>22</v>
      </c>
      <c r="I2615" s="9">
        <v>0.25</v>
      </c>
      <c r="J2615" s="10">
        <v>3500</v>
      </c>
      <c r="K2615" s="11">
        <f t="shared" si="20"/>
        <v>875</v>
      </c>
      <c r="L2615" s="11">
        <f t="shared" si="21"/>
        <v>350</v>
      </c>
      <c r="M2615" s="12">
        <v>0.4</v>
      </c>
      <c r="Q2615" s="13"/>
      <c r="R2615" s="14"/>
    </row>
    <row r="2616" spans="1:18" ht="15.75" customHeight="1" x14ac:dyDescent="0.2">
      <c r="A2616" s="2"/>
      <c r="B2616" s="7" t="s">
        <v>23</v>
      </c>
      <c r="C2616" s="7">
        <v>1197831</v>
      </c>
      <c r="D2616" s="8">
        <v>44306</v>
      </c>
      <c r="E2616" s="7" t="s">
        <v>24</v>
      </c>
      <c r="F2616" s="7" t="s">
        <v>95</v>
      </c>
      <c r="G2616" s="7" t="s">
        <v>96</v>
      </c>
      <c r="H2616" s="7" t="s">
        <v>17</v>
      </c>
      <c r="I2616" s="9">
        <v>0.25</v>
      </c>
      <c r="J2616" s="10">
        <v>6000</v>
      </c>
      <c r="K2616" s="11">
        <f t="shared" si="20"/>
        <v>1500</v>
      </c>
      <c r="L2616" s="11">
        <f t="shared" si="21"/>
        <v>600</v>
      </c>
      <c r="M2616" s="12">
        <v>0.4</v>
      </c>
      <c r="Q2616" s="13"/>
      <c r="R2616" s="14"/>
    </row>
    <row r="2617" spans="1:18" ht="15.75" customHeight="1" x14ac:dyDescent="0.2">
      <c r="A2617" s="2"/>
      <c r="B2617" s="7" t="s">
        <v>23</v>
      </c>
      <c r="C2617" s="7">
        <v>1197831</v>
      </c>
      <c r="D2617" s="8">
        <v>44306</v>
      </c>
      <c r="E2617" s="7" t="s">
        <v>24</v>
      </c>
      <c r="F2617" s="7" t="s">
        <v>95</v>
      </c>
      <c r="G2617" s="7" t="s">
        <v>96</v>
      </c>
      <c r="H2617" s="7" t="s">
        <v>18</v>
      </c>
      <c r="I2617" s="9">
        <v>0.25</v>
      </c>
      <c r="J2617" s="10">
        <v>3000</v>
      </c>
      <c r="K2617" s="11">
        <f t="shared" si="20"/>
        <v>750</v>
      </c>
      <c r="L2617" s="11">
        <f t="shared" si="21"/>
        <v>262.5</v>
      </c>
      <c r="M2617" s="12">
        <v>0.35</v>
      </c>
      <c r="Q2617" s="13"/>
      <c r="R2617" s="14"/>
    </row>
    <row r="2618" spans="1:18" ht="15.75" customHeight="1" x14ac:dyDescent="0.2">
      <c r="A2618" s="2"/>
      <c r="B2618" s="7" t="s">
        <v>23</v>
      </c>
      <c r="C2618" s="7">
        <v>1197831</v>
      </c>
      <c r="D2618" s="8">
        <v>44306</v>
      </c>
      <c r="E2618" s="7" t="s">
        <v>24</v>
      </c>
      <c r="F2618" s="7" t="s">
        <v>95</v>
      </c>
      <c r="G2618" s="7" t="s">
        <v>96</v>
      </c>
      <c r="H2618" s="7" t="s">
        <v>19</v>
      </c>
      <c r="I2618" s="9">
        <v>0.15000000000000002</v>
      </c>
      <c r="J2618" s="10">
        <v>3000</v>
      </c>
      <c r="K2618" s="11">
        <f t="shared" si="20"/>
        <v>450.00000000000006</v>
      </c>
      <c r="L2618" s="11">
        <f t="shared" si="21"/>
        <v>180.00000000000003</v>
      </c>
      <c r="M2618" s="12">
        <v>0.4</v>
      </c>
      <c r="Q2618" s="13"/>
      <c r="R2618" s="14"/>
    </row>
    <row r="2619" spans="1:18" ht="15.75" customHeight="1" x14ac:dyDescent="0.2">
      <c r="A2619" s="2"/>
      <c r="B2619" s="7" t="s">
        <v>23</v>
      </c>
      <c r="C2619" s="7">
        <v>1197831</v>
      </c>
      <c r="D2619" s="8">
        <v>44306</v>
      </c>
      <c r="E2619" s="7" t="s">
        <v>24</v>
      </c>
      <c r="F2619" s="7" t="s">
        <v>95</v>
      </c>
      <c r="G2619" s="7" t="s">
        <v>96</v>
      </c>
      <c r="H2619" s="7" t="s">
        <v>20</v>
      </c>
      <c r="I2619" s="9">
        <v>0.19999999999999996</v>
      </c>
      <c r="J2619" s="10">
        <v>2250</v>
      </c>
      <c r="K2619" s="11">
        <f t="shared" si="20"/>
        <v>449.99999999999989</v>
      </c>
      <c r="L2619" s="11">
        <f t="shared" si="21"/>
        <v>179.99999999999997</v>
      </c>
      <c r="M2619" s="12">
        <v>0.4</v>
      </c>
      <c r="Q2619" s="13"/>
      <c r="R2619" s="14"/>
    </row>
    <row r="2620" spans="1:18" ht="15.75" customHeight="1" x14ac:dyDescent="0.2">
      <c r="A2620" s="2"/>
      <c r="B2620" s="7" t="s">
        <v>23</v>
      </c>
      <c r="C2620" s="7">
        <v>1197831</v>
      </c>
      <c r="D2620" s="8">
        <v>44306</v>
      </c>
      <c r="E2620" s="7" t="s">
        <v>24</v>
      </c>
      <c r="F2620" s="7" t="s">
        <v>95</v>
      </c>
      <c r="G2620" s="7" t="s">
        <v>96</v>
      </c>
      <c r="H2620" s="7" t="s">
        <v>21</v>
      </c>
      <c r="I2620" s="9">
        <v>0.4</v>
      </c>
      <c r="J2620" s="10">
        <v>2500</v>
      </c>
      <c r="K2620" s="11">
        <f t="shared" si="20"/>
        <v>1000</v>
      </c>
      <c r="L2620" s="11">
        <f t="shared" si="21"/>
        <v>350</v>
      </c>
      <c r="M2620" s="12">
        <v>0.35</v>
      </c>
      <c r="Q2620" s="13"/>
      <c r="R2620" s="14"/>
    </row>
    <row r="2621" spans="1:18" ht="15.75" customHeight="1" x14ac:dyDescent="0.2">
      <c r="A2621" s="2"/>
      <c r="B2621" s="7" t="s">
        <v>23</v>
      </c>
      <c r="C2621" s="7">
        <v>1197831</v>
      </c>
      <c r="D2621" s="8">
        <v>44306</v>
      </c>
      <c r="E2621" s="7" t="s">
        <v>24</v>
      </c>
      <c r="F2621" s="7" t="s">
        <v>95</v>
      </c>
      <c r="G2621" s="7" t="s">
        <v>96</v>
      </c>
      <c r="H2621" s="7" t="s">
        <v>22</v>
      </c>
      <c r="I2621" s="9">
        <v>0.30000000000000004</v>
      </c>
      <c r="J2621" s="10">
        <v>4000</v>
      </c>
      <c r="K2621" s="11">
        <f t="shared" si="20"/>
        <v>1200.0000000000002</v>
      </c>
      <c r="L2621" s="11">
        <f t="shared" si="21"/>
        <v>480.00000000000011</v>
      </c>
      <c r="M2621" s="12">
        <v>0.4</v>
      </c>
      <c r="Q2621" s="13"/>
      <c r="R2621" s="14"/>
    </row>
    <row r="2622" spans="1:18" ht="15.75" customHeight="1" x14ac:dyDescent="0.2">
      <c r="A2622" s="2"/>
      <c r="B2622" s="7" t="s">
        <v>23</v>
      </c>
      <c r="C2622" s="7">
        <v>1197831</v>
      </c>
      <c r="D2622" s="8">
        <v>44335</v>
      </c>
      <c r="E2622" s="7" t="s">
        <v>24</v>
      </c>
      <c r="F2622" s="7" t="s">
        <v>95</v>
      </c>
      <c r="G2622" s="7" t="s">
        <v>96</v>
      </c>
      <c r="H2622" s="7" t="s">
        <v>17</v>
      </c>
      <c r="I2622" s="9">
        <v>0.4</v>
      </c>
      <c r="J2622" s="10">
        <v>6700</v>
      </c>
      <c r="K2622" s="11">
        <f t="shared" si="20"/>
        <v>2680</v>
      </c>
      <c r="L2622" s="11">
        <f t="shared" si="21"/>
        <v>1072</v>
      </c>
      <c r="M2622" s="12">
        <v>0.4</v>
      </c>
      <c r="Q2622" s="13"/>
      <c r="R2622" s="14"/>
    </row>
    <row r="2623" spans="1:18" ht="15.75" customHeight="1" x14ac:dyDescent="0.2">
      <c r="A2623" s="2"/>
      <c r="B2623" s="7" t="s">
        <v>23</v>
      </c>
      <c r="C2623" s="7">
        <v>1197831</v>
      </c>
      <c r="D2623" s="8">
        <v>44335</v>
      </c>
      <c r="E2623" s="7" t="s">
        <v>24</v>
      </c>
      <c r="F2623" s="7" t="s">
        <v>95</v>
      </c>
      <c r="G2623" s="7" t="s">
        <v>96</v>
      </c>
      <c r="H2623" s="7" t="s">
        <v>18</v>
      </c>
      <c r="I2623" s="9">
        <v>0.4</v>
      </c>
      <c r="J2623" s="10">
        <v>3750</v>
      </c>
      <c r="K2623" s="11">
        <f t="shared" si="20"/>
        <v>1500</v>
      </c>
      <c r="L2623" s="11">
        <f t="shared" si="21"/>
        <v>525</v>
      </c>
      <c r="M2623" s="12">
        <v>0.35</v>
      </c>
      <c r="Q2623" s="13"/>
      <c r="R2623" s="14"/>
    </row>
    <row r="2624" spans="1:18" ht="15.75" customHeight="1" x14ac:dyDescent="0.2">
      <c r="A2624" s="2"/>
      <c r="B2624" s="7" t="s">
        <v>23</v>
      </c>
      <c r="C2624" s="7">
        <v>1197831</v>
      </c>
      <c r="D2624" s="8">
        <v>44335</v>
      </c>
      <c r="E2624" s="7" t="s">
        <v>24</v>
      </c>
      <c r="F2624" s="7" t="s">
        <v>95</v>
      </c>
      <c r="G2624" s="7" t="s">
        <v>96</v>
      </c>
      <c r="H2624" s="7" t="s">
        <v>19</v>
      </c>
      <c r="I2624" s="9">
        <v>0.35000000000000003</v>
      </c>
      <c r="J2624" s="10">
        <v>3500</v>
      </c>
      <c r="K2624" s="11">
        <f t="shared" si="20"/>
        <v>1225.0000000000002</v>
      </c>
      <c r="L2624" s="11">
        <f t="shared" si="21"/>
        <v>490.00000000000011</v>
      </c>
      <c r="M2624" s="12">
        <v>0.4</v>
      </c>
      <c r="Q2624" s="13"/>
      <c r="R2624" s="14"/>
    </row>
    <row r="2625" spans="1:18" ht="15.75" customHeight="1" x14ac:dyDescent="0.2">
      <c r="A2625" s="2"/>
      <c r="B2625" s="7" t="s">
        <v>23</v>
      </c>
      <c r="C2625" s="7">
        <v>1197831</v>
      </c>
      <c r="D2625" s="8">
        <v>44335</v>
      </c>
      <c r="E2625" s="7" t="s">
        <v>24</v>
      </c>
      <c r="F2625" s="7" t="s">
        <v>95</v>
      </c>
      <c r="G2625" s="7" t="s">
        <v>96</v>
      </c>
      <c r="H2625" s="7" t="s">
        <v>20</v>
      </c>
      <c r="I2625" s="9">
        <v>0.35000000000000003</v>
      </c>
      <c r="J2625" s="10">
        <v>3000</v>
      </c>
      <c r="K2625" s="11">
        <f t="shared" si="20"/>
        <v>1050</v>
      </c>
      <c r="L2625" s="11">
        <f t="shared" si="21"/>
        <v>420</v>
      </c>
      <c r="M2625" s="12">
        <v>0.4</v>
      </c>
      <c r="Q2625" s="13"/>
      <c r="R2625" s="14"/>
    </row>
    <row r="2626" spans="1:18" ht="15.75" customHeight="1" x14ac:dyDescent="0.2">
      <c r="A2626" s="2"/>
      <c r="B2626" s="7" t="s">
        <v>23</v>
      </c>
      <c r="C2626" s="7">
        <v>1197831</v>
      </c>
      <c r="D2626" s="8">
        <v>44335</v>
      </c>
      <c r="E2626" s="7" t="s">
        <v>24</v>
      </c>
      <c r="F2626" s="7" t="s">
        <v>95</v>
      </c>
      <c r="G2626" s="7" t="s">
        <v>96</v>
      </c>
      <c r="H2626" s="7" t="s">
        <v>21</v>
      </c>
      <c r="I2626" s="9">
        <v>0.44999999999999996</v>
      </c>
      <c r="J2626" s="10">
        <v>3250</v>
      </c>
      <c r="K2626" s="11">
        <f t="shared" si="20"/>
        <v>1462.4999999999998</v>
      </c>
      <c r="L2626" s="11">
        <f t="shared" si="21"/>
        <v>511.87499999999989</v>
      </c>
      <c r="M2626" s="12">
        <v>0.35</v>
      </c>
      <c r="Q2626" s="13"/>
      <c r="R2626" s="14"/>
    </row>
    <row r="2627" spans="1:18" ht="15.75" customHeight="1" x14ac:dyDescent="0.2">
      <c r="A2627" s="2"/>
      <c r="B2627" s="7" t="s">
        <v>23</v>
      </c>
      <c r="C2627" s="7">
        <v>1197831</v>
      </c>
      <c r="D2627" s="8">
        <v>44335</v>
      </c>
      <c r="E2627" s="7" t="s">
        <v>24</v>
      </c>
      <c r="F2627" s="7" t="s">
        <v>95</v>
      </c>
      <c r="G2627" s="7" t="s">
        <v>96</v>
      </c>
      <c r="H2627" s="7" t="s">
        <v>22</v>
      </c>
      <c r="I2627" s="9">
        <v>0.44999999999999996</v>
      </c>
      <c r="J2627" s="10">
        <v>4250</v>
      </c>
      <c r="K2627" s="11">
        <f t="shared" si="20"/>
        <v>1912.4999999999998</v>
      </c>
      <c r="L2627" s="11">
        <f t="shared" si="21"/>
        <v>765</v>
      </c>
      <c r="M2627" s="12">
        <v>0.4</v>
      </c>
      <c r="Q2627" s="13"/>
      <c r="R2627" s="14"/>
    </row>
    <row r="2628" spans="1:18" ht="15.75" customHeight="1" x14ac:dyDescent="0.2">
      <c r="A2628" s="2"/>
      <c r="B2628" s="7" t="s">
        <v>23</v>
      </c>
      <c r="C2628" s="7">
        <v>1197831</v>
      </c>
      <c r="D2628" s="8">
        <v>44368</v>
      </c>
      <c r="E2628" s="7" t="s">
        <v>24</v>
      </c>
      <c r="F2628" s="7" t="s">
        <v>95</v>
      </c>
      <c r="G2628" s="7" t="s">
        <v>96</v>
      </c>
      <c r="H2628" s="7" t="s">
        <v>17</v>
      </c>
      <c r="I2628" s="9">
        <v>0.39999999999999997</v>
      </c>
      <c r="J2628" s="10">
        <v>6750</v>
      </c>
      <c r="K2628" s="11">
        <f t="shared" si="20"/>
        <v>2700</v>
      </c>
      <c r="L2628" s="11">
        <f t="shared" si="21"/>
        <v>1080</v>
      </c>
      <c r="M2628" s="12">
        <v>0.4</v>
      </c>
      <c r="Q2628" s="13"/>
      <c r="R2628" s="14"/>
    </row>
    <row r="2629" spans="1:18" ht="15.75" customHeight="1" x14ac:dyDescent="0.2">
      <c r="A2629" s="2"/>
      <c r="B2629" s="7" t="s">
        <v>23</v>
      </c>
      <c r="C2629" s="7">
        <v>1197831</v>
      </c>
      <c r="D2629" s="8">
        <v>44368</v>
      </c>
      <c r="E2629" s="7" t="s">
        <v>24</v>
      </c>
      <c r="F2629" s="7" t="s">
        <v>95</v>
      </c>
      <c r="G2629" s="7" t="s">
        <v>96</v>
      </c>
      <c r="H2629" s="7" t="s">
        <v>18</v>
      </c>
      <c r="I2629" s="9">
        <v>0.35000000000000003</v>
      </c>
      <c r="J2629" s="10">
        <v>4250</v>
      </c>
      <c r="K2629" s="11">
        <f t="shared" si="20"/>
        <v>1487.5000000000002</v>
      </c>
      <c r="L2629" s="11">
        <f t="shared" si="21"/>
        <v>520.625</v>
      </c>
      <c r="M2629" s="12">
        <v>0.35</v>
      </c>
      <c r="Q2629" s="13"/>
      <c r="R2629" s="14"/>
    </row>
    <row r="2630" spans="1:18" ht="15.75" customHeight="1" x14ac:dyDescent="0.2">
      <c r="A2630" s="2"/>
      <c r="B2630" s="7" t="s">
        <v>23</v>
      </c>
      <c r="C2630" s="7">
        <v>1197831</v>
      </c>
      <c r="D2630" s="8">
        <v>44368</v>
      </c>
      <c r="E2630" s="7" t="s">
        <v>24</v>
      </c>
      <c r="F2630" s="7" t="s">
        <v>95</v>
      </c>
      <c r="G2630" s="7" t="s">
        <v>96</v>
      </c>
      <c r="H2630" s="7" t="s">
        <v>19</v>
      </c>
      <c r="I2630" s="9">
        <v>0.4</v>
      </c>
      <c r="J2630" s="10">
        <v>4000</v>
      </c>
      <c r="K2630" s="11">
        <f t="shared" si="20"/>
        <v>1600</v>
      </c>
      <c r="L2630" s="11">
        <f t="shared" si="21"/>
        <v>640</v>
      </c>
      <c r="M2630" s="12">
        <v>0.4</v>
      </c>
      <c r="Q2630" s="13"/>
      <c r="R2630" s="14"/>
    </row>
    <row r="2631" spans="1:18" ht="15.75" customHeight="1" x14ac:dyDescent="0.2">
      <c r="A2631" s="2"/>
      <c r="B2631" s="7" t="s">
        <v>23</v>
      </c>
      <c r="C2631" s="7">
        <v>1197831</v>
      </c>
      <c r="D2631" s="8">
        <v>44368</v>
      </c>
      <c r="E2631" s="7" t="s">
        <v>24</v>
      </c>
      <c r="F2631" s="7" t="s">
        <v>95</v>
      </c>
      <c r="G2631" s="7" t="s">
        <v>96</v>
      </c>
      <c r="H2631" s="7" t="s">
        <v>20</v>
      </c>
      <c r="I2631" s="9">
        <v>0.4</v>
      </c>
      <c r="J2631" s="10">
        <v>3750</v>
      </c>
      <c r="K2631" s="11">
        <f t="shared" si="20"/>
        <v>1500</v>
      </c>
      <c r="L2631" s="11">
        <f t="shared" si="21"/>
        <v>600</v>
      </c>
      <c r="M2631" s="12">
        <v>0.4</v>
      </c>
      <c r="Q2631" s="13"/>
      <c r="R2631" s="14"/>
    </row>
    <row r="2632" spans="1:18" ht="15.75" customHeight="1" x14ac:dyDescent="0.2">
      <c r="A2632" s="2"/>
      <c r="B2632" s="7" t="s">
        <v>23</v>
      </c>
      <c r="C2632" s="7">
        <v>1197831</v>
      </c>
      <c r="D2632" s="8">
        <v>44368</v>
      </c>
      <c r="E2632" s="7" t="s">
        <v>24</v>
      </c>
      <c r="F2632" s="7" t="s">
        <v>95</v>
      </c>
      <c r="G2632" s="7" t="s">
        <v>96</v>
      </c>
      <c r="H2632" s="7" t="s">
        <v>21</v>
      </c>
      <c r="I2632" s="9">
        <v>0.54999999999999993</v>
      </c>
      <c r="J2632" s="10">
        <v>3750</v>
      </c>
      <c r="K2632" s="11">
        <f t="shared" si="20"/>
        <v>2062.4999999999995</v>
      </c>
      <c r="L2632" s="11">
        <f t="shared" si="21"/>
        <v>721.87499999999977</v>
      </c>
      <c r="M2632" s="12">
        <v>0.35</v>
      </c>
      <c r="Q2632" s="13"/>
      <c r="R2632" s="14"/>
    </row>
    <row r="2633" spans="1:18" ht="15.75" customHeight="1" x14ac:dyDescent="0.2">
      <c r="A2633" s="2"/>
      <c r="B2633" s="7" t="s">
        <v>23</v>
      </c>
      <c r="C2633" s="7">
        <v>1197831</v>
      </c>
      <c r="D2633" s="8">
        <v>44368</v>
      </c>
      <c r="E2633" s="7" t="s">
        <v>24</v>
      </c>
      <c r="F2633" s="7" t="s">
        <v>95</v>
      </c>
      <c r="G2633" s="7" t="s">
        <v>96</v>
      </c>
      <c r="H2633" s="7" t="s">
        <v>22</v>
      </c>
      <c r="I2633" s="9">
        <v>0.6</v>
      </c>
      <c r="J2633" s="10">
        <v>5500</v>
      </c>
      <c r="K2633" s="11">
        <f t="shared" si="20"/>
        <v>3300</v>
      </c>
      <c r="L2633" s="11">
        <f t="shared" si="21"/>
        <v>1320</v>
      </c>
      <c r="M2633" s="12">
        <v>0.4</v>
      </c>
      <c r="Q2633" s="13"/>
      <c r="R2633" s="14"/>
    </row>
    <row r="2634" spans="1:18" ht="15.75" customHeight="1" x14ac:dyDescent="0.2">
      <c r="A2634" s="2"/>
      <c r="B2634" s="7" t="s">
        <v>23</v>
      </c>
      <c r="C2634" s="7">
        <v>1197831</v>
      </c>
      <c r="D2634" s="8">
        <v>44396</v>
      </c>
      <c r="E2634" s="7" t="s">
        <v>24</v>
      </c>
      <c r="F2634" s="7" t="s">
        <v>95</v>
      </c>
      <c r="G2634" s="7" t="s">
        <v>96</v>
      </c>
      <c r="H2634" s="7" t="s">
        <v>17</v>
      </c>
      <c r="I2634" s="9">
        <v>0.54999999999999993</v>
      </c>
      <c r="J2634" s="10">
        <v>7750</v>
      </c>
      <c r="K2634" s="11">
        <f t="shared" si="20"/>
        <v>4262.4999999999991</v>
      </c>
      <c r="L2634" s="11">
        <f t="shared" si="21"/>
        <v>1704.9999999999998</v>
      </c>
      <c r="M2634" s="12">
        <v>0.4</v>
      </c>
      <c r="Q2634" s="13"/>
      <c r="R2634" s="14"/>
    </row>
    <row r="2635" spans="1:18" ht="15.75" customHeight="1" x14ac:dyDescent="0.2">
      <c r="A2635" s="2"/>
      <c r="B2635" s="7" t="s">
        <v>23</v>
      </c>
      <c r="C2635" s="7">
        <v>1197831</v>
      </c>
      <c r="D2635" s="8">
        <v>44396</v>
      </c>
      <c r="E2635" s="7" t="s">
        <v>24</v>
      </c>
      <c r="F2635" s="7" t="s">
        <v>95</v>
      </c>
      <c r="G2635" s="7" t="s">
        <v>96</v>
      </c>
      <c r="H2635" s="7" t="s">
        <v>18</v>
      </c>
      <c r="I2635" s="9">
        <v>0.5</v>
      </c>
      <c r="J2635" s="10">
        <v>5250</v>
      </c>
      <c r="K2635" s="11">
        <f t="shared" si="20"/>
        <v>2625</v>
      </c>
      <c r="L2635" s="11">
        <f t="shared" si="21"/>
        <v>918.74999999999989</v>
      </c>
      <c r="M2635" s="12">
        <v>0.35</v>
      </c>
      <c r="Q2635" s="13"/>
      <c r="R2635" s="14"/>
    </row>
    <row r="2636" spans="1:18" ht="15.75" customHeight="1" x14ac:dyDescent="0.2">
      <c r="A2636" s="2"/>
      <c r="B2636" s="7" t="s">
        <v>23</v>
      </c>
      <c r="C2636" s="7">
        <v>1197831</v>
      </c>
      <c r="D2636" s="8">
        <v>44396</v>
      </c>
      <c r="E2636" s="7" t="s">
        <v>24</v>
      </c>
      <c r="F2636" s="7" t="s">
        <v>95</v>
      </c>
      <c r="G2636" s="7" t="s">
        <v>96</v>
      </c>
      <c r="H2636" s="7" t="s">
        <v>19</v>
      </c>
      <c r="I2636" s="9">
        <v>0.45</v>
      </c>
      <c r="J2636" s="10">
        <v>4500</v>
      </c>
      <c r="K2636" s="11">
        <f t="shared" si="20"/>
        <v>2025</v>
      </c>
      <c r="L2636" s="11">
        <f t="shared" si="21"/>
        <v>810</v>
      </c>
      <c r="M2636" s="12">
        <v>0.4</v>
      </c>
      <c r="Q2636" s="13"/>
      <c r="R2636" s="14"/>
    </row>
    <row r="2637" spans="1:18" ht="15.75" customHeight="1" x14ac:dyDescent="0.2">
      <c r="A2637" s="2"/>
      <c r="B2637" s="7" t="s">
        <v>23</v>
      </c>
      <c r="C2637" s="7">
        <v>1197831</v>
      </c>
      <c r="D2637" s="8">
        <v>44396</v>
      </c>
      <c r="E2637" s="7" t="s">
        <v>24</v>
      </c>
      <c r="F2637" s="7" t="s">
        <v>95</v>
      </c>
      <c r="G2637" s="7" t="s">
        <v>96</v>
      </c>
      <c r="H2637" s="7" t="s">
        <v>20</v>
      </c>
      <c r="I2637" s="9">
        <v>0.45</v>
      </c>
      <c r="J2637" s="10">
        <v>4000</v>
      </c>
      <c r="K2637" s="11">
        <f t="shared" si="20"/>
        <v>1800</v>
      </c>
      <c r="L2637" s="11">
        <f t="shared" si="21"/>
        <v>720</v>
      </c>
      <c r="M2637" s="12">
        <v>0.4</v>
      </c>
      <c r="Q2637" s="13"/>
      <c r="R2637" s="14"/>
    </row>
    <row r="2638" spans="1:18" ht="15.75" customHeight="1" x14ac:dyDescent="0.2">
      <c r="A2638" s="2"/>
      <c r="B2638" s="7" t="s">
        <v>23</v>
      </c>
      <c r="C2638" s="7">
        <v>1197831</v>
      </c>
      <c r="D2638" s="8">
        <v>44396</v>
      </c>
      <c r="E2638" s="7" t="s">
        <v>24</v>
      </c>
      <c r="F2638" s="7" t="s">
        <v>95</v>
      </c>
      <c r="G2638" s="7" t="s">
        <v>96</v>
      </c>
      <c r="H2638" s="7" t="s">
        <v>21</v>
      </c>
      <c r="I2638" s="9">
        <v>0.6</v>
      </c>
      <c r="J2638" s="10">
        <v>4250</v>
      </c>
      <c r="K2638" s="11">
        <f t="shared" si="20"/>
        <v>2550</v>
      </c>
      <c r="L2638" s="11">
        <f t="shared" si="21"/>
        <v>892.5</v>
      </c>
      <c r="M2638" s="12">
        <v>0.35</v>
      </c>
      <c r="Q2638" s="13"/>
      <c r="R2638" s="14"/>
    </row>
    <row r="2639" spans="1:18" ht="15.75" customHeight="1" x14ac:dyDescent="0.2">
      <c r="A2639" s="2"/>
      <c r="B2639" s="7" t="s">
        <v>23</v>
      </c>
      <c r="C2639" s="7">
        <v>1197831</v>
      </c>
      <c r="D2639" s="8">
        <v>44396</v>
      </c>
      <c r="E2639" s="7" t="s">
        <v>24</v>
      </c>
      <c r="F2639" s="7" t="s">
        <v>95</v>
      </c>
      <c r="G2639" s="7" t="s">
        <v>96</v>
      </c>
      <c r="H2639" s="7" t="s">
        <v>22</v>
      </c>
      <c r="I2639" s="9">
        <v>0.65</v>
      </c>
      <c r="J2639" s="10">
        <v>6000</v>
      </c>
      <c r="K2639" s="11">
        <f t="shared" si="20"/>
        <v>3900</v>
      </c>
      <c r="L2639" s="11">
        <f t="shared" si="21"/>
        <v>1560</v>
      </c>
      <c r="M2639" s="12">
        <v>0.4</v>
      </c>
      <c r="Q2639" s="13"/>
      <c r="R2639" s="14"/>
    </row>
    <row r="2640" spans="1:18" ht="15.75" customHeight="1" x14ac:dyDescent="0.2">
      <c r="A2640" s="2"/>
      <c r="B2640" s="7" t="s">
        <v>23</v>
      </c>
      <c r="C2640" s="7">
        <v>1197831</v>
      </c>
      <c r="D2640" s="8">
        <v>44428</v>
      </c>
      <c r="E2640" s="7" t="s">
        <v>24</v>
      </c>
      <c r="F2640" s="7" t="s">
        <v>95</v>
      </c>
      <c r="G2640" s="7" t="s">
        <v>96</v>
      </c>
      <c r="H2640" s="7" t="s">
        <v>17</v>
      </c>
      <c r="I2640" s="9">
        <v>0.6</v>
      </c>
      <c r="J2640" s="10">
        <v>7500</v>
      </c>
      <c r="K2640" s="11">
        <f t="shared" si="20"/>
        <v>4500</v>
      </c>
      <c r="L2640" s="11">
        <f t="shared" si="21"/>
        <v>1800</v>
      </c>
      <c r="M2640" s="12">
        <v>0.4</v>
      </c>
      <c r="Q2640" s="13"/>
      <c r="R2640" s="14"/>
    </row>
    <row r="2641" spans="1:18" ht="15.75" customHeight="1" x14ac:dyDescent="0.2">
      <c r="A2641" s="2"/>
      <c r="B2641" s="7" t="s">
        <v>23</v>
      </c>
      <c r="C2641" s="7">
        <v>1197831</v>
      </c>
      <c r="D2641" s="8">
        <v>44428</v>
      </c>
      <c r="E2641" s="7" t="s">
        <v>24</v>
      </c>
      <c r="F2641" s="7" t="s">
        <v>95</v>
      </c>
      <c r="G2641" s="7" t="s">
        <v>96</v>
      </c>
      <c r="H2641" s="7" t="s">
        <v>18</v>
      </c>
      <c r="I2641" s="9">
        <v>0.55000000000000004</v>
      </c>
      <c r="J2641" s="10">
        <v>5250</v>
      </c>
      <c r="K2641" s="11">
        <f t="shared" si="20"/>
        <v>2887.5000000000005</v>
      </c>
      <c r="L2641" s="11">
        <f t="shared" si="21"/>
        <v>1010.6250000000001</v>
      </c>
      <c r="M2641" s="12">
        <v>0.35</v>
      </c>
      <c r="Q2641" s="13"/>
      <c r="R2641" s="14"/>
    </row>
    <row r="2642" spans="1:18" ht="15.75" customHeight="1" x14ac:dyDescent="0.2">
      <c r="A2642" s="2"/>
      <c r="B2642" s="7" t="s">
        <v>23</v>
      </c>
      <c r="C2642" s="7">
        <v>1197831</v>
      </c>
      <c r="D2642" s="8">
        <v>44428</v>
      </c>
      <c r="E2642" s="7" t="s">
        <v>24</v>
      </c>
      <c r="F2642" s="7" t="s">
        <v>95</v>
      </c>
      <c r="G2642" s="7" t="s">
        <v>96</v>
      </c>
      <c r="H2642" s="7" t="s">
        <v>19</v>
      </c>
      <c r="I2642" s="9">
        <v>0.5</v>
      </c>
      <c r="J2642" s="10">
        <v>4500</v>
      </c>
      <c r="K2642" s="11">
        <f t="shared" si="20"/>
        <v>2250</v>
      </c>
      <c r="L2642" s="11">
        <f t="shared" si="21"/>
        <v>900</v>
      </c>
      <c r="M2642" s="12">
        <v>0.4</v>
      </c>
      <c r="Q2642" s="13"/>
      <c r="R2642" s="14"/>
    </row>
    <row r="2643" spans="1:18" ht="15.75" customHeight="1" x14ac:dyDescent="0.2">
      <c r="A2643" s="2"/>
      <c r="B2643" s="7" t="s">
        <v>23</v>
      </c>
      <c r="C2643" s="7">
        <v>1197831</v>
      </c>
      <c r="D2643" s="8">
        <v>44428</v>
      </c>
      <c r="E2643" s="7" t="s">
        <v>24</v>
      </c>
      <c r="F2643" s="7" t="s">
        <v>95</v>
      </c>
      <c r="G2643" s="7" t="s">
        <v>96</v>
      </c>
      <c r="H2643" s="7" t="s">
        <v>20</v>
      </c>
      <c r="I2643" s="9">
        <v>0.4</v>
      </c>
      <c r="J2643" s="10">
        <v>4000</v>
      </c>
      <c r="K2643" s="11">
        <f t="shared" si="20"/>
        <v>1600</v>
      </c>
      <c r="L2643" s="11">
        <f t="shared" si="21"/>
        <v>640</v>
      </c>
      <c r="M2643" s="12">
        <v>0.4</v>
      </c>
      <c r="Q2643" s="13"/>
      <c r="R2643" s="14"/>
    </row>
    <row r="2644" spans="1:18" ht="15.75" customHeight="1" x14ac:dyDescent="0.2">
      <c r="A2644" s="2"/>
      <c r="B2644" s="7" t="s">
        <v>23</v>
      </c>
      <c r="C2644" s="7">
        <v>1197831</v>
      </c>
      <c r="D2644" s="8">
        <v>44428</v>
      </c>
      <c r="E2644" s="7" t="s">
        <v>24</v>
      </c>
      <c r="F2644" s="7" t="s">
        <v>95</v>
      </c>
      <c r="G2644" s="7" t="s">
        <v>96</v>
      </c>
      <c r="H2644" s="7" t="s">
        <v>21</v>
      </c>
      <c r="I2644" s="9">
        <v>0.5</v>
      </c>
      <c r="J2644" s="10">
        <v>3750</v>
      </c>
      <c r="K2644" s="11">
        <f t="shared" si="20"/>
        <v>1875</v>
      </c>
      <c r="L2644" s="11">
        <f t="shared" si="21"/>
        <v>656.25</v>
      </c>
      <c r="M2644" s="12">
        <v>0.35</v>
      </c>
      <c r="Q2644" s="13"/>
      <c r="R2644" s="14"/>
    </row>
    <row r="2645" spans="1:18" ht="15.75" customHeight="1" x14ac:dyDescent="0.2">
      <c r="A2645" s="2"/>
      <c r="B2645" s="7" t="s">
        <v>23</v>
      </c>
      <c r="C2645" s="7">
        <v>1197831</v>
      </c>
      <c r="D2645" s="8">
        <v>44428</v>
      </c>
      <c r="E2645" s="7" t="s">
        <v>24</v>
      </c>
      <c r="F2645" s="7" t="s">
        <v>95</v>
      </c>
      <c r="G2645" s="7" t="s">
        <v>96</v>
      </c>
      <c r="H2645" s="7" t="s">
        <v>22</v>
      </c>
      <c r="I2645" s="9">
        <v>0.55000000000000004</v>
      </c>
      <c r="J2645" s="10">
        <v>5500</v>
      </c>
      <c r="K2645" s="11">
        <f t="shared" si="20"/>
        <v>3025.0000000000005</v>
      </c>
      <c r="L2645" s="11">
        <f t="shared" si="21"/>
        <v>1210.0000000000002</v>
      </c>
      <c r="M2645" s="12">
        <v>0.4</v>
      </c>
      <c r="Q2645" s="13"/>
      <c r="R2645" s="14"/>
    </row>
    <row r="2646" spans="1:18" ht="15.75" customHeight="1" x14ac:dyDescent="0.2">
      <c r="A2646" s="2"/>
      <c r="B2646" s="7" t="s">
        <v>23</v>
      </c>
      <c r="C2646" s="7">
        <v>1197831</v>
      </c>
      <c r="D2646" s="8">
        <v>44458</v>
      </c>
      <c r="E2646" s="7" t="s">
        <v>24</v>
      </c>
      <c r="F2646" s="7" t="s">
        <v>95</v>
      </c>
      <c r="G2646" s="7" t="s">
        <v>96</v>
      </c>
      <c r="H2646" s="7" t="s">
        <v>17</v>
      </c>
      <c r="I2646" s="9">
        <v>0.5</v>
      </c>
      <c r="J2646" s="10">
        <v>6500</v>
      </c>
      <c r="K2646" s="11">
        <f t="shared" si="20"/>
        <v>3250</v>
      </c>
      <c r="L2646" s="11">
        <f t="shared" si="21"/>
        <v>1300</v>
      </c>
      <c r="M2646" s="12">
        <v>0.4</v>
      </c>
      <c r="Q2646" s="13"/>
      <c r="R2646" s="14"/>
    </row>
    <row r="2647" spans="1:18" ht="15.75" customHeight="1" x14ac:dyDescent="0.2">
      <c r="A2647" s="2"/>
      <c r="B2647" s="7" t="s">
        <v>23</v>
      </c>
      <c r="C2647" s="7">
        <v>1197831</v>
      </c>
      <c r="D2647" s="8">
        <v>44458</v>
      </c>
      <c r="E2647" s="7" t="s">
        <v>24</v>
      </c>
      <c r="F2647" s="7" t="s">
        <v>95</v>
      </c>
      <c r="G2647" s="7" t="s">
        <v>96</v>
      </c>
      <c r="H2647" s="7" t="s">
        <v>18</v>
      </c>
      <c r="I2647" s="9">
        <v>0.40000000000000013</v>
      </c>
      <c r="J2647" s="10">
        <v>4500</v>
      </c>
      <c r="K2647" s="11">
        <f t="shared" si="20"/>
        <v>1800.0000000000007</v>
      </c>
      <c r="L2647" s="11">
        <f t="shared" si="21"/>
        <v>630.00000000000023</v>
      </c>
      <c r="M2647" s="12">
        <v>0.35</v>
      </c>
      <c r="Q2647" s="13"/>
      <c r="R2647" s="14"/>
    </row>
    <row r="2648" spans="1:18" ht="15.75" customHeight="1" x14ac:dyDescent="0.2">
      <c r="A2648" s="2"/>
      <c r="B2648" s="7" t="s">
        <v>23</v>
      </c>
      <c r="C2648" s="7">
        <v>1197831</v>
      </c>
      <c r="D2648" s="8">
        <v>44458</v>
      </c>
      <c r="E2648" s="7" t="s">
        <v>24</v>
      </c>
      <c r="F2648" s="7" t="s">
        <v>95</v>
      </c>
      <c r="G2648" s="7" t="s">
        <v>96</v>
      </c>
      <c r="H2648" s="7" t="s">
        <v>19</v>
      </c>
      <c r="I2648" s="9">
        <v>0.15000000000000008</v>
      </c>
      <c r="J2648" s="10">
        <v>3500</v>
      </c>
      <c r="K2648" s="11">
        <f t="shared" si="20"/>
        <v>525.00000000000023</v>
      </c>
      <c r="L2648" s="11">
        <f t="shared" si="21"/>
        <v>210.00000000000011</v>
      </c>
      <c r="M2648" s="12">
        <v>0.4</v>
      </c>
      <c r="Q2648" s="13"/>
      <c r="R2648" s="14"/>
    </row>
    <row r="2649" spans="1:18" ht="15.75" customHeight="1" x14ac:dyDescent="0.2">
      <c r="A2649" s="2"/>
      <c r="B2649" s="7" t="s">
        <v>23</v>
      </c>
      <c r="C2649" s="7">
        <v>1197831</v>
      </c>
      <c r="D2649" s="8">
        <v>44458</v>
      </c>
      <c r="E2649" s="7" t="s">
        <v>24</v>
      </c>
      <c r="F2649" s="7" t="s">
        <v>95</v>
      </c>
      <c r="G2649" s="7" t="s">
        <v>96</v>
      </c>
      <c r="H2649" s="7" t="s">
        <v>20</v>
      </c>
      <c r="I2649" s="9">
        <v>0.15000000000000008</v>
      </c>
      <c r="J2649" s="10">
        <v>3250</v>
      </c>
      <c r="K2649" s="11">
        <f t="shared" si="20"/>
        <v>487.50000000000023</v>
      </c>
      <c r="L2649" s="11">
        <f t="shared" si="21"/>
        <v>195.00000000000011</v>
      </c>
      <c r="M2649" s="12">
        <v>0.4</v>
      </c>
      <c r="Q2649" s="13"/>
      <c r="R2649" s="14"/>
    </row>
    <row r="2650" spans="1:18" ht="15.75" customHeight="1" x14ac:dyDescent="0.2">
      <c r="A2650" s="2"/>
      <c r="B2650" s="7" t="s">
        <v>23</v>
      </c>
      <c r="C2650" s="7">
        <v>1197831</v>
      </c>
      <c r="D2650" s="8">
        <v>44458</v>
      </c>
      <c r="E2650" s="7" t="s">
        <v>24</v>
      </c>
      <c r="F2650" s="7" t="s">
        <v>95</v>
      </c>
      <c r="G2650" s="7" t="s">
        <v>96</v>
      </c>
      <c r="H2650" s="7" t="s">
        <v>21</v>
      </c>
      <c r="I2650" s="9">
        <v>0.25000000000000006</v>
      </c>
      <c r="J2650" s="10">
        <v>3250</v>
      </c>
      <c r="K2650" s="11">
        <f t="shared" si="20"/>
        <v>812.50000000000023</v>
      </c>
      <c r="L2650" s="11">
        <f t="shared" si="21"/>
        <v>284.37500000000006</v>
      </c>
      <c r="M2650" s="12">
        <v>0.35</v>
      </c>
      <c r="Q2650" s="13"/>
      <c r="R2650" s="14"/>
    </row>
    <row r="2651" spans="1:18" ht="15.75" customHeight="1" x14ac:dyDescent="0.2">
      <c r="A2651" s="2"/>
      <c r="B2651" s="7" t="s">
        <v>23</v>
      </c>
      <c r="C2651" s="7">
        <v>1197831</v>
      </c>
      <c r="D2651" s="8">
        <v>44458</v>
      </c>
      <c r="E2651" s="7" t="s">
        <v>24</v>
      </c>
      <c r="F2651" s="7" t="s">
        <v>95</v>
      </c>
      <c r="G2651" s="7" t="s">
        <v>96</v>
      </c>
      <c r="H2651" s="7" t="s">
        <v>22</v>
      </c>
      <c r="I2651" s="9">
        <v>0.3000000000000001</v>
      </c>
      <c r="J2651" s="10">
        <v>4250</v>
      </c>
      <c r="K2651" s="11">
        <f t="shared" si="20"/>
        <v>1275.0000000000005</v>
      </c>
      <c r="L2651" s="11">
        <f t="shared" si="21"/>
        <v>510.00000000000023</v>
      </c>
      <c r="M2651" s="12">
        <v>0.4</v>
      </c>
      <c r="Q2651" s="13"/>
      <c r="R2651" s="14"/>
    </row>
    <row r="2652" spans="1:18" ht="15.75" customHeight="1" x14ac:dyDescent="0.2">
      <c r="A2652" s="2"/>
      <c r="B2652" s="7" t="s">
        <v>23</v>
      </c>
      <c r="C2652" s="7">
        <v>1197831</v>
      </c>
      <c r="D2652" s="8">
        <v>44490</v>
      </c>
      <c r="E2652" s="7" t="s">
        <v>24</v>
      </c>
      <c r="F2652" s="7" t="s">
        <v>95</v>
      </c>
      <c r="G2652" s="7" t="s">
        <v>96</v>
      </c>
      <c r="H2652" s="7" t="s">
        <v>17</v>
      </c>
      <c r="I2652" s="9">
        <v>0.3000000000000001</v>
      </c>
      <c r="J2652" s="10">
        <v>6000</v>
      </c>
      <c r="K2652" s="11">
        <f t="shared" si="20"/>
        <v>1800.0000000000007</v>
      </c>
      <c r="L2652" s="11">
        <f t="shared" si="21"/>
        <v>720.00000000000034</v>
      </c>
      <c r="M2652" s="12">
        <v>0.4</v>
      </c>
      <c r="Q2652" s="13"/>
      <c r="R2652" s="14"/>
    </row>
    <row r="2653" spans="1:18" ht="15.75" customHeight="1" x14ac:dyDescent="0.2">
      <c r="A2653" s="2"/>
      <c r="B2653" s="7" t="s">
        <v>23</v>
      </c>
      <c r="C2653" s="7">
        <v>1197831</v>
      </c>
      <c r="D2653" s="8">
        <v>44490</v>
      </c>
      <c r="E2653" s="7" t="s">
        <v>24</v>
      </c>
      <c r="F2653" s="7" t="s">
        <v>95</v>
      </c>
      <c r="G2653" s="7" t="s">
        <v>96</v>
      </c>
      <c r="H2653" s="7" t="s">
        <v>18</v>
      </c>
      <c r="I2653" s="9">
        <v>0.20000000000000012</v>
      </c>
      <c r="J2653" s="10">
        <v>4250</v>
      </c>
      <c r="K2653" s="11">
        <f t="shared" si="20"/>
        <v>850.00000000000057</v>
      </c>
      <c r="L2653" s="11">
        <f t="shared" si="21"/>
        <v>297.50000000000017</v>
      </c>
      <c r="M2653" s="12">
        <v>0.35</v>
      </c>
      <c r="Q2653" s="13"/>
      <c r="R2653" s="14"/>
    </row>
    <row r="2654" spans="1:18" ht="15.75" customHeight="1" x14ac:dyDescent="0.2">
      <c r="A2654" s="2"/>
      <c r="B2654" s="7" t="s">
        <v>23</v>
      </c>
      <c r="C2654" s="7">
        <v>1197831</v>
      </c>
      <c r="D2654" s="8">
        <v>44490</v>
      </c>
      <c r="E2654" s="7" t="s">
        <v>24</v>
      </c>
      <c r="F2654" s="7" t="s">
        <v>95</v>
      </c>
      <c r="G2654" s="7" t="s">
        <v>96</v>
      </c>
      <c r="H2654" s="7" t="s">
        <v>19</v>
      </c>
      <c r="I2654" s="9">
        <v>0.20000000000000012</v>
      </c>
      <c r="J2654" s="10">
        <v>3000</v>
      </c>
      <c r="K2654" s="11">
        <f t="shared" si="20"/>
        <v>600.00000000000034</v>
      </c>
      <c r="L2654" s="11">
        <f t="shared" si="21"/>
        <v>240.00000000000014</v>
      </c>
      <c r="M2654" s="12">
        <v>0.4</v>
      </c>
      <c r="Q2654" s="13"/>
      <c r="R2654" s="14"/>
    </row>
    <row r="2655" spans="1:18" ht="15.75" customHeight="1" x14ac:dyDescent="0.2">
      <c r="A2655" s="2"/>
      <c r="B2655" s="7" t="s">
        <v>23</v>
      </c>
      <c r="C2655" s="7">
        <v>1197831</v>
      </c>
      <c r="D2655" s="8">
        <v>44490</v>
      </c>
      <c r="E2655" s="7" t="s">
        <v>24</v>
      </c>
      <c r="F2655" s="7" t="s">
        <v>95</v>
      </c>
      <c r="G2655" s="7" t="s">
        <v>96</v>
      </c>
      <c r="H2655" s="7" t="s">
        <v>20</v>
      </c>
      <c r="I2655" s="9">
        <v>0.20000000000000012</v>
      </c>
      <c r="J2655" s="10">
        <v>2750</v>
      </c>
      <c r="K2655" s="11">
        <f t="shared" si="20"/>
        <v>550.00000000000034</v>
      </c>
      <c r="L2655" s="11">
        <f t="shared" si="21"/>
        <v>220.00000000000014</v>
      </c>
      <c r="M2655" s="12">
        <v>0.4</v>
      </c>
      <c r="Q2655" s="13"/>
      <c r="R2655" s="14"/>
    </row>
    <row r="2656" spans="1:18" ht="15.75" customHeight="1" x14ac:dyDescent="0.2">
      <c r="A2656" s="2"/>
      <c r="B2656" s="7" t="s">
        <v>23</v>
      </c>
      <c r="C2656" s="7">
        <v>1197831</v>
      </c>
      <c r="D2656" s="8">
        <v>44490</v>
      </c>
      <c r="E2656" s="7" t="s">
        <v>24</v>
      </c>
      <c r="F2656" s="7" t="s">
        <v>95</v>
      </c>
      <c r="G2656" s="7" t="s">
        <v>96</v>
      </c>
      <c r="H2656" s="7" t="s">
        <v>21</v>
      </c>
      <c r="I2656" s="9">
        <v>0.3000000000000001</v>
      </c>
      <c r="J2656" s="10">
        <v>2750</v>
      </c>
      <c r="K2656" s="11">
        <f t="shared" si="20"/>
        <v>825.00000000000023</v>
      </c>
      <c r="L2656" s="11">
        <f t="shared" si="21"/>
        <v>288.75000000000006</v>
      </c>
      <c r="M2656" s="12">
        <v>0.35</v>
      </c>
      <c r="Q2656" s="13"/>
      <c r="R2656" s="14"/>
    </row>
    <row r="2657" spans="1:18" ht="15.75" customHeight="1" x14ac:dyDescent="0.2">
      <c r="A2657" s="2"/>
      <c r="B2657" s="7" t="s">
        <v>23</v>
      </c>
      <c r="C2657" s="7">
        <v>1197831</v>
      </c>
      <c r="D2657" s="8">
        <v>44490</v>
      </c>
      <c r="E2657" s="7" t="s">
        <v>24</v>
      </c>
      <c r="F2657" s="7" t="s">
        <v>95</v>
      </c>
      <c r="G2657" s="7" t="s">
        <v>96</v>
      </c>
      <c r="H2657" s="7" t="s">
        <v>22</v>
      </c>
      <c r="I2657" s="9">
        <v>0.30000000000000004</v>
      </c>
      <c r="J2657" s="10">
        <v>4000</v>
      </c>
      <c r="K2657" s="11">
        <f t="shared" si="20"/>
        <v>1200.0000000000002</v>
      </c>
      <c r="L2657" s="11">
        <f t="shared" si="21"/>
        <v>480.00000000000011</v>
      </c>
      <c r="M2657" s="12">
        <v>0.4</v>
      </c>
      <c r="Q2657" s="13"/>
      <c r="R2657" s="14"/>
    </row>
    <row r="2658" spans="1:18" ht="15.75" customHeight="1" x14ac:dyDescent="0.2">
      <c r="A2658" s="2"/>
      <c r="B2658" s="7" t="s">
        <v>23</v>
      </c>
      <c r="C2658" s="7">
        <v>1197831</v>
      </c>
      <c r="D2658" s="8">
        <v>44520</v>
      </c>
      <c r="E2658" s="7" t="s">
        <v>24</v>
      </c>
      <c r="F2658" s="7" t="s">
        <v>95</v>
      </c>
      <c r="G2658" s="7" t="s">
        <v>96</v>
      </c>
      <c r="H2658" s="7" t="s">
        <v>17</v>
      </c>
      <c r="I2658" s="9">
        <v>0.25000000000000011</v>
      </c>
      <c r="J2658" s="10">
        <v>5500</v>
      </c>
      <c r="K2658" s="11">
        <f t="shared" si="20"/>
        <v>1375.0000000000007</v>
      </c>
      <c r="L2658" s="11">
        <f t="shared" si="21"/>
        <v>550.00000000000034</v>
      </c>
      <c r="M2658" s="12">
        <v>0.4</v>
      </c>
      <c r="Q2658" s="13"/>
      <c r="R2658" s="14"/>
    </row>
    <row r="2659" spans="1:18" ht="15.75" customHeight="1" x14ac:dyDescent="0.2">
      <c r="A2659" s="2"/>
      <c r="B2659" s="7" t="s">
        <v>23</v>
      </c>
      <c r="C2659" s="7">
        <v>1197831</v>
      </c>
      <c r="D2659" s="8">
        <v>44520</v>
      </c>
      <c r="E2659" s="7" t="s">
        <v>24</v>
      </c>
      <c r="F2659" s="7" t="s">
        <v>95</v>
      </c>
      <c r="G2659" s="7" t="s">
        <v>96</v>
      </c>
      <c r="H2659" s="7" t="s">
        <v>18</v>
      </c>
      <c r="I2659" s="9">
        <v>0.15000000000000013</v>
      </c>
      <c r="J2659" s="10">
        <v>3750</v>
      </c>
      <c r="K2659" s="11">
        <f t="shared" si="20"/>
        <v>562.50000000000045</v>
      </c>
      <c r="L2659" s="11">
        <f t="shared" si="21"/>
        <v>196.87500000000014</v>
      </c>
      <c r="M2659" s="12">
        <v>0.35</v>
      </c>
      <c r="Q2659" s="13"/>
      <c r="R2659" s="14"/>
    </row>
    <row r="2660" spans="1:18" ht="15.75" customHeight="1" x14ac:dyDescent="0.2">
      <c r="A2660" s="2"/>
      <c r="B2660" s="7" t="s">
        <v>23</v>
      </c>
      <c r="C2660" s="7">
        <v>1197831</v>
      </c>
      <c r="D2660" s="8">
        <v>44520</v>
      </c>
      <c r="E2660" s="7" t="s">
        <v>24</v>
      </c>
      <c r="F2660" s="7" t="s">
        <v>95</v>
      </c>
      <c r="G2660" s="7" t="s">
        <v>96</v>
      </c>
      <c r="H2660" s="7" t="s">
        <v>19</v>
      </c>
      <c r="I2660" s="9">
        <v>0.25000000000000017</v>
      </c>
      <c r="J2660" s="10">
        <v>3200</v>
      </c>
      <c r="K2660" s="11">
        <f t="shared" si="20"/>
        <v>800.00000000000057</v>
      </c>
      <c r="L2660" s="11">
        <f t="shared" si="21"/>
        <v>320.00000000000023</v>
      </c>
      <c r="M2660" s="12">
        <v>0.4</v>
      </c>
      <c r="Q2660" s="13"/>
      <c r="R2660" s="14"/>
    </row>
    <row r="2661" spans="1:18" ht="15.75" customHeight="1" x14ac:dyDescent="0.2">
      <c r="A2661" s="2"/>
      <c r="B2661" s="7" t="s">
        <v>23</v>
      </c>
      <c r="C2661" s="7">
        <v>1197831</v>
      </c>
      <c r="D2661" s="8">
        <v>44520</v>
      </c>
      <c r="E2661" s="7" t="s">
        <v>24</v>
      </c>
      <c r="F2661" s="7" t="s">
        <v>95</v>
      </c>
      <c r="G2661" s="7" t="s">
        <v>96</v>
      </c>
      <c r="H2661" s="7" t="s">
        <v>20</v>
      </c>
      <c r="I2661" s="9">
        <v>0.55000000000000016</v>
      </c>
      <c r="J2661" s="10">
        <v>3750</v>
      </c>
      <c r="K2661" s="11">
        <f t="shared" si="20"/>
        <v>2062.5000000000005</v>
      </c>
      <c r="L2661" s="11">
        <f t="shared" si="21"/>
        <v>825.00000000000023</v>
      </c>
      <c r="M2661" s="12">
        <v>0.4</v>
      </c>
      <c r="Q2661" s="13"/>
      <c r="R2661" s="14"/>
    </row>
    <row r="2662" spans="1:18" ht="15.75" customHeight="1" x14ac:dyDescent="0.2">
      <c r="A2662" s="2"/>
      <c r="B2662" s="7" t="s">
        <v>23</v>
      </c>
      <c r="C2662" s="7">
        <v>1197831</v>
      </c>
      <c r="D2662" s="8">
        <v>44520</v>
      </c>
      <c r="E2662" s="7" t="s">
        <v>24</v>
      </c>
      <c r="F2662" s="7" t="s">
        <v>95</v>
      </c>
      <c r="G2662" s="7" t="s">
        <v>96</v>
      </c>
      <c r="H2662" s="7" t="s">
        <v>21</v>
      </c>
      <c r="I2662" s="9">
        <v>0.75000000000000011</v>
      </c>
      <c r="J2662" s="10">
        <v>3500</v>
      </c>
      <c r="K2662" s="11">
        <f t="shared" si="20"/>
        <v>2625.0000000000005</v>
      </c>
      <c r="L2662" s="11">
        <f t="shared" si="21"/>
        <v>918.75000000000011</v>
      </c>
      <c r="M2662" s="12">
        <v>0.35</v>
      </c>
      <c r="Q2662" s="13"/>
      <c r="R2662" s="14"/>
    </row>
    <row r="2663" spans="1:18" ht="15.75" customHeight="1" x14ac:dyDescent="0.2">
      <c r="A2663" s="2"/>
      <c r="B2663" s="7" t="s">
        <v>23</v>
      </c>
      <c r="C2663" s="7">
        <v>1197831</v>
      </c>
      <c r="D2663" s="8">
        <v>44520</v>
      </c>
      <c r="E2663" s="7" t="s">
        <v>24</v>
      </c>
      <c r="F2663" s="7" t="s">
        <v>95</v>
      </c>
      <c r="G2663" s="7" t="s">
        <v>96</v>
      </c>
      <c r="H2663" s="7" t="s">
        <v>22</v>
      </c>
      <c r="I2663" s="9">
        <v>0.75</v>
      </c>
      <c r="J2663" s="10">
        <v>4500</v>
      </c>
      <c r="K2663" s="11">
        <f t="shared" si="20"/>
        <v>3375</v>
      </c>
      <c r="L2663" s="11">
        <f t="shared" si="21"/>
        <v>1350</v>
      </c>
      <c r="M2663" s="12">
        <v>0.4</v>
      </c>
      <c r="Q2663" s="13"/>
      <c r="R2663" s="14"/>
    </row>
    <row r="2664" spans="1:18" ht="15.75" customHeight="1" x14ac:dyDescent="0.2">
      <c r="A2664" s="2"/>
      <c r="B2664" s="7" t="s">
        <v>23</v>
      </c>
      <c r="C2664" s="7">
        <v>1197831</v>
      </c>
      <c r="D2664" s="8">
        <v>44549</v>
      </c>
      <c r="E2664" s="7" t="s">
        <v>24</v>
      </c>
      <c r="F2664" s="7" t="s">
        <v>95</v>
      </c>
      <c r="G2664" s="7" t="s">
        <v>96</v>
      </c>
      <c r="H2664" s="7" t="s">
        <v>17</v>
      </c>
      <c r="I2664" s="9">
        <v>0.70000000000000007</v>
      </c>
      <c r="J2664" s="10">
        <v>7000</v>
      </c>
      <c r="K2664" s="11">
        <f t="shared" si="20"/>
        <v>4900.0000000000009</v>
      </c>
      <c r="L2664" s="11">
        <f t="shared" si="21"/>
        <v>1960.0000000000005</v>
      </c>
      <c r="M2664" s="12">
        <v>0.4</v>
      </c>
      <c r="Q2664" s="13"/>
      <c r="R2664" s="14"/>
    </row>
    <row r="2665" spans="1:18" ht="15.75" customHeight="1" x14ac:dyDescent="0.2">
      <c r="A2665" s="2"/>
      <c r="B2665" s="7" t="s">
        <v>23</v>
      </c>
      <c r="C2665" s="7">
        <v>1197831</v>
      </c>
      <c r="D2665" s="8">
        <v>44549</v>
      </c>
      <c r="E2665" s="7" t="s">
        <v>24</v>
      </c>
      <c r="F2665" s="7" t="s">
        <v>95</v>
      </c>
      <c r="G2665" s="7" t="s">
        <v>96</v>
      </c>
      <c r="H2665" s="7" t="s">
        <v>18</v>
      </c>
      <c r="I2665" s="9">
        <v>0.60000000000000009</v>
      </c>
      <c r="J2665" s="10">
        <v>5000</v>
      </c>
      <c r="K2665" s="11">
        <f t="shared" si="20"/>
        <v>3000.0000000000005</v>
      </c>
      <c r="L2665" s="11">
        <f t="shared" si="21"/>
        <v>1050</v>
      </c>
      <c r="M2665" s="12">
        <v>0.35</v>
      </c>
      <c r="Q2665" s="13"/>
      <c r="R2665" s="14"/>
    </row>
    <row r="2666" spans="1:18" ht="15.75" customHeight="1" x14ac:dyDescent="0.2">
      <c r="A2666" s="2"/>
      <c r="B2666" s="7" t="s">
        <v>23</v>
      </c>
      <c r="C2666" s="7">
        <v>1197831</v>
      </c>
      <c r="D2666" s="8">
        <v>44549</v>
      </c>
      <c r="E2666" s="7" t="s">
        <v>24</v>
      </c>
      <c r="F2666" s="7" t="s">
        <v>95</v>
      </c>
      <c r="G2666" s="7" t="s">
        <v>96</v>
      </c>
      <c r="H2666" s="7" t="s">
        <v>19</v>
      </c>
      <c r="I2666" s="9">
        <v>0.60000000000000009</v>
      </c>
      <c r="J2666" s="10">
        <v>4500</v>
      </c>
      <c r="K2666" s="11">
        <f t="shared" si="20"/>
        <v>2700.0000000000005</v>
      </c>
      <c r="L2666" s="11">
        <f t="shared" si="21"/>
        <v>1080.0000000000002</v>
      </c>
      <c r="M2666" s="12">
        <v>0.4</v>
      </c>
      <c r="Q2666" s="13"/>
      <c r="R2666" s="14"/>
    </row>
    <row r="2667" spans="1:18" ht="15.75" customHeight="1" x14ac:dyDescent="0.2">
      <c r="A2667" s="2"/>
      <c r="B2667" s="7" t="s">
        <v>23</v>
      </c>
      <c r="C2667" s="7">
        <v>1197831</v>
      </c>
      <c r="D2667" s="8">
        <v>44549</v>
      </c>
      <c r="E2667" s="7" t="s">
        <v>24</v>
      </c>
      <c r="F2667" s="7" t="s">
        <v>95</v>
      </c>
      <c r="G2667" s="7" t="s">
        <v>96</v>
      </c>
      <c r="H2667" s="7" t="s">
        <v>20</v>
      </c>
      <c r="I2667" s="9">
        <v>0.60000000000000009</v>
      </c>
      <c r="J2667" s="10">
        <v>4000</v>
      </c>
      <c r="K2667" s="11">
        <f t="shared" si="20"/>
        <v>2400.0000000000005</v>
      </c>
      <c r="L2667" s="11">
        <f t="shared" si="21"/>
        <v>960.00000000000023</v>
      </c>
      <c r="M2667" s="12">
        <v>0.4</v>
      </c>
      <c r="Q2667" s="13"/>
      <c r="R2667" s="14"/>
    </row>
    <row r="2668" spans="1:18" ht="15.75" customHeight="1" x14ac:dyDescent="0.2">
      <c r="A2668" s="2"/>
      <c r="B2668" s="7" t="s">
        <v>23</v>
      </c>
      <c r="C2668" s="7">
        <v>1197831</v>
      </c>
      <c r="D2668" s="8">
        <v>44549</v>
      </c>
      <c r="E2668" s="7" t="s">
        <v>24</v>
      </c>
      <c r="F2668" s="7" t="s">
        <v>95</v>
      </c>
      <c r="G2668" s="7" t="s">
        <v>96</v>
      </c>
      <c r="H2668" s="7" t="s">
        <v>21</v>
      </c>
      <c r="I2668" s="9">
        <v>0.70000000000000007</v>
      </c>
      <c r="J2668" s="10">
        <v>4000</v>
      </c>
      <c r="K2668" s="11">
        <f t="shared" si="20"/>
        <v>2800.0000000000005</v>
      </c>
      <c r="L2668" s="11">
        <f t="shared" si="21"/>
        <v>980.00000000000011</v>
      </c>
      <c r="M2668" s="12">
        <v>0.35</v>
      </c>
      <c r="Q2668" s="13"/>
      <c r="R2668" s="14"/>
    </row>
    <row r="2669" spans="1:18" ht="15.75" customHeight="1" x14ac:dyDescent="0.2">
      <c r="A2669" s="2"/>
      <c r="B2669" s="7" t="s">
        <v>23</v>
      </c>
      <c r="C2669" s="7">
        <v>1197831</v>
      </c>
      <c r="D2669" s="8">
        <v>44549</v>
      </c>
      <c r="E2669" s="7" t="s">
        <v>24</v>
      </c>
      <c r="F2669" s="7" t="s">
        <v>95</v>
      </c>
      <c r="G2669" s="7" t="s">
        <v>96</v>
      </c>
      <c r="H2669" s="7" t="s">
        <v>22</v>
      </c>
      <c r="I2669" s="9">
        <v>0.75</v>
      </c>
      <c r="J2669" s="10">
        <v>5000</v>
      </c>
      <c r="K2669" s="11">
        <f t="shared" si="20"/>
        <v>3750</v>
      </c>
      <c r="L2669" s="11">
        <f t="shared" si="21"/>
        <v>1500</v>
      </c>
      <c r="M2669" s="12">
        <v>0.4</v>
      </c>
      <c r="Q2669" s="13"/>
      <c r="R2669" s="14"/>
    </row>
    <row r="2670" spans="1:18" ht="15.75" customHeight="1" x14ac:dyDescent="0.2">
      <c r="A2670" s="2"/>
      <c r="B2670" s="7" t="s">
        <v>23</v>
      </c>
      <c r="C2670" s="7">
        <v>1197831</v>
      </c>
      <c r="D2670" s="8">
        <v>44219</v>
      </c>
      <c r="E2670" s="7" t="s">
        <v>24</v>
      </c>
      <c r="F2670" s="7" t="s">
        <v>97</v>
      </c>
      <c r="G2670" s="7" t="s">
        <v>98</v>
      </c>
      <c r="H2670" s="7" t="s">
        <v>17</v>
      </c>
      <c r="I2670" s="9">
        <v>0.25000000000000006</v>
      </c>
      <c r="J2670" s="10">
        <v>5750</v>
      </c>
      <c r="K2670" s="11">
        <f t="shared" si="20"/>
        <v>1437.5000000000002</v>
      </c>
      <c r="L2670" s="11">
        <f t="shared" si="21"/>
        <v>575.00000000000011</v>
      </c>
      <c r="M2670" s="12">
        <v>0.4</v>
      </c>
      <c r="Q2670" s="13"/>
      <c r="R2670" s="14"/>
    </row>
    <row r="2671" spans="1:18" ht="15.75" customHeight="1" x14ac:dyDescent="0.2">
      <c r="A2671" s="2"/>
      <c r="B2671" s="7" t="s">
        <v>23</v>
      </c>
      <c r="C2671" s="7">
        <v>1197831</v>
      </c>
      <c r="D2671" s="8">
        <v>44219</v>
      </c>
      <c r="E2671" s="7" t="s">
        <v>24</v>
      </c>
      <c r="F2671" s="7" t="s">
        <v>97</v>
      </c>
      <c r="G2671" s="7" t="s">
        <v>98</v>
      </c>
      <c r="H2671" s="7" t="s">
        <v>18</v>
      </c>
      <c r="I2671" s="9">
        <v>0.25000000000000006</v>
      </c>
      <c r="J2671" s="10">
        <v>3750</v>
      </c>
      <c r="K2671" s="11">
        <f t="shared" si="20"/>
        <v>937.50000000000023</v>
      </c>
      <c r="L2671" s="11">
        <f t="shared" si="21"/>
        <v>328.12500000000006</v>
      </c>
      <c r="M2671" s="12">
        <v>0.35</v>
      </c>
      <c r="Q2671" s="13"/>
      <c r="R2671" s="14"/>
    </row>
    <row r="2672" spans="1:18" ht="15.75" customHeight="1" x14ac:dyDescent="0.2">
      <c r="A2672" s="2"/>
      <c r="B2672" s="7" t="s">
        <v>23</v>
      </c>
      <c r="C2672" s="7">
        <v>1197831</v>
      </c>
      <c r="D2672" s="8">
        <v>44219</v>
      </c>
      <c r="E2672" s="7" t="s">
        <v>24</v>
      </c>
      <c r="F2672" s="7" t="s">
        <v>97</v>
      </c>
      <c r="G2672" s="7" t="s">
        <v>98</v>
      </c>
      <c r="H2672" s="7" t="s">
        <v>19</v>
      </c>
      <c r="I2672" s="9">
        <v>0.15000000000000008</v>
      </c>
      <c r="J2672" s="10">
        <v>3750</v>
      </c>
      <c r="K2672" s="11">
        <f t="shared" si="20"/>
        <v>562.50000000000034</v>
      </c>
      <c r="L2672" s="11">
        <f t="shared" si="21"/>
        <v>225.00000000000014</v>
      </c>
      <c r="M2672" s="12">
        <v>0.4</v>
      </c>
      <c r="Q2672" s="13"/>
      <c r="R2672" s="14"/>
    </row>
    <row r="2673" spans="1:18" ht="15.75" customHeight="1" x14ac:dyDescent="0.2">
      <c r="A2673" s="2"/>
      <c r="B2673" s="7" t="s">
        <v>23</v>
      </c>
      <c r="C2673" s="7">
        <v>1197831</v>
      </c>
      <c r="D2673" s="8">
        <v>44219</v>
      </c>
      <c r="E2673" s="7" t="s">
        <v>24</v>
      </c>
      <c r="F2673" s="7" t="s">
        <v>97</v>
      </c>
      <c r="G2673" s="7" t="s">
        <v>98</v>
      </c>
      <c r="H2673" s="7" t="s">
        <v>20</v>
      </c>
      <c r="I2673" s="9">
        <v>0.2</v>
      </c>
      <c r="J2673" s="10">
        <v>2250</v>
      </c>
      <c r="K2673" s="11">
        <f t="shared" si="20"/>
        <v>450</v>
      </c>
      <c r="L2673" s="11">
        <f t="shared" si="21"/>
        <v>180</v>
      </c>
      <c r="M2673" s="12">
        <v>0.4</v>
      </c>
      <c r="Q2673" s="13"/>
      <c r="R2673" s="14"/>
    </row>
    <row r="2674" spans="1:18" ht="15.75" customHeight="1" x14ac:dyDescent="0.2">
      <c r="A2674" s="2"/>
      <c r="B2674" s="7" t="s">
        <v>23</v>
      </c>
      <c r="C2674" s="7">
        <v>1197831</v>
      </c>
      <c r="D2674" s="8">
        <v>44219</v>
      </c>
      <c r="E2674" s="7" t="s">
        <v>24</v>
      </c>
      <c r="F2674" s="7" t="s">
        <v>97</v>
      </c>
      <c r="G2674" s="7" t="s">
        <v>98</v>
      </c>
      <c r="H2674" s="7" t="s">
        <v>21</v>
      </c>
      <c r="I2674" s="9">
        <v>0.35000000000000003</v>
      </c>
      <c r="J2674" s="10">
        <v>2750</v>
      </c>
      <c r="K2674" s="11">
        <f t="shared" si="20"/>
        <v>962.50000000000011</v>
      </c>
      <c r="L2674" s="11">
        <f t="shared" si="21"/>
        <v>336.875</v>
      </c>
      <c r="M2674" s="12">
        <v>0.35</v>
      </c>
      <c r="Q2674" s="13"/>
      <c r="R2674" s="14"/>
    </row>
    <row r="2675" spans="1:18" ht="15.75" customHeight="1" x14ac:dyDescent="0.2">
      <c r="A2675" s="2"/>
      <c r="B2675" s="7" t="s">
        <v>23</v>
      </c>
      <c r="C2675" s="7">
        <v>1197831</v>
      </c>
      <c r="D2675" s="8">
        <v>44219</v>
      </c>
      <c r="E2675" s="7" t="s">
        <v>24</v>
      </c>
      <c r="F2675" s="7" t="s">
        <v>97</v>
      </c>
      <c r="G2675" s="7" t="s">
        <v>98</v>
      </c>
      <c r="H2675" s="7" t="s">
        <v>22</v>
      </c>
      <c r="I2675" s="9">
        <v>0.25000000000000006</v>
      </c>
      <c r="J2675" s="10">
        <v>3750</v>
      </c>
      <c r="K2675" s="11">
        <f t="shared" si="20"/>
        <v>937.50000000000023</v>
      </c>
      <c r="L2675" s="11">
        <f t="shared" si="21"/>
        <v>375.00000000000011</v>
      </c>
      <c r="M2675" s="12">
        <v>0.4</v>
      </c>
      <c r="Q2675" s="13"/>
      <c r="R2675" s="14"/>
    </row>
    <row r="2676" spans="1:18" ht="15.75" customHeight="1" x14ac:dyDescent="0.2">
      <c r="A2676" s="2"/>
      <c r="B2676" s="7" t="s">
        <v>23</v>
      </c>
      <c r="C2676" s="7">
        <v>1197831</v>
      </c>
      <c r="D2676" s="8">
        <v>44248</v>
      </c>
      <c r="E2676" s="7" t="s">
        <v>24</v>
      </c>
      <c r="F2676" s="7" t="s">
        <v>97</v>
      </c>
      <c r="G2676" s="7" t="s">
        <v>98</v>
      </c>
      <c r="H2676" s="7" t="s">
        <v>17</v>
      </c>
      <c r="I2676" s="9">
        <v>0.25000000000000006</v>
      </c>
      <c r="J2676" s="10">
        <v>6250</v>
      </c>
      <c r="K2676" s="11">
        <f t="shared" si="20"/>
        <v>1562.5000000000005</v>
      </c>
      <c r="L2676" s="11">
        <f t="shared" si="21"/>
        <v>625.00000000000023</v>
      </c>
      <c r="M2676" s="12">
        <v>0.4</v>
      </c>
      <c r="Q2676" s="13"/>
      <c r="R2676" s="14"/>
    </row>
    <row r="2677" spans="1:18" ht="15.75" customHeight="1" x14ac:dyDescent="0.2">
      <c r="A2677" s="2"/>
      <c r="B2677" s="7" t="s">
        <v>23</v>
      </c>
      <c r="C2677" s="7">
        <v>1197831</v>
      </c>
      <c r="D2677" s="8">
        <v>44248</v>
      </c>
      <c r="E2677" s="7" t="s">
        <v>24</v>
      </c>
      <c r="F2677" s="7" t="s">
        <v>97</v>
      </c>
      <c r="G2677" s="7" t="s">
        <v>98</v>
      </c>
      <c r="H2677" s="7" t="s">
        <v>18</v>
      </c>
      <c r="I2677" s="9">
        <v>0.25000000000000006</v>
      </c>
      <c r="J2677" s="10">
        <v>2750</v>
      </c>
      <c r="K2677" s="11">
        <f t="shared" si="20"/>
        <v>687.50000000000011</v>
      </c>
      <c r="L2677" s="11">
        <f t="shared" si="21"/>
        <v>240.62500000000003</v>
      </c>
      <c r="M2677" s="12">
        <v>0.35</v>
      </c>
      <c r="Q2677" s="13"/>
      <c r="R2677" s="14"/>
    </row>
    <row r="2678" spans="1:18" ht="15.75" customHeight="1" x14ac:dyDescent="0.2">
      <c r="A2678" s="2"/>
      <c r="B2678" s="7" t="s">
        <v>23</v>
      </c>
      <c r="C2678" s="7">
        <v>1197831</v>
      </c>
      <c r="D2678" s="8">
        <v>44248</v>
      </c>
      <c r="E2678" s="7" t="s">
        <v>24</v>
      </c>
      <c r="F2678" s="7" t="s">
        <v>97</v>
      </c>
      <c r="G2678" s="7" t="s">
        <v>98</v>
      </c>
      <c r="H2678" s="7" t="s">
        <v>19</v>
      </c>
      <c r="I2678" s="9">
        <v>0.15000000000000008</v>
      </c>
      <c r="J2678" s="10">
        <v>3250</v>
      </c>
      <c r="K2678" s="11">
        <f t="shared" si="20"/>
        <v>487.50000000000023</v>
      </c>
      <c r="L2678" s="11">
        <f t="shared" si="21"/>
        <v>195.00000000000011</v>
      </c>
      <c r="M2678" s="12">
        <v>0.4</v>
      </c>
      <c r="Q2678" s="13"/>
      <c r="R2678" s="14"/>
    </row>
    <row r="2679" spans="1:18" ht="15.75" customHeight="1" x14ac:dyDescent="0.2">
      <c r="A2679" s="2"/>
      <c r="B2679" s="7" t="s">
        <v>23</v>
      </c>
      <c r="C2679" s="7">
        <v>1197831</v>
      </c>
      <c r="D2679" s="8">
        <v>44248</v>
      </c>
      <c r="E2679" s="7" t="s">
        <v>24</v>
      </c>
      <c r="F2679" s="7" t="s">
        <v>97</v>
      </c>
      <c r="G2679" s="7" t="s">
        <v>98</v>
      </c>
      <c r="H2679" s="7" t="s">
        <v>20</v>
      </c>
      <c r="I2679" s="9">
        <v>0.2</v>
      </c>
      <c r="J2679" s="10">
        <v>1750</v>
      </c>
      <c r="K2679" s="11">
        <f t="shared" si="20"/>
        <v>350</v>
      </c>
      <c r="L2679" s="11">
        <f t="shared" si="21"/>
        <v>140</v>
      </c>
      <c r="M2679" s="12">
        <v>0.4</v>
      </c>
      <c r="Q2679" s="13"/>
      <c r="R2679" s="14"/>
    </row>
    <row r="2680" spans="1:18" ht="15.75" customHeight="1" x14ac:dyDescent="0.2">
      <c r="A2680" s="2"/>
      <c r="B2680" s="7" t="s">
        <v>23</v>
      </c>
      <c r="C2680" s="7">
        <v>1197831</v>
      </c>
      <c r="D2680" s="8">
        <v>44248</v>
      </c>
      <c r="E2680" s="7" t="s">
        <v>24</v>
      </c>
      <c r="F2680" s="7" t="s">
        <v>97</v>
      </c>
      <c r="G2680" s="7" t="s">
        <v>98</v>
      </c>
      <c r="H2680" s="7" t="s">
        <v>21</v>
      </c>
      <c r="I2680" s="9">
        <v>0.35000000000000003</v>
      </c>
      <c r="J2680" s="10">
        <v>2500</v>
      </c>
      <c r="K2680" s="11">
        <f t="shared" si="20"/>
        <v>875.00000000000011</v>
      </c>
      <c r="L2680" s="11">
        <f t="shared" si="21"/>
        <v>306.25</v>
      </c>
      <c r="M2680" s="12">
        <v>0.35</v>
      </c>
      <c r="Q2680" s="13"/>
      <c r="R2680" s="14"/>
    </row>
    <row r="2681" spans="1:18" ht="15.75" customHeight="1" x14ac:dyDescent="0.2">
      <c r="A2681" s="2"/>
      <c r="B2681" s="7" t="s">
        <v>23</v>
      </c>
      <c r="C2681" s="7">
        <v>1197831</v>
      </c>
      <c r="D2681" s="8">
        <v>44248</v>
      </c>
      <c r="E2681" s="7" t="s">
        <v>24</v>
      </c>
      <c r="F2681" s="7" t="s">
        <v>97</v>
      </c>
      <c r="G2681" s="7" t="s">
        <v>98</v>
      </c>
      <c r="H2681" s="7" t="s">
        <v>22</v>
      </c>
      <c r="I2681" s="9">
        <v>0.2</v>
      </c>
      <c r="J2681" s="10">
        <v>3500</v>
      </c>
      <c r="K2681" s="11">
        <f t="shared" si="20"/>
        <v>700</v>
      </c>
      <c r="L2681" s="11">
        <f t="shared" si="21"/>
        <v>280</v>
      </c>
      <c r="M2681" s="12">
        <v>0.4</v>
      </c>
      <c r="Q2681" s="13"/>
      <c r="R2681" s="14"/>
    </row>
    <row r="2682" spans="1:18" ht="15.75" customHeight="1" x14ac:dyDescent="0.2">
      <c r="A2682" s="2"/>
      <c r="B2682" s="7" t="s">
        <v>23</v>
      </c>
      <c r="C2682" s="7">
        <v>1197831</v>
      </c>
      <c r="D2682" s="8">
        <v>44274</v>
      </c>
      <c r="E2682" s="7" t="s">
        <v>24</v>
      </c>
      <c r="F2682" s="7" t="s">
        <v>97</v>
      </c>
      <c r="G2682" s="7" t="s">
        <v>98</v>
      </c>
      <c r="H2682" s="7" t="s">
        <v>17</v>
      </c>
      <c r="I2682" s="9">
        <v>0.2</v>
      </c>
      <c r="J2682" s="10">
        <v>5700</v>
      </c>
      <c r="K2682" s="11">
        <f t="shared" si="20"/>
        <v>1140</v>
      </c>
      <c r="L2682" s="11">
        <f t="shared" si="21"/>
        <v>456</v>
      </c>
      <c r="M2682" s="12">
        <v>0.4</v>
      </c>
      <c r="Q2682" s="13"/>
      <c r="R2682" s="14"/>
    </row>
    <row r="2683" spans="1:18" ht="15.75" customHeight="1" x14ac:dyDescent="0.2">
      <c r="A2683" s="2"/>
      <c r="B2683" s="7" t="s">
        <v>23</v>
      </c>
      <c r="C2683" s="7">
        <v>1197831</v>
      </c>
      <c r="D2683" s="8">
        <v>44274</v>
      </c>
      <c r="E2683" s="7" t="s">
        <v>24</v>
      </c>
      <c r="F2683" s="7" t="s">
        <v>97</v>
      </c>
      <c r="G2683" s="7" t="s">
        <v>98</v>
      </c>
      <c r="H2683" s="7" t="s">
        <v>18</v>
      </c>
      <c r="I2683" s="9">
        <v>0.2</v>
      </c>
      <c r="J2683" s="10">
        <v>2500</v>
      </c>
      <c r="K2683" s="11">
        <f t="shared" si="20"/>
        <v>500</v>
      </c>
      <c r="L2683" s="11">
        <f t="shared" si="21"/>
        <v>175</v>
      </c>
      <c r="M2683" s="12">
        <v>0.35</v>
      </c>
      <c r="Q2683" s="13"/>
      <c r="R2683" s="14"/>
    </row>
    <row r="2684" spans="1:18" ht="15.75" customHeight="1" x14ac:dyDescent="0.2">
      <c r="A2684" s="2"/>
      <c r="B2684" s="7" t="s">
        <v>23</v>
      </c>
      <c r="C2684" s="7">
        <v>1197831</v>
      </c>
      <c r="D2684" s="8">
        <v>44274</v>
      </c>
      <c r="E2684" s="7" t="s">
        <v>24</v>
      </c>
      <c r="F2684" s="7" t="s">
        <v>97</v>
      </c>
      <c r="G2684" s="7" t="s">
        <v>98</v>
      </c>
      <c r="H2684" s="7" t="s">
        <v>19</v>
      </c>
      <c r="I2684" s="9">
        <v>0.10000000000000002</v>
      </c>
      <c r="J2684" s="10">
        <v>2750</v>
      </c>
      <c r="K2684" s="11">
        <f t="shared" si="20"/>
        <v>275.00000000000006</v>
      </c>
      <c r="L2684" s="11">
        <f t="shared" si="21"/>
        <v>110.00000000000003</v>
      </c>
      <c r="M2684" s="12">
        <v>0.4</v>
      </c>
      <c r="Q2684" s="13"/>
      <c r="R2684" s="14"/>
    </row>
    <row r="2685" spans="1:18" ht="15.75" customHeight="1" x14ac:dyDescent="0.2">
      <c r="A2685" s="2"/>
      <c r="B2685" s="7" t="s">
        <v>23</v>
      </c>
      <c r="C2685" s="7">
        <v>1197831</v>
      </c>
      <c r="D2685" s="8">
        <v>44274</v>
      </c>
      <c r="E2685" s="7" t="s">
        <v>24</v>
      </c>
      <c r="F2685" s="7" t="s">
        <v>97</v>
      </c>
      <c r="G2685" s="7" t="s">
        <v>98</v>
      </c>
      <c r="H2685" s="7" t="s">
        <v>20</v>
      </c>
      <c r="I2685" s="9">
        <v>0.19999999999999996</v>
      </c>
      <c r="J2685" s="10">
        <v>1250</v>
      </c>
      <c r="K2685" s="11">
        <f t="shared" si="20"/>
        <v>249.99999999999994</v>
      </c>
      <c r="L2685" s="11">
        <f t="shared" si="21"/>
        <v>99.999999999999986</v>
      </c>
      <c r="M2685" s="12">
        <v>0.4</v>
      </c>
      <c r="Q2685" s="13"/>
      <c r="R2685" s="14"/>
    </row>
    <row r="2686" spans="1:18" ht="15.75" customHeight="1" x14ac:dyDescent="0.2">
      <c r="A2686" s="2"/>
      <c r="B2686" s="7" t="s">
        <v>23</v>
      </c>
      <c r="C2686" s="7">
        <v>1197831</v>
      </c>
      <c r="D2686" s="8">
        <v>44274</v>
      </c>
      <c r="E2686" s="7" t="s">
        <v>24</v>
      </c>
      <c r="F2686" s="7" t="s">
        <v>97</v>
      </c>
      <c r="G2686" s="7" t="s">
        <v>98</v>
      </c>
      <c r="H2686" s="7" t="s">
        <v>21</v>
      </c>
      <c r="I2686" s="9">
        <v>0.35000000000000009</v>
      </c>
      <c r="J2686" s="10">
        <v>1750</v>
      </c>
      <c r="K2686" s="11">
        <f t="shared" si="20"/>
        <v>612.50000000000011</v>
      </c>
      <c r="L2686" s="11">
        <f t="shared" si="21"/>
        <v>214.37500000000003</v>
      </c>
      <c r="M2686" s="12">
        <v>0.35</v>
      </c>
      <c r="Q2686" s="13"/>
      <c r="R2686" s="14"/>
    </row>
    <row r="2687" spans="1:18" ht="15.75" customHeight="1" x14ac:dyDescent="0.2">
      <c r="A2687" s="2"/>
      <c r="B2687" s="7" t="s">
        <v>23</v>
      </c>
      <c r="C2687" s="7">
        <v>1197831</v>
      </c>
      <c r="D2687" s="8">
        <v>44274</v>
      </c>
      <c r="E2687" s="7" t="s">
        <v>24</v>
      </c>
      <c r="F2687" s="7" t="s">
        <v>97</v>
      </c>
      <c r="G2687" s="7" t="s">
        <v>98</v>
      </c>
      <c r="H2687" s="7" t="s">
        <v>22</v>
      </c>
      <c r="I2687" s="9">
        <v>0.25</v>
      </c>
      <c r="J2687" s="10">
        <v>2750</v>
      </c>
      <c r="K2687" s="11">
        <f t="shared" si="20"/>
        <v>687.5</v>
      </c>
      <c r="L2687" s="11">
        <f t="shared" si="21"/>
        <v>275</v>
      </c>
      <c r="M2687" s="12">
        <v>0.4</v>
      </c>
      <c r="Q2687" s="13"/>
      <c r="R2687" s="14"/>
    </row>
    <row r="2688" spans="1:18" ht="15.75" customHeight="1" x14ac:dyDescent="0.2">
      <c r="A2688" s="2"/>
      <c r="B2688" s="7" t="s">
        <v>23</v>
      </c>
      <c r="C2688" s="7">
        <v>1197831</v>
      </c>
      <c r="D2688" s="8">
        <v>44306</v>
      </c>
      <c r="E2688" s="7" t="s">
        <v>24</v>
      </c>
      <c r="F2688" s="7" t="s">
        <v>97</v>
      </c>
      <c r="G2688" s="7" t="s">
        <v>98</v>
      </c>
      <c r="H2688" s="7" t="s">
        <v>17</v>
      </c>
      <c r="I2688" s="9">
        <v>0.25</v>
      </c>
      <c r="J2688" s="10">
        <v>5250</v>
      </c>
      <c r="K2688" s="11">
        <f t="shared" si="20"/>
        <v>1312.5</v>
      </c>
      <c r="L2688" s="11">
        <f t="shared" si="21"/>
        <v>525</v>
      </c>
      <c r="M2688" s="12">
        <v>0.4</v>
      </c>
      <c r="Q2688" s="13"/>
      <c r="R2688" s="14"/>
    </row>
    <row r="2689" spans="1:18" ht="15.75" customHeight="1" x14ac:dyDescent="0.2">
      <c r="A2689" s="2"/>
      <c r="B2689" s="7" t="s">
        <v>23</v>
      </c>
      <c r="C2689" s="7">
        <v>1197831</v>
      </c>
      <c r="D2689" s="8">
        <v>44306</v>
      </c>
      <c r="E2689" s="7" t="s">
        <v>24</v>
      </c>
      <c r="F2689" s="7" t="s">
        <v>97</v>
      </c>
      <c r="G2689" s="7" t="s">
        <v>98</v>
      </c>
      <c r="H2689" s="7" t="s">
        <v>18</v>
      </c>
      <c r="I2689" s="9">
        <v>0.25</v>
      </c>
      <c r="J2689" s="10">
        <v>2250</v>
      </c>
      <c r="K2689" s="11">
        <f t="shared" si="20"/>
        <v>562.5</v>
      </c>
      <c r="L2689" s="11">
        <f t="shared" si="21"/>
        <v>196.875</v>
      </c>
      <c r="M2689" s="12">
        <v>0.35</v>
      </c>
      <c r="Q2689" s="13"/>
      <c r="R2689" s="14"/>
    </row>
    <row r="2690" spans="1:18" ht="15.75" customHeight="1" x14ac:dyDescent="0.2">
      <c r="A2690" s="2"/>
      <c r="B2690" s="7" t="s">
        <v>23</v>
      </c>
      <c r="C2690" s="7">
        <v>1197831</v>
      </c>
      <c r="D2690" s="8">
        <v>44306</v>
      </c>
      <c r="E2690" s="7" t="s">
        <v>24</v>
      </c>
      <c r="F2690" s="7" t="s">
        <v>97</v>
      </c>
      <c r="G2690" s="7" t="s">
        <v>98</v>
      </c>
      <c r="H2690" s="7" t="s">
        <v>19</v>
      </c>
      <c r="I2690" s="9">
        <v>0.15000000000000002</v>
      </c>
      <c r="J2690" s="10">
        <v>2250</v>
      </c>
      <c r="K2690" s="11">
        <f t="shared" si="20"/>
        <v>337.50000000000006</v>
      </c>
      <c r="L2690" s="11">
        <f t="shared" si="21"/>
        <v>135.00000000000003</v>
      </c>
      <c r="M2690" s="12">
        <v>0.4</v>
      </c>
      <c r="Q2690" s="13"/>
      <c r="R2690" s="14"/>
    </row>
    <row r="2691" spans="1:18" ht="15.75" customHeight="1" x14ac:dyDescent="0.2">
      <c r="A2691" s="2"/>
      <c r="B2691" s="7" t="s">
        <v>23</v>
      </c>
      <c r="C2691" s="7">
        <v>1197831</v>
      </c>
      <c r="D2691" s="8">
        <v>44306</v>
      </c>
      <c r="E2691" s="7" t="s">
        <v>24</v>
      </c>
      <c r="F2691" s="7" t="s">
        <v>97</v>
      </c>
      <c r="G2691" s="7" t="s">
        <v>98</v>
      </c>
      <c r="H2691" s="7" t="s">
        <v>20</v>
      </c>
      <c r="I2691" s="9">
        <v>0.19999999999999996</v>
      </c>
      <c r="J2691" s="10">
        <v>1500</v>
      </c>
      <c r="K2691" s="11">
        <f t="shared" si="20"/>
        <v>299.99999999999994</v>
      </c>
      <c r="L2691" s="11">
        <f t="shared" si="21"/>
        <v>119.99999999999999</v>
      </c>
      <c r="M2691" s="12">
        <v>0.4</v>
      </c>
      <c r="Q2691" s="13"/>
      <c r="R2691" s="14"/>
    </row>
    <row r="2692" spans="1:18" ht="15.75" customHeight="1" x14ac:dyDescent="0.2">
      <c r="A2692" s="2"/>
      <c r="B2692" s="7" t="s">
        <v>23</v>
      </c>
      <c r="C2692" s="7">
        <v>1197831</v>
      </c>
      <c r="D2692" s="8">
        <v>44306</v>
      </c>
      <c r="E2692" s="7" t="s">
        <v>24</v>
      </c>
      <c r="F2692" s="7" t="s">
        <v>97</v>
      </c>
      <c r="G2692" s="7" t="s">
        <v>98</v>
      </c>
      <c r="H2692" s="7" t="s">
        <v>21</v>
      </c>
      <c r="I2692" s="9">
        <v>0.4</v>
      </c>
      <c r="J2692" s="10">
        <v>1750</v>
      </c>
      <c r="K2692" s="11">
        <f t="shared" si="20"/>
        <v>700</v>
      </c>
      <c r="L2692" s="11">
        <f t="shared" si="21"/>
        <v>244.99999999999997</v>
      </c>
      <c r="M2692" s="12">
        <v>0.35</v>
      </c>
      <c r="Q2692" s="13"/>
      <c r="R2692" s="14"/>
    </row>
    <row r="2693" spans="1:18" ht="15.75" customHeight="1" x14ac:dyDescent="0.2">
      <c r="A2693" s="2"/>
      <c r="B2693" s="7" t="s">
        <v>23</v>
      </c>
      <c r="C2693" s="7">
        <v>1197831</v>
      </c>
      <c r="D2693" s="8">
        <v>44306</v>
      </c>
      <c r="E2693" s="7" t="s">
        <v>24</v>
      </c>
      <c r="F2693" s="7" t="s">
        <v>97</v>
      </c>
      <c r="G2693" s="7" t="s">
        <v>98</v>
      </c>
      <c r="H2693" s="7" t="s">
        <v>22</v>
      </c>
      <c r="I2693" s="9">
        <v>0.30000000000000004</v>
      </c>
      <c r="J2693" s="10">
        <v>3250</v>
      </c>
      <c r="K2693" s="11">
        <f t="shared" si="20"/>
        <v>975.00000000000011</v>
      </c>
      <c r="L2693" s="11">
        <f t="shared" si="21"/>
        <v>390.00000000000006</v>
      </c>
      <c r="M2693" s="12">
        <v>0.4</v>
      </c>
      <c r="Q2693" s="13"/>
      <c r="R2693" s="14"/>
    </row>
    <row r="2694" spans="1:18" ht="15.75" customHeight="1" x14ac:dyDescent="0.2">
      <c r="A2694" s="2"/>
      <c r="B2694" s="7" t="s">
        <v>23</v>
      </c>
      <c r="C2694" s="7">
        <v>1197831</v>
      </c>
      <c r="D2694" s="8">
        <v>44335</v>
      </c>
      <c r="E2694" s="7" t="s">
        <v>24</v>
      </c>
      <c r="F2694" s="7" t="s">
        <v>97</v>
      </c>
      <c r="G2694" s="7" t="s">
        <v>98</v>
      </c>
      <c r="H2694" s="7" t="s">
        <v>17</v>
      </c>
      <c r="I2694" s="9">
        <v>0.4</v>
      </c>
      <c r="J2694" s="10">
        <v>5950</v>
      </c>
      <c r="K2694" s="11">
        <f t="shared" si="20"/>
        <v>2380</v>
      </c>
      <c r="L2694" s="11">
        <f t="shared" si="21"/>
        <v>952</v>
      </c>
      <c r="M2694" s="12">
        <v>0.4</v>
      </c>
      <c r="Q2694" s="13"/>
      <c r="R2694" s="14"/>
    </row>
    <row r="2695" spans="1:18" ht="15.75" customHeight="1" x14ac:dyDescent="0.2">
      <c r="A2695" s="2"/>
      <c r="B2695" s="7" t="s">
        <v>23</v>
      </c>
      <c r="C2695" s="7">
        <v>1197831</v>
      </c>
      <c r="D2695" s="8">
        <v>44335</v>
      </c>
      <c r="E2695" s="7" t="s">
        <v>24</v>
      </c>
      <c r="F2695" s="7" t="s">
        <v>97</v>
      </c>
      <c r="G2695" s="7" t="s">
        <v>98</v>
      </c>
      <c r="H2695" s="7" t="s">
        <v>18</v>
      </c>
      <c r="I2695" s="9">
        <v>0.4</v>
      </c>
      <c r="J2695" s="10">
        <v>3000</v>
      </c>
      <c r="K2695" s="11">
        <f t="shared" si="20"/>
        <v>1200</v>
      </c>
      <c r="L2695" s="11">
        <f t="shared" si="21"/>
        <v>420</v>
      </c>
      <c r="M2695" s="12">
        <v>0.35</v>
      </c>
      <c r="Q2695" s="13"/>
      <c r="R2695" s="14"/>
    </row>
    <row r="2696" spans="1:18" ht="15.75" customHeight="1" x14ac:dyDescent="0.2">
      <c r="A2696" s="2"/>
      <c r="B2696" s="7" t="s">
        <v>23</v>
      </c>
      <c r="C2696" s="7">
        <v>1197831</v>
      </c>
      <c r="D2696" s="8">
        <v>44335</v>
      </c>
      <c r="E2696" s="7" t="s">
        <v>24</v>
      </c>
      <c r="F2696" s="7" t="s">
        <v>97</v>
      </c>
      <c r="G2696" s="7" t="s">
        <v>98</v>
      </c>
      <c r="H2696" s="7" t="s">
        <v>19</v>
      </c>
      <c r="I2696" s="9">
        <v>0.35000000000000003</v>
      </c>
      <c r="J2696" s="10">
        <v>2750</v>
      </c>
      <c r="K2696" s="11">
        <f t="shared" si="20"/>
        <v>962.50000000000011</v>
      </c>
      <c r="L2696" s="11">
        <f t="shared" si="21"/>
        <v>385.00000000000006</v>
      </c>
      <c r="M2696" s="12">
        <v>0.4</v>
      </c>
      <c r="Q2696" s="13"/>
      <c r="R2696" s="14"/>
    </row>
    <row r="2697" spans="1:18" ht="15.75" customHeight="1" x14ac:dyDescent="0.2">
      <c r="A2697" s="2"/>
      <c r="B2697" s="7" t="s">
        <v>23</v>
      </c>
      <c r="C2697" s="7">
        <v>1197831</v>
      </c>
      <c r="D2697" s="8">
        <v>44335</v>
      </c>
      <c r="E2697" s="7" t="s">
        <v>24</v>
      </c>
      <c r="F2697" s="7" t="s">
        <v>97</v>
      </c>
      <c r="G2697" s="7" t="s">
        <v>98</v>
      </c>
      <c r="H2697" s="7" t="s">
        <v>20</v>
      </c>
      <c r="I2697" s="9">
        <v>0.35000000000000003</v>
      </c>
      <c r="J2697" s="10">
        <v>2250</v>
      </c>
      <c r="K2697" s="11">
        <f t="shared" si="20"/>
        <v>787.50000000000011</v>
      </c>
      <c r="L2697" s="11">
        <f t="shared" si="21"/>
        <v>315.00000000000006</v>
      </c>
      <c r="M2697" s="12">
        <v>0.4</v>
      </c>
      <c r="Q2697" s="13"/>
      <c r="R2697" s="14"/>
    </row>
    <row r="2698" spans="1:18" ht="15.75" customHeight="1" x14ac:dyDescent="0.2">
      <c r="A2698" s="2"/>
      <c r="B2698" s="7" t="s">
        <v>23</v>
      </c>
      <c r="C2698" s="7">
        <v>1197831</v>
      </c>
      <c r="D2698" s="8">
        <v>44335</v>
      </c>
      <c r="E2698" s="7" t="s">
        <v>24</v>
      </c>
      <c r="F2698" s="7" t="s">
        <v>97</v>
      </c>
      <c r="G2698" s="7" t="s">
        <v>98</v>
      </c>
      <c r="H2698" s="7" t="s">
        <v>21</v>
      </c>
      <c r="I2698" s="9">
        <v>0.44999999999999996</v>
      </c>
      <c r="J2698" s="10">
        <v>2500</v>
      </c>
      <c r="K2698" s="11">
        <f t="shared" si="20"/>
        <v>1125</v>
      </c>
      <c r="L2698" s="11">
        <f t="shared" si="21"/>
        <v>393.75</v>
      </c>
      <c r="M2698" s="12">
        <v>0.35</v>
      </c>
      <c r="Q2698" s="13"/>
      <c r="R2698" s="14"/>
    </row>
    <row r="2699" spans="1:18" ht="15.75" customHeight="1" x14ac:dyDescent="0.2">
      <c r="A2699" s="2"/>
      <c r="B2699" s="7" t="s">
        <v>23</v>
      </c>
      <c r="C2699" s="7">
        <v>1197831</v>
      </c>
      <c r="D2699" s="8">
        <v>44335</v>
      </c>
      <c r="E2699" s="7" t="s">
        <v>24</v>
      </c>
      <c r="F2699" s="7" t="s">
        <v>97</v>
      </c>
      <c r="G2699" s="7" t="s">
        <v>98</v>
      </c>
      <c r="H2699" s="7" t="s">
        <v>22</v>
      </c>
      <c r="I2699" s="9">
        <v>0.44999999999999996</v>
      </c>
      <c r="J2699" s="10">
        <v>3500</v>
      </c>
      <c r="K2699" s="11">
        <f t="shared" si="20"/>
        <v>1574.9999999999998</v>
      </c>
      <c r="L2699" s="11">
        <f t="shared" si="21"/>
        <v>630</v>
      </c>
      <c r="M2699" s="12">
        <v>0.4</v>
      </c>
      <c r="Q2699" s="13"/>
      <c r="R2699" s="14"/>
    </row>
    <row r="2700" spans="1:18" ht="15.75" customHeight="1" x14ac:dyDescent="0.2">
      <c r="A2700" s="2"/>
      <c r="B2700" s="7" t="s">
        <v>23</v>
      </c>
      <c r="C2700" s="7">
        <v>1197831</v>
      </c>
      <c r="D2700" s="8">
        <v>44368</v>
      </c>
      <c r="E2700" s="7" t="s">
        <v>24</v>
      </c>
      <c r="F2700" s="7" t="s">
        <v>97</v>
      </c>
      <c r="G2700" s="7" t="s">
        <v>98</v>
      </c>
      <c r="H2700" s="7" t="s">
        <v>17</v>
      </c>
      <c r="I2700" s="9">
        <v>0.39999999999999997</v>
      </c>
      <c r="J2700" s="10">
        <v>6000</v>
      </c>
      <c r="K2700" s="11">
        <f t="shared" si="20"/>
        <v>2400</v>
      </c>
      <c r="L2700" s="11">
        <f t="shared" si="21"/>
        <v>960</v>
      </c>
      <c r="M2700" s="12">
        <v>0.4</v>
      </c>
      <c r="Q2700" s="13"/>
      <c r="R2700" s="14"/>
    </row>
    <row r="2701" spans="1:18" ht="15.75" customHeight="1" x14ac:dyDescent="0.2">
      <c r="A2701" s="2"/>
      <c r="B2701" s="7" t="s">
        <v>23</v>
      </c>
      <c r="C2701" s="7">
        <v>1197831</v>
      </c>
      <c r="D2701" s="8">
        <v>44368</v>
      </c>
      <c r="E2701" s="7" t="s">
        <v>24</v>
      </c>
      <c r="F2701" s="7" t="s">
        <v>97</v>
      </c>
      <c r="G2701" s="7" t="s">
        <v>98</v>
      </c>
      <c r="H2701" s="7" t="s">
        <v>18</v>
      </c>
      <c r="I2701" s="9">
        <v>0.35000000000000003</v>
      </c>
      <c r="J2701" s="10">
        <v>3500</v>
      </c>
      <c r="K2701" s="11">
        <f t="shared" si="20"/>
        <v>1225.0000000000002</v>
      </c>
      <c r="L2701" s="11">
        <f t="shared" si="21"/>
        <v>428.75000000000006</v>
      </c>
      <c r="M2701" s="12">
        <v>0.35</v>
      </c>
      <c r="Q2701" s="13"/>
      <c r="R2701" s="14"/>
    </row>
    <row r="2702" spans="1:18" ht="15.75" customHeight="1" x14ac:dyDescent="0.2">
      <c r="A2702" s="2"/>
      <c r="B2702" s="7" t="s">
        <v>23</v>
      </c>
      <c r="C2702" s="7">
        <v>1197831</v>
      </c>
      <c r="D2702" s="8">
        <v>44368</v>
      </c>
      <c r="E2702" s="7" t="s">
        <v>24</v>
      </c>
      <c r="F2702" s="7" t="s">
        <v>97</v>
      </c>
      <c r="G2702" s="7" t="s">
        <v>98</v>
      </c>
      <c r="H2702" s="7" t="s">
        <v>19</v>
      </c>
      <c r="I2702" s="9">
        <v>0.4</v>
      </c>
      <c r="J2702" s="10">
        <v>3250</v>
      </c>
      <c r="K2702" s="11">
        <f t="shared" si="20"/>
        <v>1300</v>
      </c>
      <c r="L2702" s="11">
        <f t="shared" si="21"/>
        <v>520</v>
      </c>
      <c r="M2702" s="12">
        <v>0.4</v>
      </c>
      <c r="Q2702" s="13"/>
      <c r="R2702" s="14"/>
    </row>
    <row r="2703" spans="1:18" ht="15.75" customHeight="1" x14ac:dyDescent="0.2">
      <c r="A2703" s="2"/>
      <c r="B2703" s="7" t="s">
        <v>23</v>
      </c>
      <c r="C2703" s="7">
        <v>1197831</v>
      </c>
      <c r="D2703" s="8">
        <v>44368</v>
      </c>
      <c r="E2703" s="7" t="s">
        <v>24</v>
      </c>
      <c r="F2703" s="7" t="s">
        <v>97</v>
      </c>
      <c r="G2703" s="7" t="s">
        <v>98</v>
      </c>
      <c r="H2703" s="7" t="s">
        <v>20</v>
      </c>
      <c r="I2703" s="9">
        <v>0.4</v>
      </c>
      <c r="J2703" s="10">
        <v>3000</v>
      </c>
      <c r="K2703" s="11">
        <f t="shared" si="20"/>
        <v>1200</v>
      </c>
      <c r="L2703" s="11">
        <f t="shared" si="21"/>
        <v>480</v>
      </c>
      <c r="M2703" s="12">
        <v>0.4</v>
      </c>
      <c r="Q2703" s="13"/>
      <c r="R2703" s="14"/>
    </row>
    <row r="2704" spans="1:18" ht="15.75" customHeight="1" x14ac:dyDescent="0.2">
      <c r="A2704" s="2"/>
      <c r="B2704" s="7" t="s">
        <v>23</v>
      </c>
      <c r="C2704" s="7">
        <v>1197831</v>
      </c>
      <c r="D2704" s="8">
        <v>44368</v>
      </c>
      <c r="E2704" s="7" t="s">
        <v>24</v>
      </c>
      <c r="F2704" s="7" t="s">
        <v>97</v>
      </c>
      <c r="G2704" s="7" t="s">
        <v>98</v>
      </c>
      <c r="H2704" s="7" t="s">
        <v>21</v>
      </c>
      <c r="I2704" s="9">
        <v>0.54999999999999993</v>
      </c>
      <c r="J2704" s="10">
        <v>3000</v>
      </c>
      <c r="K2704" s="11">
        <f t="shared" si="20"/>
        <v>1649.9999999999998</v>
      </c>
      <c r="L2704" s="11">
        <f t="shared" si="21"/>
        <v>577.49999999999989</v>
      </c>
      <c r="M2704" s="12">
        <v>0.35</v>
      </c>
      <c r="Q2704" s="13"/>
      <c r="R2704" s="14"/>
    </row>
    <row r="2705" spans="1:18" ht="15.75" customHeight="1" x14ac:dyDescent="0.2">
      <c r="A2705" s="2"/>
      <c r="B2705" s="7" t="s">
        <v>23</v>
      </c>
      <c r="C2705" s="7">
        <v>1197831</v>
      </c>
      <c r="D2705" s="8">
        <v>44368</v>
      </c>
      <c r="E2705" s="7" t="s">
        <v>24</v>
      </c>
      <c r="F2705" s="7" t="s">
        <v>97</v>
      </c>
      <c r="G2705" s="7" t="s">
        <v>98</v>
      </c>
      <c r="H2705" s="7" t="s">
        <v>22</v>
      </c>
      <c r="I2705" s="9">
        <v>0.6</v>
      </c>
      <c r="J2705" s="10">
        <v>4750</v>
      </c>
      <c r="K2705" s="11">
        <f t="shared" si="20"/>
        <v>2850</v>
      </c>
      <c r="L2705" s="11">
        <f t="shared" si="21"/>
        <v>1140</v>
      </c>
      <c r="M2705" s="12">
        <v>0.4</v>
      </c>
      <c r="Q2705" s="13"/>
      <c r="R2705" s="14"/>
    </row>
    <row r="2706" spans="1:18" ht="15.75" customHeight="1" x14ac:dyDescent="0.2">
      <c r="A2706" s="2"/>
      <c r="B2706" s="7" t="s">
        <v>23</v>
      </c>
      <c r="C2706" s="7">
        <v>1197831</v>
      </c>
      <c r="D2706" s="8">
        <v>44396</v>
      </c>
      <c r="E2706" s="7" t="s">
        <v>24</v>
      </c>
      <c r="F2706" s="7" t="s">
        <v>97</v>
      </c>
      <c r="G2706" s="7" t="s">
        <v>98</v>
      </c>
      <c r="H2706" s="7" t="s">
        <v>17</v>
      </c>
      <c r="I2706" s="9">
        <v>0.54999999999999993</v>
      </c>
      <c r="J2706" s="10">
        <v>7000</v>
      </c>
      <c r="K2706" s="11">
        <f t="shared" si="20"/>
        <v>3849.9999999999995</v>
      </c>
      <c r="L2706" s="11">
        <f t="shared" si="21"/>
        <v>1540</v>
      </c>
      <c r="M2706" s="12">
        <v>0.4</v>
      </c>
      <c r="Q2706" s="13"/>
      <c r="R2706" s="14"/>
    </row>
    <row r="2707" spans="1:18" ht="15.75" customHeight="1" x14ac:dyDescent="0.2">
      <c r="A2707" s="2"/>
      <c r="B2707" s="7" t="s">
        <v>23</v>
      </c>
      <c r="C2707" s="7">
        <v>1197831</v>
      </c>
      <c r="D2707" s="8">
        <v>44396</v>
      </c>
      <c r="E2707" s="7" t="s">
        <v>24</v>
      </c>
      <c r="F2707" s="7" t="s">
        <v>97</v>
      </c>
      <c r="G2707" s="7" t="s">
        <v>98</v>
      </c>
      <c r="H2707" s="7" t="s">
        <v>18</v>
      </c>
      <c r="I2707" s="9">
        <v>0.5</v>
      </c>
      <c r="J2707" s="10">
        <v>4500</v>
      </c>
      <c r="K2707" s="11">
        <f t="shared" si="20"/>
        <v>2250</v>
      </c>
      <c r="L2707" s="11">
        <f t="shared" si="21"/>
        <v>787.5</v>
      </c>
      <c r="M2707" s="12">
        <v>0.35</v>
      </c>
      <c r="Q2707" s="13"/>
      <c r="R2707" s="14"/>
    </row>
    <row r="2708" spans="1:18" ht="15.75" customHeight="1" x14ac:dyDescent="0.2">
      <c r="A2708" s="2"/>
      <c r="B2708" s="7" t="s">
        <v>23</v>
      </c>
      <c r="C2708" s="7">
        <v>1197831</v>
      </c>
      <c r="D2708" s="8">
        <v>44396</v>
      </c>
      <c r="E2708" s="7" t="s">
        <v>24</v>
      </c>
      <c r="F2708" s="7" t="s">
        <v>97</v>
      </c>
      <c r="G2708" s="7" t="s">
        <v>98</v>
      </c>
      <c r="H2708" s="7" t="s">
        <v>19</v>
      </c>
      <c r="I2708" s="9">
        <v>0.45</v>
      </c>
      <c r="J2708" s="10">
        <v>3750</v>
      </c>
      <c r="K2708" s="11">
        <f t="shared" si="20"/>
        <v>1687.5</v>
      </c>
      <c r="L2708" s="11">
        <f t="shared" si="21"/>
        <v>675</v>
      </c>
      <c r="M2708" s="12">
        <v>0.4</v>
      </c>
      <c r="Q2708" s="13"/>
      <c r="R2708" s="14"/>
    </row>
    <row r="2709" spans="1:18" ht="15.75" customHeight="1" x14ac:dyDescent="0.2">
      <c r="A2709" s="2"/>
      <c r="B2709" s="7" t="s">
        <v>23</v>
      </c>
      <c r="C2709" s="7">
        <v>1197831</v>
      </c>
      <c r="D2709" s="8">
        <v>44396</v>
      </c>
      <c r="E2709" s="7" t="s">
        <v>24</v>
      </c>
      <c r="F2709" s="7" t="s">
        <v>97</v>
      </c>
      <c r="G2709" s="7" t="s">
        <v>98</v>
      </c>
      <c r="H2709" s="7" t="s">
        <v>20</v>
      </c>
      <c r="I2709" s="9">
        <v>0.45</v>
      </c>
      <c r="J2709" s="10">
        <v>3250</v>
      </c>
      <c r="K2709" s="11">
        <f t="shared" si="20"/>
        <v>1462.5</v>
      </c>
      <c r="L2709" s="11">
        <f t="shared" si="21"/>
        <v>585</v>
      </c>
      <c r="M2709" s="12">
        <v>0.4</v>
      </c>
      <c r="Q2709" s="13"/>
      <c r="R2709" s="14"/>
    </row>
    <row r="2710" spans="1:18" ht="15.75" customHeight="1" x14ac:dyDescent="0.2">
      <c r="A2710" s="2"/>
      <c r="B2710" s="7" t="s">
        <v>23</v>
      </c>
      <c r="C2710" s="7">
        <v>1197831</v>
      </c>
      <c r="D2710" s="8">
        <v>44396</v>
      </c>
      <c r="E2710" s="7" t="s">
        <v>24</v>
      </c>
      <c r="F2710" s="7" t="s">
        <v>97</v>
      </c>
      <c r="G2710" s="7" t="s">
        <v>98</v>
      </c>
      <c r="H2710" s="7" t="s">
        <v>21</v>
      </c>
      <c r="I2710" s="9">
        <v>0.6</v>
      </c>
      <c r="J2710" s="10">
        <v>3500</v>
      </c>
      <c r="K2710" s="11">
        <f t="shared" si="20"/>
        <v>2100</v>
      </c>
      <c r="L2710" s="11">
        <f t="shared" si="21"/>
        <v>735</v>
      </c>
      <c r="M2710" s="12">
        <v>0.35</v>
      </c>
      <c r="Q2710" s="13"/>
      <c r="R2710" s="14"/>
    </row>
    <row r="2711" spans="1:18" ht="15.75" customHeight="1" x14ac:dyDescent="0.2">
      <c r="A2711" s="2"/>
      <c r="B2711" s="7" t="s">
        <v>23</v>
      </c>
      <c r="C2711" s="7">
        <v>1197831</v>
      </c>
      <c r="D2711" s="8">
        <v>44396</v>
      </c>
      <c r="E2711" s="7" t="s">
        <v>24</v>
      </c>
      <c r="F2711" s="7" t="s">
        <v>97</v>
      </c>
      <c r="G2711" s="7" t="s">
        <v>98</v>
      </c>
      <c r="H2711" s="7" t="s">
        <v>22</v>
      </c>
      <c r="I2711" s="9">
        <v>0.65</v>
      </c>
      <c r="J2711" s="10">
        <v>5250</v>
      </c>
      <c r="K2711" s="11">
        <f t="shared" si="20"/>
        <v>3412.5</v>
      </c>
      <c r="L2711" s="11">
        <f t="shared" si="21"/>
        <v>1365</v>
      </c>
      <c r="M2711" s="12">
        <v>0.4</v>
      </c>
      <c r="Q2711" s="13"/>
      <c r="R2711" s="14"/>
    </row>
    <row r="2712" spans="1:18" ht="15.75" customHeight="1" x14ac:dyDescent="0.2">
      <c r="A2712" s="2"/>
      <c r="B2712" s="7" t="s">
        <v>23</v>
      </c>
      <c r="C2712" s="7">
        <v>1197831</v>
      </c>
      <c r="D2712" s="8">
        <v>44428</v>
      </c>
      <c r="E2712" s="7" t="s">
        <v>24</v>
      </c>
      <c r="F2712" s="7" t="s">
        <v>97</v>
      </c>
      <c r="G2712" s="7" t="s">
        <v>98</v>
      </c>
      <c r="H2712" s="7" t="s">
        <v>17</v>
      </c>
      <c r="I2712" s="9">
        <v>0.6</v>
      </c>
      <c r="J2712" s="10">
        <v>6750</v>
      </c>
      <c r="K2712" s="11">
        <f t="shared" si="20"/>
        <v>4050</v>
      </c>
      <c r="L2712" s="11">
        <f t="shared" si="21"/>
        <v>1620</v>
      </c>
      <c r="M2712" s="12">
        <v>0.4</v>
      </c>
      <c r="Q2712" s="13"/>
      <c r="R2712" s="14"/>
    </row>
    <row r="2713" spans="1:18" ht="15.75" customHeight="1" x14ac:dyDescent="0.2">
      <c r="A2713" s="2"/>
      <c r="B2713" s="7" t="s">
        <v>23</v>
      </c>
      <c r="C2713" s="7">
        <v>1197831</v>
      </c>
      <c r="D2713" s="8">
        <v>44428</v>
      </c>
      <c r="E2713" s="7" t="s">
        <v>24</v>
      </c>
      <c r="F2713" s="7" t="s">
        <v>97</v>
      </c>
      <c r="G2713" s="7" t="s">
        <v>98</v>
      </c>
      <c r="H2713" s="7" t="s">
        <v>18</v>
      </c>
      <c r="I2713" s="9">
        <v>0.55000000000000004</v>
      </c>
      <c r="J2713" s="10">
        <v>4500</v>
      </c>
      <c r="K2713" s="11">
        <f t="shared" si="20"/>
        <v>2475</v>
      </c>
      <c r="L2713" s="11">
        <f t="shared" si="21"/>
        <v>866.25</v>
      </c>
      <c r="M2713" s="12">
        <v>0.35</v>
      </c>
      <c r="Q2713" s="13"/>
      <c r="R2713" s="14"/>
    </row>
    <row r="2714" spans="1:18" ht="15.75" customHeight="1" x14ac:dyDescent="0.2">
      <c r="A2714" s="2"/>
      <c r="B2714" s="7" t="s">
        <v>23</v>
      </c>
      <c r="C2714" s="7">
        <v>1197831</v>
      </c>
      <c r="D2714" s="8">
        <v>44428</v>
      </c>
      <c r="E2714" s="7" t="s">
        <v>24</v>
      </c>
      <c r="F2714" s="7" t="s">
        <v>97</v>
      </c>
      <c r="G2714" s="7" t="s">
        <v>98</v>
      </c>
      <c r="H2714" s="7" t="s">
        <v>19</v>
      </c>
      <c r="I2714" s="9">
        <v>0.5</v>
      </c>
      <c r="J2714" s="10">
        <v>3750</v>
      </c>
      <c r="K2714" s="11">
        <f t="shared" si="20"/>
        <v>1875</v>
      </c>
      <c r="L2714" s="11">
        <f t="shared" si="21"/>
        <v>750</v>
      </c>
      <c r="M2714" s="12">
        <v>0.4</v>
      </c>
      <c r="Q2714" s="13"/>
      <c r="R2714" s="14"/>
    </row>
    <row r="2715" spans="1:18" ht="15.75" customHeight="1" x14ac:dyDescent="0.2">
      <c r="A2715" s="2"/>
      <c r="B2715" s="7" t="s">
        <v>23</v>
      </c>
      <c r="C2715" s="7">
        <v>1197831</v>
      </c>
      <c r="D2715" s="8">
        <v>44428</v>
      </c>
      <c r="E2715" s="7" t="s">
        <v>24</v>
      </c>
      <c r="F2715" s="7" t="s">
        <v>97</v>
      </c>
      <c r="G2715" s="7" t="s">
        <v>98</v>
      </c>
      <c r="H2715" s="7" t="s">
        <v>20</v>
      </c>
      <c r="I2715" s="9">
        <v>0.4</v>
      </c>
      <c r="J2715" s="10">
        <v>3250</v>
      </c>
      <c r="K2715" s="11">
        <f t="shared" si="20"/>
        <v>1300</v>
      </c>
      <c r="L2715" s="11">
        <f t="shared" si="21"/>
        <v>520</v>
      </c>
      <c r="M2715" s="12">
        <v>0.4</v>
      </c>
      <c r="Q2715" s="13"/>
      <c r="R2715" s="14"/>
    </row>
    <row r="2716" spans="1:18" ht="15.75" customHeight="1" x14ac:dyDescent="0.2">
      <c r="A2716" s="2"/>
      <c r="B2716" s="7" t="s">
        <v>23</v>
      </c>
      <c r="C2716" s="7">
        <v>1197831</v>
      </c>
      <c r="D2716" s="8">
        <v>44428</v>
      </c>
      <c r="E2716" s="7" t="s">
        <v>24</v>
      </c>
      <c r="F2716" s="7" t="s">
        <v>97</v>
      </c>
      <c r="G2716" s="7" t="s">
        <v>98</v>
      </c>
      <c r="H2716" s="7" t="s">
        <v>21</v>
      </c>
      <c r="I2716" s="9">
        <v>0.5</v>
      </c>
      <c r="J2716" s="10">
        <v>3000</v>
      </c>
      <c r="K2716" s="11">
        <f t="shared" si="20"/>
        <v>1500</v>
      </c>
      <c r="L2716" s="11">
        <f t="shared" si="21"/>
        <v>525</v>
      </c>
      <c r="M2716" s="12">
        <v>0.35</v>
      </c>
      <c r="Q2716" s="13"/>
      <c r="R2716" s="14"/>
    </row>
    <row r="2717" spans="1:18" ht="15.75" customHeight="1" x14ac:dyDescent="0.2">
      <c r="A2717" s="2"/>
      <c r="B2717" s="7" t="s">
        <v>23</v>
      </c>
      <c r="C2717" s="7">
        <v>1197831</v>
      </c>
      <c r="D2717" s="8">
        <v>44428</v>
      </c>
      <c r="E2717" s="7" t="s">
        <v>24</v>
      </c>
      <c r="F2717" s="7" t="s">
        <v>97</v>
      </c>
      <c r="G2717" s="7" t="s">
        <v>98</v>
      </c>
      <c r="H2717" s="7" t="s">
        <v>22</v>
      </c>
      <c r="I2717" s="9">
        <v>0.55000000000000004</v>
      </c>
      <c r="J2717" s="10">
        <v>4750</v>
      </c>
      <c r="K2717" s="11">
        <f t="shared" si="20"/>
        <v>2612.5</v>
      </c>
      <c r="L2717" s="11">
        <f t="shared" si="21"/>
        <v>1045</v>
      </c>
      <c r="M2717" s="12">
        <v>0.4</v>
      </c>
      <c r="Q2717" s="13"/>
      <c r="R2717" s="14"/>
    </row>
    <row r="2718" spans="1:18" ht="15.75" customHeight="1" x14ac:dyDescent="0.2">
      <c r="A2718" s="2"/>
      <c r="B2718" s="7" t="s">
        <v>23</v>
      </c>
      <c r="C2718" s="7">
        <v>1197831</v>
      </c>
      <c r="D2718" s="8">
        <v>44458</v>
      </c>
      <c r="E2718" s="7" t="s">
        <v>24</v>
      </c>
      <c r="F2718" s="7" t="s">
        <v>97</v>
      </c>
      <c r="G2718" s="7" t="s">
        <v>98</v>
      </c>
      <c r="H2718" s="7" t="s">
        <v>17</v>
      </c>
      <c r="I2718" s="9">
        <v>0.5</v>
      </c>
      <c r="J2718" s="10">
        <v>5750</v>
      </c>
      <c r="K2718" s="11">
        <f t="shared" si="20"/>
        <v>2875</v>
      </c>
      <c r="L2718" s="11">
        <f t="shared" si="21"/>
        <v>1150</v>
      </c>
      <c r="M2718" s="12">
        <v>0.4</v>
      </c>
      <c r="Q2718" s="13"/>
      <c r="R2718" s="14"/>
    </row>
    <row r="2719" spans="1:18" ht="15.75" customHeight="1" x14ac:dyDescent="0.2">
      <c r="A2719" s="2"/>
      <c r="B2719" s="7" t="s">
        <v>23</v>
      </c>
      <c r="C2719" s="7">
        <v>1197831</v>
      </c>
      <c r="D2719" s="8">
        <v>44458</v>
      </c>
      <c r="E2719" s="7" t="s">
        <v>24</v>
      </c>
      <c r="F2719" s="7" t="s">
        <v>97</v>
      </c>
      <c r="G2719" s="7" t="s">
        <v>98</v>
      </c>
      <c r="H2719" s="7" t="s">
        <v>18</v>
      </c>
      <c r="I2719" s="9">
        <v>0.40000000000000013</v>
      </c>
      <c r="J2719" s="10">
        <v>3750</v>
      </c>
      <c r="K2719" s="11">
        <f t="shared" si="20"/>
        <v>1500.0000000000005</v>
      </c>
      <c r="L2719" s="11">
        <f t="shared" si="21"/>
        <v>525.00000000000011</v>
      </c>
      <c r="M2719" s="12">
        <v>0.35</v>
      </c>
      <c r="Q2719" s="13"/>
      <c r="R2719" s="14"/>
    </row>
    <row r="2720" spans="1:18" ht="15.75" customHeight="1" x14ac:dyDescent="0.2">
      <c r="A2720" s="2"/>
      <c r="B2720" s="7" t="s">
        <v>23</v>
      </c>
      <c r="C2720" s="7">
        <v>1197831</v>
      </c>
      <c r="D2720" s="8">
        <v>44458</v>
      </c>
      <c r="E2720" s="7" t="s">
        <v>24</v>
      </c>
      <c r="F2720" s="7" t="s">
        <v>97</v>
      </c>
      <c r="G2720" s="7" t="s">
        <v>98</v>
      </c>
      <c r="H2720" s="7" t="s">
        <v>19</v>
      </c>
      <c r="I2720" s="9">
        <v>0.15000000000000008</v>
      </c>
      <c r="J2720" s="10">
        <v>2750</v>
      </c>
      <c r="K2720" s="11">
        <f t="shared" si="20"/>
        <v>412.50000000000023</v>
      </c>
      <c r="L2720" s="11">
        <f t="shared" si="21"/>
        <v>165.00000000000011</v>
      </c>
      <c r="M2720" s="12">
        <v>0.4</v>
      </c>
      <c r="Q2720" s="13"/>
      <c r="R2720" s="14"/>
    </row>
    <row r="2721" spans="1:18" ht="15.75" customHeight="1" x14ac:dyDescent="0.2">
      <c r="A2721" s="2"/>
      <c r="B2721" s="7" t="s">
        <v>23</v>
      </c>
      <c r="C2721" s="7">
        <v>1197831</v>
      </c>
      <c r="D2721" s="8">
        <v>44458</v>
      </c>
      <c r="E2721" s="7" t="s">
        <v>24</v>
      </c>
      <c r="F2721" s="7" t="s">
        <v>97</v>
      </c>
      <c r="G2721" s="7" t="s">
        <v>98</v>
      </c>
      <c r="H2721" s="7" t="s">
        <v>20</v>
      </c>
      <c r="I2721" s="9">
        <v>0.15000000000000008</v>
      </c>
      <c r="J2721" s="10">
        <v>2500</v>
      </c>
      <c r="K2721" s="11">
        <f t="shared" si="20"/>
        <v>375.00000000000017</v>
      </c>
      <c r="L2721" s="11">
        <f t="shared" si="21"/>
        <v>150.00000000000009</v>
      </c>
      <c r="M2721" s="12">
        <v>0.4</v>
      </c>
      <c r="Q2721" s="13"/>
      <c r="R2721" s="14"/>
    </row>
    <row r="2722" spans="1:18" ht="15.75" customHeight="1" x14ac:dyDescent="0.2">
      <c r="A2722" s="2"/>
      <c r="B2722" s="7" t="s">
        <v>23</v>
      </c>
      <c r="C2722" s="7">
        <v>1197831</v>
      </c>
      <c r="D2722" s="8">
        <v>44458</v>
      </c>
      <c r="E2722" s="7" t="s">
        <v>24</v>
      </c>
      <c r="F2722" s="7" t="s">
        <v>97</v>
      </c>
      <c r="G2722" s="7" t="s">
        <v>98</v>
      </c>
      <c r="H2722" s="7" t="s">
        <v>21</v>
      </c>
      <c r="I2722" s="9">
        <v>0.25000000000000006</v>
      </c>
      <c r="J2722" s="10">
        <v>2500</v>
      </c>
      <c r="K2722" s="11">
        <f t="shared" si="20"/>
        <v>625.00000000000011</v>
      </c>
      <c r="L2722" s="11">
        <f t="shared" si="21"/>
        <v>218.75000000000003</v>
      </c>
      <c r="M2722" s="12">
        <v>0.35</v>
      </c>
      <c r="Q2722" s="13"/>
      <c r="R2722" s="14"/>
    </row>
    <row r="2723" spans="1:18" ht="15.75" customHeight="1" x14ac:dyDescent="0.2">
      <c r="A2723" s="2"/>
      <c r="B2723" s="7" t="s">
        <v>23</v>
      </c>
      <c r="C2723" s="7">
        <v>1197831</v>
      </c>
      <c r="D2723" s="8">
        <v>44458</v>
      </c>
      <c r="E2723" s="7" t="s">
        <v>24</v>
      </c>
      <c r="F2723" s="7" t="s">
        <v>97</v>
      </c>
      <c r="G2723" s="7" t="s">
        <v>98</v>
      </c>
      <c r="H2723" s="7" t="s">
        <v>22</v>
      </c>
      <c r="I2723" s="9">
        <v>0.3000000000000001</v>
      </c>
      <c r="J2723" s="10">
        <v>3500</v>
      </c>
      <c r="K2723" s="11">
        <f t="shared" si="20"/>
        <v>1050.0000000000005</v>
      </c>
      <c r="L2723" s="11">
        <f t="shared" si="21"/>
        <v>420.00000000000023</v>
      </c>
      <c r="M2723" s="12">
        <v>0.4</v>
      </c>
      <c r="Q2723" s="13"/>
      <c r="R2723" s="14"/>
    </row>
    <row r="2724" spans="1:18" ht="15.75" customHeight="1" x14ac:dyDescent="0.2">
      <c r="A2724" s="2"/>
      <c r="B2724" s="7" t="s">
        <v>23</v>
      </c>
      <c r="C2724" s="7">
        <v>1197831</v>
      </c>
      <c r="D2724" s="8">
        <v>44490</v>
      </c>
      <c r="E2724" s="7" t="s">
        <v>24</v>
      </c>
      <c r="F2724" s="7" t="s">
        <v>97</v>
      </c>
      <c r="G2724" s="7" t="s">
        <v>98</v>
      </c>
      <c r="H2724" s="7" t="s">
        <v>17</v>
      </c>
      <c r="I2724" s="9">
        <v>0.3000000000000001</v>
      </c>
      <c r="J2724" s="10">
        <v>5250</v>
      </c>
      <c r="K2724" s="11">
        <f t="shared" si="20"/>
        <v>1575.0000000000005</v>
      </c>
      <c r="L2724" s="11">
        <f t="shared" si="21"/>
        <v>630.00000000000023</v>
      </c>
      <c r="M2724" s="12">
        <v>0.4</v>
      </c>
      <c r="Q2724" s="13"/>
      <c r="R2724" s="14"/>
    </row>
    <row r="2725" spans="1:18" ht="15.75" customHeight="1" x14ac:dyDescent="0.2">
      <c r="A2725" s="2"/>
      <c r="B2725" s="7" t="s">
        <v>23</v>
      </c>
      <c r="C2725" s="7">
        <v>1197831</v>
      </c>
      <c r="D2725" s="8">
        <v>44490</v>
      </c>
      <c r="E2725" s="7" t="s">
        <v>24</v>
      </c>
      <c r="F2725" s="7" t="s">
        <v>97</v>
      </c>
      <c r="G2725" s="7" t="s">
        <v>98</v>
      </c>
      <c r="H2725" s="7" t="s">
        <v>18</v>
      </c>
      <c r="I2725" s="9">
        <v>0.20000000000000012</v>
      </c>
      <c r="J2725" s="10">
        <v>3500</v>
      </c>
      <c r="K2725" s="11">
        <f t="shared" si="20"/>
        <v>700.00000000000045</v>
      </c>
      <c r="L2725" s="11">
        <f t="shared" si="21"/>
        <v>245.00000000000014</v>
      </c>
      <c r="M2725" s="12">
        <v>0.35</v>
      </c>
      <c r="Q2725" s="13"/>
      <c r="R2725" s="14"/>
    </row>
    <row r="2726" spans="1:18" ht="15.75" customHeight="1" x14ac:dyDescent="0.2">
      <c r="A2726" s="2"/>
      <c r="B2726" s="7" t="s">
        <v>23</v>
      </c>
      <c r="C2726" s="7">
        <v>1197831</v>
      </c>
      <c r="D2726" s="8">
        <v>44490</v>
      </c>
      <c r="E2726" s="7" t="s">
        <v>24</v>
      </c>
      <c r="F2726" s="7" t="s">
        <v>97</v>
      </c>
      <c r="G2726" s="7" t="s">
        <v>98</v>
      </c>
      <c r="H2726" s="7" t="s">
        <v>19</v>
      </c>
      <c r="I2726" s="9">
        <v>0.20000000000000012</v>
      </c>
      <c r="J2726" s="10">
        <v>2250</v>
      </c>
      <c r="K2726" s="11">
        <f t="shared" si="20"/>
        <v>450.00000000000028</v>
      </c>
      <c r="L2726" s="11">
        <f t="shared" si="21"/>
        <v>180.00000000000011</v>
      </c>
      <c r="M2726" s="12">
        <v>0.4</v>
      </c>
      <c r="Q2726" s="13"/>
      <c r="R2726" s="14"/>
    </row>
    <row r="2727" spans="1:18" ht="15.75" customHeight="1" x14ac:dyDescent="0.2">
      <c r="A2727" s="2"/>
      <c r="B2727" s="7" t="s">
        <v>23</v>
      </c>
      <c r="C2727" s="7">
        <v>1197831</v>
      </c>
      <c r="D2727" s="8">
        <v>44490</v>
      </c>
      <c r="E2727" s="7" t="s">
        <v>24</v>
      </c>
      <c r="F2727" s="7" t="s">
        <v>97</v>
      </c>
      <c r="G2727" s="7" t="s">
        <v>98</v>
      </c>
      <c r="H2727" s="7" t="s">
        <v>20</v>
      </c>
      <c r="I2727" s="9">
        <v>0.20000000000000012</v>
      </c>
      <c r="J2727" s="10">
        <v>2000</v>
      </c>
      <c r="K2727" s="11">
        <f t="shared" si="20"/>
        <v>400.00000000000023</v>
      </c>
      <c r="L2727" s="11">
        <f t="shared" si="21"/>
        <v>160.00000000000011</v>
      </c>
      <c r="M2727" s="12">
        <v>0.4</v>
      </c>
      <c r="Q2727" s="13"/>
      <c r="R2727" s="14"/>
    </row>
    <row r="2728" spans="1:18" ht="15.75" customHeight="1" x14ac:dyDescent="0.2">
      <c r="A2728" s="2"/>
      <c r="B2728" s="7" t="s">
        <v>23</v>
      </c>
      <c r="C2728" s="7">
        <v>1197831</v>
      </c>
      <c r="D2728" s="8">
        <v>44490</v>
      </c>
      <c r="E2728" s="7" t="s">
        <v>24</v>
      </c>
      <c r="F2728" s="7" t="s">
        <v>97</v>
      </c>
      <c r="G2728" s="7" t="s">
        <v>98</v>
      </c>
      <c r="H2728" s="7" t="s">
        <v>21</v>
      </c>
      <c r="I2728" s="9">
        <v>0.3000000000000001</v>
      </c>
      <c r="J2728" s="10">
        <v>2000</v>
      </c>
      <c r="K2728" s="11">
        <f t="shared" si="20"/>
        <v>600.00000000000023</v>
      </c>
      <c r="L2728" s="11">
        <f t="shared" si="21"/>
        <v>210.00000000000006</v>
      </c>
      <c r="M2728" s="12">
        <v>0.35</v>
      </c>
      <c r="Q2728" s="13"/>
      <c r="R2728" s="14"/>
    </row>
    <row r="2729" spans="1:18" ht="15.75" customHeight="1" x14ac:dyDescent="0.2">
      <c r="A2729" s="2"/>
      <c r="B2729" s="7" t="s">
        <v>23</v>
      </c>
      <c r="C2729" s="7">
        <v>1197831</v>
      </c>
      <c r="D2729" s="8">
        <v>44490</v>
      </c>
      <c r="E2729" s="7" t="s">
        <v>24</v>
      </c>
      <c r="F2729" s="7" t="s">
        <v>97</v>
      </c>
      <c r="G2729" s="7" t="s">
        <v>98</v>
      </c>
      <c r="H2729" s="7" t="s">
        <v>22</v>
      </c>
      <c r="I2729" s="9">
        <v>0.30000000000000004</v>
      </c>
      <c r="J2729" s="10">
        <v>3250</v>
      </c>
      <c r="K2729" s="11">
        <f t="shared" si="20"/>
        <v>975.00000000000011</v>
      </c>
      <c r="L2729" s="11">
        <f t="shared" si="21"/>
        <v>390.00000000000006</v>
      </c>
      <c r="M2729" s="12">
        <v>0.4</v>
      </c>
      <c r="Q2729" s="13"/>
      <c r="R2729" s="14"/>
    </row>
    <row r="2730" spans="1:18" ht="15.75" customHeight="1" x14ac:dyDescent="0.2">
      <c r="A2730" s="2"/>
      <c r="B2730" s="7" t="s">
        <v>23</v>
      </c>
      <c r="C2730" s="7">
        <v>1197831</v>
      </c>
      <c r="D2730" s="8">
        <v>44520</v>
      </c>
      <c r="E2730" s="7" t="s">
        <v>24</v>
      </c>
      <c r="F2730" s="7" t="s">
        <v>97</v>
      </c>
      <c r="G2730" s="7" t="s">
        <v>98</v>
      </c>
      <c r="H2730" s="7" t="s">
        <v>17</v>
      </c>
      <c r="I2730" s="9">
        <v>0.25000000000000011</v>
      </c>
      <c r="J2730" s="10">
        <v>4750</v>
      </c>
      <c r="K2730" s="11">
        <f t="shared" si="20"/>
        <v>1187.5000000000005</v>
      </c>
      <c r="L2730" s="11">
        <f t="shared" si="21"/>
        <v>475.00000000000023</v>
      </c>
      <c r="M2730" s="12">
        <v>0.4</v>
      </c>
      <c r="Q2730" s="13"/>
      <c r="R2730" s="14"/>
    </row>
    <row r="2731" spans="1:18" ht="15.75" customHeight="1" x14ac:dyDescent="0.2">
      <c r="A2731" s="2"/>
      <c r="B2731" s="7" t="s">
        <v>23</v>
      </c>
      <c r="C2731" s="7">
        <v>1197831</v>
      </c>
      <c r="D2731" s="8">
        <v>44520</v>
      </c>
      <c r="E2731" s="7" t="s">
        <v>24</v>
      </c>
      <c r="F2731" s="7" t="s">
        <v>97</v>
      </c>
      <c r="G2731" s="7" t="s">
        <v>98</v>
      </c>
      <c r="H2731" s="7" t="s">
        <v>18</v>
      </c>
      <c r="I2731" s="9">
        <v>0.15000000000000013</v>
      </c>
      <c r="J2731" s="10">
        <v>3000</v>
      </c>
      <c r="K2731" s="11">
        <f t="shared" si="20"/>
        <v>450.0000000000004</v>
      </c>
      <c r="L2731" s="11">
        <f t="shared" si="21"/>
        <v>157.50000000000014</v>
      </c>
      <c r="M2731" s="12">
        <v>0.35</v>
      </c>
      <c r="Q2731" s="13"/>
      <c r="R2731" s="14"/>
    </row>
    <row r="2732" spans="1:18" ht="15.75" customHeight="1" x14ac:dyDescent="0.2">
      <c r="A2732" s="2"/>
      <c r="B2732" s="7" t="s">
        <v>23</v>
      </c>
      <c r="C2732" s="7">
        <v>1197831</v>
      </c>
      <c r="D2732" s="8">
        <v>44520</v>
      </c>
      <c r="E2732" s="7" t="s">
        <v>24</v>
      </c>
      <c r="F2732" s="7" t="s">
        <v>97</v>
      </c>
      <c r="G2732" s="7" t="s">
        <v>98</v>
      </c>
      <c r="H2732" s="7" t="s">
        <v>19</v>
      </c>
      <c r="I2732" s="9">
        <v>0.25000000000000017</v>
      </c>
      <c r="J2732" s="10">
        <v>2450</v>
      </c>
      <c r="K2732" s="11">
        <f t="shared" si="20"/>
        <v>612.50000000000045</v>
      </c>
      <c r="L2732" s="11">
        <f t="shared" si="21"/>
        <v>245.0000000000002</v>
      </c>
      <c r="M2732" s="12">
        <v>0.4</v>
      </c>
      <c r="Q2732" s="13"/>
      <c r="R2732" s="14"/>
    </row>
    <row r="2733" spans="1:18" ht="15.75" customHeight="1" x14ac:dyDescent="0.2">
      <c r="A2733" s="2"/>
      <c r="B2733" s="7" t="s">
        <v>23</v>
      </c>
      <c r="C2733" s="7">
        <v>1197831</v>
      </c>
      <c r="D2733" s="8">
        <v>44520</v>
      </c>
      <c r="E2733" s="7" t="s">
        <v>24</v>
      </c>
      <c r="F2733" s="7" t="s">
        <v>97</v>
      </c>
      <c r="G2733" s="7" t="s">
        <v>98</v>
      </c>
      <c r="H2733" s="7" t="s">
        <v>20</v>
      </c>
      <c r="I2733" s="9">
        <v>0.55000000000000016</v>
      </c>
      <c r="J2733" s="10">
        <v>3000</v>
      </c>
      <c r="K2733" s="11">
        <f t="shared" si="20"/>
        <v>1650.0000000000005</v>
      </c>
      <c r="L2733" s="11">
        <f t="shared" si="21"/>
        <v>660.00000000000023</v>
      </c>
      <c r="M2733" s="12">
        <v>0.4</v>
      </c>
      <c r="Q2733" s="13"/>
      <c r="R2733" s="14"/>
    </row>
    <row r="2734" spans="1:18" ht="15.75" customHeight="1" x14ac:dyDescent="0.2">
      <c r="A2734" s="2"/>
      <c r="B2734" s="7" t="s">
        <v>23</v>
      </c>
      <c r="C2734" s="7">
        <v>1197831</v>
      </c>
      <c r="D2734" s="8">
        <v>44520</v>
      </c>
      <c r="E2734" s="7" t="s">
        <v>24</v>
      </c>
      <c r="F2734" s="7" t="s">
        <v>97</v>
      </c>
      <c r="G2734" s="7" t="s">
        <v>98</v>
      </c>
      <c r="H2734" s="7" t="s">
        <v>21</v>
      </c>
      <c r="I2734" s="9">
        <v>0.75000000000000011</v>
      </c>
      <c r="J2734" s="10">
        <v>2750</v>
      </c>
      <c r="K2734" s="11">
        <f t="shared" si="20"/>
        <v>2062.5000000000005</v>
      </c>
      <c r="L2734" s="11">
        <f t="shared" si="21"/>
        <v>721.87500000000011</v>
      </c>
      <c r="M2734" s="12">
        <v>0.35</v>
      </c>
      <c r="Q2734" s="13"/>
      <c r="R2734" s="14"/>
    </row>
    <row r="2735" spans="1:18" ht="15.75" customHeight="1" x14ac:dyDescent="0.2">
      <c r="A2735" s="2"/>
      <c r="B2735" s="7" t="s">
        <v>23</v>
      </c>
      <c r="C2735" s="7">
        <v>1197831</v>
      </c>
      <c r="D2735" s="8">
        <v>44520</v>
      </c>
      <c r="E2735" s="7" t="s">
        <v>24</v>
      </c>
      <c r="F2735" s="7" t="s">
        <v>97</v>
      </c>
      <c r="G2735" s="7" t="s">
        <v>98</v>
      </c>
      <c r="H2735" s="7" t="s">
        <v>22</v>
      </c>
      <c r="I2735" s="9">
        <v>0.75</v>
      </c>
      <c r="J2735" s="10">
        <v>3750</v>
      </c>
      <c r="K2735" s="11">
        <f t="shared" si="20"/>
        <v>2812.5</v>
      </c>
      <c r="L2735" s="11">
        <f t="shared" si="21"/>
        <v>1125</v>
      </c>
      <c r="M2735" s="12">
        <v>0.4</v>
      </c>
      <c r="Q2735" s="13"/>
      <c r="R2735" s="14"/>
    </row>
    <row r="2736" spans="1:18" ht="15.75" customHeight="1" x14ac:dyDescent="0.2">
      <c r="A2736" s="2"/>
      <c r="B2736" s="7" t="s">
        <v>23</v>
      </c>
      <c r="C2736" s="7">
        <v>1197831</v>
      </c>
      <c r="D2736" s="8">
        <v>44549</v>
      </c>
      <c r="E2736" s="7" t="s">
        <v>24</v>
      </c>
      <c r="F2736" s="7" t="s">
        <v>97</v>
      </c>
      <c r="G2736" s="7" t="s">
        <v>98</v>
      </c>
      <c r="H2736" s="7" t="s">
        <v>17</v>
      </c>
      <c r="I2736" s="9">
        <v>0.70000000000000007</v>
      </c>
      <c r="J2736" s="10">
        <v>6250</v>
      </c>
      <c r="K2736" s="11">
        <f t="shared" si="20"/>
        <v>4375</v>
      </c>
      <c r="L2736" s="11">
        <f t="shared" si="21"/>
        <v>1750</v>
      </c>
      <c r="M2736" s="12">
        <v>0.4</v>
      </c>
      <c r="Q2736" s="13"/>
      <c r="R2736" s="14"/>
    </row>
    <row r="2737" spans="1:18" ht="15.75" customHeight="1" x14ac:dyDescent="0.2">
      <c r="A2737" s="2"/>
      <c r="B2737" s="7" t="s">
        <v>23</v>
      </c>
      <c r="C2737" s="7">
        <v>1197831</v>
      </c>
      <c r="D2737" s="8">
        <v>44549</v>
      </c>
      <c r="E2737" s="7" t="s">
        <v>24</v>
      </c>
      <c r="F2737" s="7" t="s">
        <v>97</v>
      </c>
      <c r="G2737" s="7" t="s">
        <v>98</v>
      </c>
      <c r="H2737" s="7" t="s">
        <v>18</v>
      </c>
      <c r="I2737" s="9">
        <v>0.60000000000000009</v>
      </c>
      <c r="J2737" s="10">
        <v>4250</v>
      </c>
      <c r="K2737" s="11">
        <f t="shared" si="20"/>
        <v>2550.0000000000005</v>
      </c>
      <c r="L2737" s="11">
        <f t="shared" si="21"/>
        <v>892.50000000000011</v>
      </c>
      <c r="M2737" s="12">
        <v>0.35</v>
      </c>
      <c r="Q2737" s="13"/>
      <c r="R2737" s="14"/>
    </row>
    <row r="2738" spans="1:18" ht="15.75" customHeight="1" x14ac:dyDescent="0.2">
      <c r="A2738" s="2"/>
      <c r="B2738" s="7" t="s">
        <v>23</v>
      </c>
      <c r="C2738" s="7">
        <v>1197831</v>
      </c>
      <c r="D2738" s="8">
        <v>44549</v>
      </c>
      <c r="E2738" s="7" t="s">
        <v>24</v>
      </c>
      <c r="F2738" s="7" t="s">
        <v>97</v>
      </c>
      <c r="G2738" s="7" t="s">
        <v>98</v>
      </c>
      <c r="H2738" s="7" t="s">
        <v>19</v>
      </c>
      <c r="I2738" s="9">
        <v>0.60000000000000009</v>
      </c>
      <c r="J2738" s="10">
        <v>3750</v>
      </c>
      <c r="K2738" s="11">
        <f t="shared" si="20"/>
        <v>2250.0000000000005</v>
      </c>
      <c r="L2738" s="11">
        <f t="shared" si="21"/>
        <v>900.00000000000023</v>
      </c>
      <c r="M2738" s="12">
        <v>0.4</v>
      </c>
      <c r="Q2738" s="13"/>
      <c r="R2738" s="14"/>
    </row>
    <row r="2739" spans="1:18" ht="15.75" customHeight="1" x14ac:dyDescent="0.2">
      <c r="A2739" s="2"/>
      <c r="B2739" s="7" t="s">
        <v>23</v>
      </c>
      <c r="C2739" s="7">
        <v>1197831</v>
      </c>
      <c r="D2739" s="8">
        <v>44549</v>
      </c>
      <c r="E2739" s="7" t="s">
        <v>24</v>
      </c>
      <c r="F2739" s="7" t="s">
        <v>97</v>
      </c>
      <c r="G2739" s="7" t="s">
        <v>98</v>
      </c>
      <c r="H2739" s="7" t="s">
        <v>20</v>
      </c>
      <c r="I2739" s="9">
        <v>0.60000000000000009</v>
      </c>
      <c r="J2739" s="10">
        <v>3250</v>
      </c>
      <c r="K2739" s="11">
        <f t="shared" si="20"/>
        <v>1950.0000000000002</v>
      </c>
      <c r="L2739" s="11">
        <f t="shared" si="21"/>
        <v>780.00000000000011</v>
      </c>
      <c r="M2739" s="12">
        <v>0.4</v>
      </c>
      <c r="Q2739" s="13"/>
      <c r="R2739" s="14"/>
    </row>
    <row r="2740" spans="1:18" ht="15.75" customHeight="1" x14ac:dyDescent="0.2">
      <c r="A2740" s="2"/>
      <c r="B2740" s="7" t="s">
        <v>23</v>
      </c>
      <c r="C2740" s="7">
        <v>1197831</v>
      </c>
      <c r="D2740" s="8">
        <v>44549</v>
      </c>
      <c r="E2740" s="7" t="s">
        <v>24</v>
      </c>
      <c r="F2740" s="7" t="s">
        <v>97</v>
      </c>
      <c r="G2740" s="7" t="s">
        <v>98</v>
      </c>
      <c r="H2740" s="7" t="s">
        <v>21</v>
      </c>
      <c r="I2740" s="9">
        <v>0.70000000000000007</v>
      </c>
      <c r="J2740" s="10">
        <v>3250</v>
      </c>
      <c r="K2740" s="11">
        <f t="shared" si="20"/>
        <v>2275</v>
      </c>
      <c r="L2740" s="11">
        <f t="shared" si="21"/>
        <v>796.25</v>
      </c>
      <c r="M2740" s="12">
        <v>0.35</v>
      </c>
      <c r="Q2740" s="13"/>
      <c r="R2740" s="14"/>
    </row>
    <row r="2741" spans="1:18" ht="15.75" customHeight="1" x14ac:dyDescent="0.2">
      <c r="A2741" s="2"/>
      <c r="B2741" s="7" t="s">
        <v>23</v>
      </c>
      <c r="C2741" s="7">
        <v>1197831</v>
      </c>
      <c r="D2741" s="8">
        <v>44549</v>
      </c>
      <c r="E2741" s="7" t="s">
        <v>24</v>
      </c>
      <c r="F2741" s="7" t="s">
        <v>97</v>
      </c>
      <c r="G2741" s="7" t="s">
        <v>98</v>
      </c>
      <c r="H2741" s="7" t="s">
        <v>22</v>
      </c>
      <c r="I2741" s="9">
        <v>0.75</v>
      </c>
      <c r="J2741" s="10">
        <v>4250</v>
      </c>
      <c r="K2741" s="11">
        <f t="shared" si="20"/>
        <v>3187.5</v>
      </c>
      <c r="L2741" s="11">
        <f t="shared" si="21"/>
        <v>1275</v>
      </c>
      <c r="M2741" s="12">
        <v>0.4</v>
      </c>
      <c r="Q2741" s="13"/>
      <c r="R2741" s="14"/>
    </row>
    <row r="2742" spans="1:18" ht="15.75" customHeight="1" x14ac:dyDescent="0.2">
      <c r="A2742" s="2"/>
      <c r="B2742" s="7" t="s">
        <v>23</v>
      </c>
      <c r="C2742" s="7">
        <v>1197831</v>
      </c>
      <c r="D2742" s="8">
        <v>44212</v>
      </c>
      <c r="E2742" s="7" t="s">
        <v>24</v>
      </c>
      <c r="F2742" s="7" t="s">
        <v>99</v>
      </c>
      <c r="G2742" s="7" t="s">
        <v>100</v>
      </c>
      <c r="H2742" s="7" t="s">
        <v>17</v>
      </c>
      <c r="I2742" s="9">
        <v>0.25000000000000006</v>
      </c>
      <c r="J2742" s="10">
        <v>5500</v>
      </c>
      <c r="K2742" s="11">
        <f t="shared" si="20"/>
        <v>1375.0000000000002</v>
      </c>
      <c r="L2742" s="11">
        <f t="shared" si="21"/>
        <v>481.25000000000006</v>
      </c>
      <c r="M2742" s="12">
        <v>0.35</v>
      </c>
      <c r="Q2742" s="13"/>
      <c r="R2742" s="14"/>
    </row>
    <row r="2743" spans="1:18" ht="15.75" customHeight="1" x14ac:dyDescent="0.2">
      <c r="A2743" s="2"/>
      <c r="B2743" s="7" t="s">
        <v>23</v>
      </c>
      <c r="C2743" s="7">
        <v>1197831</v>
      </c>
      <c r="D2743" s="8">
        <v>44212</v>
      </c>
      <c r="E2743" s="7" t="s">
        <v>24</v>
      </c>
      <c r="F2743" s="7" t="s">
        <v>99</v>
      </c>
      <c r="G2743" s="7" t="s">
        <v>100</v>
      </c>
      <c r="H2743" s="7" t="s">
        <v>18</v>
      </c>
      <c r="I2743" s="9">
        <v>0.25000000000000006</v>
      </c>
      <c r="J2743" s="10">
        <v>3500</v>
      </c>
      <c r="K2743" s="11">
        <f t="shared" si="20"/>
        <v>875.00000000000023</v>
      </c>
      <c r="L2743" s="11">
        <f t="shared" si="21"/>
        <v>306.25000000000006</v>
      </c>
      <c r="M2743" s="12">
        <v>0.35</v>
      </c>
      <c r="Q2743" s="13"/>
      <c r="R2743" s="14"/>
    </row>
    <row r="2744" spans="1:18" ht="15.75" customHeight="1" x14ac:dyDescent="0.2">
      <c r="A2744" s="2"/>
      <c r="B2744" s="7" t="s">
        <v>23</v>
      </c>
      <c r="C2744" s="7">
        <v>1197831</v>
      </c>
      <c r="D2744" s="8">
        <v>44212</v>
      </c>
      <c r="E2744" s="7" t="s">
        <v>24</v>
      </c>
      <c r="F2744" s="7" t="s">
        <v>99</v>
      </c>
      <c r="G2744" s="7" t="s">
        <v>100</v>
      </c>
      <c r="H2744" s="7" t="s">
        <v>19</v>
      </c>
      <c r="I2744" s="9">
        <v>0.15000000000000008</v>
      </c>
      <c r="J2744" s="10">
        <v>3500</v>
      </c>
      <c r="K2744" s="11">
        <f t="shared" si="20"/>
        <v>525.00000000000023</v>
      </c>
      <c r="L2744" s="11">
        <f t="shared" si="21"/>
        <v>183.75000000000006</v>
      </c>
      <c r="M2744" s="12">
        <v>0.35</v>
      </c>
      <c r="Q2744" s="13"/>
      <c r="R2744" s="14"/>
    </row>
    <row r="2745" spans="1:18" ht="15.75" customHeight="1" x14ac:dyDescent="0.2">
      <c r="A2745" s="2"/>
      <c r="B2745" s="7" t="s">
        <v>23</v>
      </c>
      <c r="C2745" s="7">
        <v>1197831</v>
      </c>
      <c r="D2745" s="8">
        <v>44212</v>
      </c>
      <c r="E2745" s="7" t="s">
        <v>24</v>
      </c>
      <c r="F2745" s="7" t="s">
        <v>99</v>
      </c>
      <c r="G2745" s="7" t="s">
        <v>100</v>
      </c>
      <c r="H2745" s="7" t="s">
        <v>20</v>
      </c>
      <c r="I2745" s="9">
        <v>0.2</v>
      </c>
      <c r="J2745" s="10">
        <v>2000</v>
      </c>
      <c r="K2745" s="11">
        <f t="shared" si="20"/>
        <v>400</v>
      </c>
      <c r="L2745" s="11">
        <f t="shared" si="21"/>
        <v>140</v>
      </c>
      <c r="M2745" s="12">
        <v>0.35</v>
      </c>
      <c r="Q2745" s="13"/>
      <c r="R2745" s="14"/>
    </row>
    <row r="2746" spans="1:18" ht="15.75" customHeight="1" x14ac:dyDescent="0.2">
      <c r="A2746" s="2"/>
      <c r="B2746" s="7" t="s">
        <v>23</v>
      </c>
      <c r="C2746" s="7">
        <v>1197831</v>
      </c>
      <c r="D2746" s="8">
        <v>44212</v>
      </c>
      <c r="E2746" s="7" t="s">
        <v>24</v>
      </c>
      <c r="F2746" s="7" t="s">
        <v>99</v>
      </c>
      <c r="G2746" s="7" t="s">
        <v>100</v>
      </c>
      <c r="H2746" s="7" t="s">
        <v>21</v>
      </c>
      <c r="I2746" s="9">
        <v>0.35000000000000003</v>
      </c>
      <c r="J2746" s="10">
        <v>2500</v>
      </c>
      <c r="K2746" s="11">
        <f t="shared" si="20"/>
        <v>875.00000000000011</v>
      </c>
      <c r="L2746" s="11">
        <f t="shared" si="21"/>
        <v>306.25</v>
      </c>
      <c r="M2746" s="12">
        <v>0.35</v>
      </c>
      <c r="Q2746" s="13"/>
      <c r="R2746" s="14"/>
    </row>
    <row r="2747" spans="1:18" ht="15.75" customHeight="1" x14ac:dyDescent="0.2">
      <c r="A2747" s="2"/>
      <c r="B2747" s="7" t="s">
        <v>23</v>
      </c>
      <c r="C2747" s="7">
        <v>1197831</v>
      </c>
      <c r="D2747" s="8">
        <v>44212</v>
      </c>
      <c r="E2747" s="7" t="s">
        <v>24</v>
      </c>
      <c r="F2747" s="7" t="s">
        <v>99</v>
      </c>
      <c r="G2747" s="7" t="s">
        <v>100</v>
      </c>
      <c r="H2747" s="7" t="s">
        <v>22</v>
      </c>
      <c r="I2747" s="9">
        <v>0.25000000000000006</v>
      </c>
      <c r="J2747" s="10">
        <v>3500</v>
      </c>
      <c r="K2747" s="11">
        <f t="shared" si="20"/>
        <v>875.00000000000023</v>
      </c>
      <c r="L2747" s="11">
        <f t="shared" si="21"/>
        <v>306.25000000000006</v>
      </c>
      <c r="M2747" s="12">
        <v>0.35</v>
      </c>
      <c r="Q2747" s="13"/>
      <c r="R2747" s="14"/>
    </row>
    <row r="2748" spans="1:18" ht="15.75" customHeight="1" x14ac:dyDescent="0.2">
      <c r="A2748" s="2"/>
      <c r="B2748" s="7" t="s">
        <v>23</v>
      </c>
      <c r="C2748" s="7">
        <v>1197831</v>
      </c>
      <c r="D2748" s="8">
        <v>44241</v>
      </c>
      <c r="E2748" s="7" t="s">
        <v>24</v>
      </c>
      <c r="F2748" s="7" t="s">
        <v>99</v>
      </c>
      <c r="G2748" s="7" t="s">
        <v>100</v>
      </c>
      <c r="H2748" s="7" t="s">
        <v>17</v>
      </c>
      <c r="I2748" s="9">
        <v>0.25000000000000006</v>
      </c>
      <c r="J2748" s="10">
        <v>6000</v>
      </c>
      <c r="K2748" s="11">
        <f t="shared" si="20"/>
        <v>1500.0000000000002</v>
      </c>
      <c r="L2748" s="11">
        <f t="shared" si="21"/>
        <v>525</v>
      </c>
      <c r="M2748" s="12">
        <v>0.35</v>
      </c>
      <c r="Q2748" s="13"/>
      <c r="R2748" s="14"/>
    </row>
    <row r="2749" spans="1:18" ht="15.75" customHeight="1" x14ac:dyDescent="0.2">
      <c r="A2749" s="2"/>
      <c r="B2749" s="7" t="s">
        <v>23</v>
      </c>
      <c r="C2749" s="7">
        <v>1197831</v>
      </c>
      <c r="D2749" s="8">
        <v>44241</v>
      </c>
      <c r="E2749" s="7" t="s">
        <v>24</v>
      </c>
      <c r="F2749" s="7" t="s">
        <v>99</v>
      </c>
      <c r="G2749" s="7" t="s">
        <v>100</v>
      </c>
      <c r="H2749" s="7" t="s">
        <v>18</v>
      </c>
      <c r="I2749" s="9">
        <v>0.25000000000000006</v>
      </c>
      <c r="J2749" s="10">
        <v>2500</v>
      </c>
      <c r="K2749" s="11">
        <f t="shared" si="20"/>
        <v>625.00000000000011</v>
      </c>
      <c r="L2749" s="11">
        <f t="shared" si="21"/>
        <v>218.75000000000003</v>
      </c>
      <c r="M2749" s="12">
        <v>0.35</v>
      </c>
      <c r="Q2749" s="13"/>
      <c r="R2749" s="14"/>
    </row>
    <row r="2750" spans="1:18" ht="15.75" customHeight="1" x14ac:dyDescent="0.2">
      <c r="A2750" s="2"/>
      <c r="B2750" s="7" t="s">
        <v>23</v>
      </c>
      <c r="C2750" s="7">
        <v>1197831</v>
      </c>
      <c r="D2750" s="8">
        <v>44241</v>
      </c>
      <c r="E2750" s="7" t="s">
        <v>24</v>
      </c>
      <c r="F2750" s="7" t="s">
        <v>99</v>
      </c>
      <c r="G2750" s="7" t="s">
        <v>100</v>
      </c>
      <c r="H2750" s="7" t="s">
        <v>19</v>
      </c>
      <c r="I2750" s="9">
        <v>0.15000000000000008</v>
      </c>
      <c r="J2750" s="10">
        <v>3000</v>
      </c>
      <c r="K2750" s="11">
        <f t="shared" si="20"/>
        <v>450.00000000000023</v>
      </c>
      <c r="L2750" s="11">
        <f t="shared" si="21"/>
        <v>157.50000000000006</v>
      </c>
      <c r="M2750" s="12">
        <v>0.35</v>
      </c>
      <c r="Q2750" s="13"/>
      <c r="R2750" s="14"/>
    </row>
    <row r="2751" spans="1:18" ht="15.75" customHeight="1" x14ac:dyDescent="0.2">
      <c r="A2751" s="2"/>
      <c r="B2751" s="7" t="s">
        <v>23</v>
      </c>
      <c r="C2751" s="7">
        <v>1197831</v>
      </c>
      <c r="D2751" s="8">
        <v>44241</v>
      </c>
      <c r="E2751" s="7" t="s">
        <v>24</v>
      </c>
      <c r="F2751" s="7" t="s">
        <v>99</v>
      </c>
      <c r="G2751" s="7" t="s">
        <v>100</v>
      </c>
      <c r="H2751" s="7" t="s">
        <v>20</v>
      </c>
      <c r="I2751" s="9">
        <v>0.2</v>
      </c>
      <c r="J2751" s="10">
        <v>1500</v>
      </c>
      <c r="K2751" s="11">
        <f t="shared" si="20"/>
        <v>300</v>
      </c>
      <c r="L2751" s="11">
        <f t="shared" si="21"/>
        <v>105</v>
      </c>
      <c r="M2751" s="12">
        <v>0.35</v>
      </c>
      <c r="Q2751" s="13"/>
      <c r="R2751" s="14"/>
    </row>
    <row r="2752" spans="1:18" ht="15.75" customHeight="1" x14ac:dyDescent="0.2">
      <c r="A2752" s="2"/>
      <c r="B2752" s="7" t="s">
        <v>23</v>
      </c>
      <c r="C2752" s="7">
        <v>1197831</v>
      </c>
      <c r="D2752" s="8">
        <v>44241</v>
      </c>
      <c r="E2752" s="7" t="s">
        <v>24</v>
      </c>
      <c r="F2752" s="7" t="s">
        <v>99</v>
      </c>
      <c r="G2752" s="7" t="s">
        <v>100</v>
      </c>
      <c r="H2752" s="7" t="s">
        <v>21</v>
      </c>
      <c r="I2752" s="9">
        <v>0.35000000000000003</v>
      </c>
      <c r="J2752" s="10">
        <v>2250</v>
      </c>
      <c r="K2752" s="11">
        <f t="shared" si="20"/>
        <v>787.50000000000011</v>
      </c>
      <c r="L2752" s="11">
        <f t="shared" si="21"/>
        <v>275.625</v>
      </c>
      <c r="M2752" s="12">
        <v>0.35</v>
      </c>
      <c r="Q2752" s="13"/>
      <c r="R2752" s="14"/>
    </row>
    <row r="2753" spans="1:18" ht="15.75" customHeight="1" x14ac:dyDescent="0.2">
      <c r="A2753" s="2"/>
      <c r="B2753" s="7" t="s">
        <v>23</v>
      </c>
      <c r="C2753" s="7">
        <v>1197831</v>
      </c>
      <c r="D2753" s="8">
        <v>44241</v>
      </c>
      <c r="E2753" s="7" t="s">
        <v>24</v>
      </c>
      <c r="F2753" s="7" t="s">
        <v>99</v>
      </c>
      <c r="G2753" s="7" t="s">
        <v>100</v>
      </c>
      <c r="H2753" s="7" t="s">
        <v>22</v>
      </c>
      <c r="I2753" s="9">
        <v>0.2</v>
      </c>
      <c r="J2753" s="10">
        <v>3250</v>
      </c>
      <c r="K2753" s="11">
        <f t="shared" si="20"/>
        <v>650</v>
      </c>
      <c r="L2753" s="11">
        <f t="shared" si="21"/>
        <v>227.49999999999997</v>
      </c>
      <c r="M2753" s="12">
        <v>0.35</v>
      </c>
      <c r="Q2753" s="13"/>
      <c r="R2753" s="14"/>
    </row>
    <row r="2754" spans="1:18" ht="15.75" customHeight="1" x14ac:dyDescent="0.2">
      <c r="A2754" s="2"/>
      <c r="B2754" s="7" t="s">
        <v>23</v>
      </c>
      <c r="C2754" s="7">
        <v>1197831</v>
      </c>
      <c r="D2754" s="8">
        <v>44267</v>
      </c>
      <c r="E2754" s="7" t="s">
        <v>24</v>
      </c>
      <c r="F2754" s="7" t="s">
        <v>99</v>
      </c>
      <c r="G2754" s="7" t="s">
        <v>100</v>
      </c>
      <c r="H2754" s="7" t="s">
        <v>17</v>
      </c>
      <c r="I2754" s="9">
        <v>0.2</v>
      </c>
      <c r="J2754" s="10">
        <v>5450</v>
      </c>
      <c r="K2754" s="11">
        <f t="shared" si="20"/>
        <v>1090</v>
      </c>
      <c r="L2754" s="11">
        <f t="shared" si="21"/>
        <v>381.5</v>
      </c>
      <c r="M2754" s="12">
        <v>0.35</v>
      </c>
      <c r="Q2754" s="13"/>
      <c r="R2754" s="14"/>
    </row>
    <row r="2755" spans="1:18" ht="15.75" customHeight="1" x14ac:dyDescent="0.2">
      <c r="A2755" s="2"/>
      <c r="B2755" s="7" t="s">
        <v>23</v>
      </c>
      <c r="C2755" s="7">
        <v>1197831</v>
      </c>
      <c r="D2755" s="8">
        <v>44267</v>
      </c>
      <c r="E2755" s="7" t="s">
        <v>24</v>
      </c>
      <c r="F2755" s="7" t="s">
        <v>99</v>
      </c>
      <c r="G2755" s="7" t="s">
        <v>100</v>
      </c>
      <c r="H2755" s="7" t="s">
        <v>18</v>
      </c>
      <c r="I2755" s="9">
        <v>0.2</v>
      </c>
      <c r="J2755" s="10">
        <v>2250</v>
      </c>
      <c r="K2755" s="11">
        <f t="shared" si="20"/>
        <v>450</v>
      </c>
      <c r="L2755" s="11">
        <f t="shared" si="21"/>
        <v>157.5</v>
      </c>
      <c r="M2755" s="12">
        <v>0.35</v>
      </c>
      <c r="Q2755" s="13"/>
      <c r="R2755" s="14"/>
    </row>
    <row r="2756" spans="1:18" ht="15.75" customHeight="1" x14ac:dyDescent="0.2">
      <c r="A2756" s="2"/>
      <c r="B2756" s="7" t="s">
        <v>23</v>
      </c>
      <c r="C2756" s="7">
        <v>1197831</v>
      </c>
      <c r="D2756" s="8">
        <v>44267</v>
      </c>
      <c r="E2756" s="7" t="s">
        <v>24</v>
      </c>
      <c r="F2756" s="7" t="s">
        <v>99</v>
      </c>
      <c r="G2756" s="7" t="s">
        <v>100</v>
      </c>
      <c r="H2756" s="7" t="s">
        <v>19</v>
      </c>
      <c r="I2756" s="9">
        <v>0.10000000000000002</v>
      </c>
      <c r="J2756" s="10">
        <v>2500</v>
      </c>
      <c r="K2756" s="11">
        <f t="shared" si="20"/>
        <v>250.00000000000006</v>
      </c>
      <c r="L2756" s="11">
        <f t="shared" si="21"/>
        <v>87.500000000000014</v>
      </c>
      <c r="M2756" s="12">
        <v>0.35</v>
      </c>
      <c r="Q2756" s="13"/>
      <c r="R2756" s="14"/>
    </row>
    <row r="2757" spans="1:18" ht="15.75" customHeight="1" x14ac:dyDescent="0.2">
      <c r="A2757" s="2"/>
      <c r="B2757" s="7" t="s">
        <v>23</v>
      </c>
      <c r="C2757" s="7">
        <v>1197831</v>
      </c>
      <c r="D2757" s="8">
        <v>44267</v>
      </c>
      <c r="E2757" s="7" t="s">
        <v>24</v>
      </c>
      <c r="F2757" s="7" t="s">
        <v>99</v>
      </c>
      <c r="G2757" s="7" t="s">
        <v>100</v>
      </c>
      <c r="H2757" s="7" t="s">
        <v>20</v>
      </c>
      <c r="I2757" s="9">
        <v>0.19999999999999996</v>
      </c>
      <c r="J2757" s="10">
        <v>1000</v>
      </c>
      <c r="K2757" s="11">
        <f t="shared" si="20"/>
        <v>199.99999999999994</v>
      </c>
      <c r="L2757" s="11">
        <f t="shared" si="21"/>
        <v>69.999999999999972</v>
      </c>
      <c r="M2757" s="12">
        <v>0.35</v>
      </c>
      <c r="Q2757" s="13"/>
      <c r="R2757" s="14"/>
    </row>
    <row r="2758" spans="1:18" ht="15.75" customHeight="1" x14ac:dyDescent="0.2">
      <c r="A2758" s="2"/>
      <c r="B2758" s="7" t="s">
        <v>23</v>
      </c>
      <c r="C2758" s="7">
        <v>1197831</v>
      </c>
      <c r="D2758" s="8">
        <v>44267</v>
      </c>
      <c r="E2758" s="7" t="s">
        <v>24</v>
      </c>
      <c r="F2758" s="7" t="s">
        <v>99</v>
      </c>
      <c r="G2758" s="7" t="s">
        <v>100</v>
      </c>
      <c r="H2758" s="7" t="s">
        <v>21</v>
      </c>
      <c r="I2758" s="9">
        <v>0.35000000000000009</v>
      </c>
      <c r="J2758" s="10">
        <v>1500</v>
      </c>
      <c r="K2758" s="11">
        <f t="shared" si="20"/>
        <v>525.00000000000011</v>
      </c>
      <c r="L2758" s="11">
        <f t="shared" si="21"/>
        <v>183.75000000000003</v>
      </c>
      <c r="M2758" s="12">
        <v>0.35</v>
      </c>
      <c r="Q2758" s="13"/>
      <c r="R2758" s="14"/>
    </row>
    <row r="2759" spans="1:18" ht="15.75" customHeight="1" x14ac:dyDescent="0.2">
      <c r="A2759" s="2"/>
      <c r="B2759" s="7" t="s">
        <v>23</v>
      </c>
      <c r="C2759" s="7">
        <v>1197831</v>
      </c>
      <c r="D2759" s="8">
        <v>44267</v>
      </c>
      <c r="E2759" s="7" t="s">
        <v>24</v>
      </c>
      <c r="F2759" s="7" t="s">
        <v>99</v>
      </c>
      <c r="G2759" s="7" t="s">
        <v>100</v>
      </c>
      <c r="H2759" s="7" t="s">
        <v>22</v>
      </c>
      <c r="I2759" s="9">
        <v>0.25</v>
      </c>
      <c r="J2759" s="10">
        <v>2500</v>
      </c>
      <c r="K2759" s="11">
        <f t="shared" si="20"/>
        <v>625</v>
      </c>
      <c r="L2759" s="11">
        <f t="shared" si="21"/>
        <v>218.75</v>
      </c>
      <c r="M2759" s="12">
        <v>0.35</v>
      </c>
      <c r="Q2759" s="13"/>
      <c r="R2759" s="14"/>
    </row>
    <row r="2760" spans="1:18" ht="15.75" customHeight="1" x14ac:dyDescent="0.2">
      <c r="A2760" s="2"/>
      <c r="B2760" s="7" t="s">
        <v>23</v>
      </c>
      <c r="C2760" s="7">
        <v>1197831</v>
      </c>
      <c r="D2760" s="8">
        <v>44299</v>
      </c>
      <c r="E2760" s="7" t="s">
        <v>24</v>
      </c>
      <c r="F2760" s="7" t="s">
        <v>99</v>
      </c>
      <c r="G2760" s="7" t="s">
        <v>100</v>
      </c>
      <c r="H2760" s="7" t="s">
        <v>17</v>
      </c>
      <c r="I2760" s="9">
        <v>0.25</v>
      </c>
      <c r="J2760" s="10">
        <v>5000</v>
      </c>
      <c r="K2760" s="11">
        <f t="shared" si="20"/>
        <v>1250</v>
      </c>
      <c r="L2760" s="11">
        <f t="shared" si="21"/>
        <v>437.5</v>
      </c>
      <c r="M2760" s="12">
        <v>0.35</v>
      </c>
      <c r="Q2760" s="13"/>
      <c r="R2760" s="14"/>
    </row>
    <row r="2761" spans="1:18" ht="15.75" customHeight="1" x14ac:dyDescent="0.2">
      <c r="A2761" s="2"/>
      <c r="B2761" s="7" t="s">
        <v>23</v>
      </c>
      <c r="C2761" s="7">
        <v>1197831</v>
      </c>
      <c r="D2761" s="8">
        <v>44299</v>
      </c>
      <c r="E2761" s="7" t="s">
        <v>24</v>
      </c>
      <c r="F2761" s="7" t="s">
        <v>99</v>
      </c>
      <c r="G2761" s="7" t="s">
        <v>100</v>
      </c>
      <c r="H2761" s="7" t="s">
        <v>18</v>
      </c>
      <c r="I2761" s="9">
        <v>0.25</v>
      </c>
      <c r="J2761" s="10">
        <v>2000</v>
      </c>
      <c r="K2761" s="11">
        <f t="shared" si="20"/>
        <v>500</v>
      </c>
      <c r="L2761" s="11">
        <f t="shared" si="21"/>
        <v>175</v>
      </c>
      <c r="M2761" s="12">
        <v>0.35</v>
      </c>
      <c r="Q2761" s="13"/>
      <c r="R2761" s="14"/>
    </row>
    <row r="2762" spans="1:18" ht="15.75" customHeight="1" x14ac:dyDescent="0.2">
      <c r="A2762" s="2"/>
      <c r="B2762" s="7" t="s">
        <v>23</v>
      </c>
      <c r="C2762" s="7">
        <v>1197831</v>
      </c>
      <c r="D2762" s="8">
        <v>44299</v>
      </c>
      <c r="E2762" s="7" t="s">
        <v>24</v>
      </c>
      <c r="F2762" s="7" t="s">
        <v>99</v>
      </c>
      <c r="G2762" s="7" t="s">
        <v>100</v>
      </c>
      <c r="H2762" s="7" t="s">
        <v>19</v>
      </c>
      <c r="I2762" s="9">
        <v>0.15000000000000002</v>
      </c>
      <c r="J2762" s="10">
        <v>2000</v>
      </c>
      <c r="K2762" s="11">
        <f t="shared" si="20"/>
        <v>300.00000000000006</v>
      </c>
      <c r="L2762" s="11">
        <f t="shared" si="21"/>
        <v>105.00000000000001</v>
      </c>
      <c r="M2762" s="12">
        <v>0.35</v>
      </c>
      <c r="Q2762" s="13"/>
      <c r="R2762" s="14"/>
    </row>
    <row r="2763" spans="1:18" ht="15.75" customHeight="1" x14ac:dyDescent="0.2">
      <c r="A2763" s="2"/>
      <c r="B2763" s="7" t="s">
        <v>23</v>
      </c>
      <c r="C2763" s="7">
        <v>1197831</v>
      </c>
      <c r="D2763" s="8">
        <v>44299</v>
      </c>
      <c r="E2763" s="7" t="s">
        <v>24</v>
      </c>
      <c r="F2763" s="7" t="s">
        <v>99</v>
      </c>
      <c r="G2763" s="7" t="s">
        <v>100</v>
      </c>
      <c r="H2763" s="7" t="s">
        <v>20</v>
      </c>
      <c r="I2763" s="9">
        <v>0.19999999999999996</v>
      </c>
      <c r="J2763" s="10">
        <v>1250</v>
      </c>
      <c r="K2763" s="11">
        <f t="shared" si="20"/>
        <v>249.99999999999994</v>
      </c>
      <c r="L2763" s="11">
        <f t="shared" si="21"/>
        <v>87.499999999999972</v>
      </c>
      <c r="M2763" s="12">
        <v>0.35</v>
      </c>
      <c r="Q2763" s="13"/>
      <c r="R2763" s="14"/>
    </row>
    <row r="2764" spans="1:18" ht="15.75" customHeight="1" x14ac:dyDescent="0.2">
      <c r="A2764" s="2"/>
      <c r="B2764" s="7" t="s">
        <v>23</v>
      </c>
      <c r="C2764" s="7">
        <v>1197831</v>
      </c>
      <c r="D2764" s="8">
        <v>44299</v>
      </c>
      <c r="E2764" s="7" t="s">
        <v>24</v>
      </c>
      <c r="F2764" s="7" t="s">
        <v>99</v>
      </c>
      <c r="G2764" s="7" t="s">
        <v>100</v>
      </c>
      <c r="H2764" s="7" t="s">
        <v>21</v>
      </c>
      <c r="I2764" s="9">
        <v>0.4</v>
      </c>
      <c r="J2764" s="10">
        <v>1500</v>
      </c>
      <c r="K2764" s="11">
        <f t="shared" si="20"/>
        <v>600</v>
      </c>
      <c r="L2764" s="11">
        <f t="shared" si="21"/>
        <v>210</v>
      </c>
      <c r="M2764" s="12">
        <v>0.35</v>
      </c>
      <c r="Q2764" s="13"/>
      <c r="R2764" s="14"/>
    </row>
    <row r="2765" spans="1:18" ht="15.75" customHeight="1" x14ac:dyDescent="0.2">
      <c r="A2765" s="2"/>
      <c r="B2765" s="7" t="s">
        <v>23</v>
      </c>
      <c r="C2765" s="7">
        <v>1197831</v>
      </c>
      <c r="D2765" s="8">
        <v>44299</v>
      </c>
      <c r="E2765" s="7" t="s">
        <v>24</v>
      </c>
      <c r="F2765" s="7" t="s">
        <v>99</v>
      </c>
      <c r="G2765" s="7" t="s">
        <v>100</v>
      </c>
      <c r="H2765" s="7" t="s">
        <v>22</v>
      </c>
      <c r="I2765" s="9">
        <v>0.30000000000000004</v>
      </c>
      <c r="J2765" s="10">
        <v>3000</v>
      </c>
      <c r="K2765" s="11">
        <f t="shared" si="20"/>
        <v>900.00000000000011</v>
      </c>
      <c r="L2765" s="11">
        <f t="shared" si="21"/>
        <v>315</v>
      </c>
      <c r="M2765" s="12">
        <v>0.35</v>
      </c>
      <c r="Q2765" s="13"/>
      <c r="R2765" s="14"/>
    </row>
    <row r="2766" spans="1:18" ht="15.75" customHeight="1" x14ac:dyDescent="0.2">
      <c r="A2766" s="2"/>
      <c r="B2766" s="7" t="s">
        <v>23</v>
      </c>
      <c r="C2766" s="7">
        <v>1197831</v>
      </c>
      <c r="D2766" s="8">
        <v>44328</v>
      </c>
      <c r="E2766" s="7" t="s">
        <v>24</v>
      </c>
      <c r="F2766" s="7" t="s">
        <v>99</v>
      </c>
      <c r="G2766" s="7" t="s">
        <v>100</v>
      </c>
      <c r="H2766" s="7" t="s">
        <v>17</v>
      </c>
      <c r="I2766" s="9">
        <v>0.4</v>
      </c>
      <c r="J2766" s="10">
        <v>5700</v>
      </c>
      <c r="K2766" s="11">
        <f t="shared" si="20"/>
        <v>2280</v>
      </c>
      <c r="L2766" s="11">
        <f t="shared" si="21"/>
        <v>798</v>
      </c>
      <c r="M2766" s="12">
        <v>0.35</v>
      </c>
      <c r="Q2766" s="13"/>
      <c r="R2766" s="14"/>
    </row>
    <row r="2767" spans="1:18" ht="15.75" customHeight="1" x14ac:dyDescent="0.2">
      <c r="A2767" s="2"/>
      <c r="B2767" s="7" t="s">
        <v>23</v>
      </c>
      <c r="C2767" s="7">
        <v>1197831</v>
      </c>
      <c r="D2767" s="8">
        <v>44328</v>
      </c>
      <c r="E2767" s="7" t="s">
        <v>24</v>
      </c>
      <c r="F2767" s="7" t="s">
        <v>99</v>
      </c>
      <c r="G2767" s="7" t="s">
        <v>100</v>
      </c>
      <c r="H2767" s="7" t="s">
        <v>18</v>
      </c>
      <c r="I2767" s="9">
        <v>0.4</v>
      </c>
      <c r="J2767" s="10">
        <v>2750</v>
      </c>
      <c r="K2767" s="11">
        <f t="shared" si="20"/>
        <v>1100</v>
      </c>
      <c r="L2767" s="11">
        <f t="shared" si="21"/>
        <v>385</v>
      </c>
      <c r="M2767" s="12">
        <v>0.35</v>
      </c>
      <c r="Q2767" s="13"/>
      <c r="R2767" s="14"/>
    </row>
    <row r="2768" spans="1:18" ht="15.75" customHeight="1" x14ac:dyDescent="0.2">
      <c r="A2768" s="2"/>
      <c r="B2768" s="7" t="s">
        <v>23</v>
      </c>
      <c r="C2768" s="7">
        <v>1197831</v>
      </c>
      <c r="D2768" s="8">
        <v>44328</v>
      </c>
      <c r="E2768" s="7" t="s">
        <v>24</v>
      </c>
      <c r="F2768" s="7" t="s">
        <v>99</v>
      </c>
      <c r="G2768" s="7" t="s">
        <v>100</v>
      </c>
      <c r="H2768" s="7" t="s">
        <v>19</v>
      </c>
      <c r="I2768" s="9">
        <v>0.35000000000000003</v>
      </c>
      <c r="J2768" s="10">
        <v>2500</v>
      </c>
      <c r="K2768" s="11">
        <f t="shared" si="20"/>
        <v>875.00000000000011</v>
      </c>
      <c r="L2768" s="11">
        <f t="shared" si="21"/>
        <v>306.25</v>
      </c>
      <c r="M2768" s="12">
        <v>0.35</v>
      </c>
      <c r="Q2768" s="13"/>
      <c r="R2768" s="14"/>
    </row>
    <row r="2769" spans="1:18" ht="15.75" customHeight="1" x14ac:dyDescent="0.2">
      <c r="A2769" s="2"/>
      <c r="B2769" s="7" t="s">
        <v>23</v>
      </c>
      <c r="C2769" s="7">
        <v>1197831</v>
      </c>
      <c r="D2769" s="8">
        <v>44328</v>
      </c>
      <c r="E2769" s="7" t="s">
        <v>24</v>
      </c>
      <c r="F2769" s="7" t="s">
        <v>99</v>
      </c>
      <c r="G2769" s="7" t="s">
        <v>100</v>
      </c>
      <c r="H2769" s="7" t="s">
        <v>20</v>
      </c>
      <c r="I2769" s="9">
        <v>0.35000000000000003</v>
      </c>
      <c r="J2769" s="10">
        <v>2000</v>
      </c>
      <c r="K2769" s="11">
        <f t="shared" si="20"/>
        <v>700.00000000000011</v>
      </c>
      <c r="L2769" s="11">
        <f t="shared" si="21"/>
        <v>245.00000000000003</v>
      </c>
      <c r="M2769" s="12">
        <v>0.35</v>
      </c>
      <c r="Q2769" s="13"/>
      <c r="R2769" s="14"/>
    </row>
    <row r="2770" spans="1:18" ht="15.75" customHeight="1" x14ac:dyDescent="0.2">
      <c r="A2770" s="2"/>
      <c r="B2770" s="7" t="s">
        <v>23</v>
      </c>
      <c r="C2770" s="7">
        <v>1197831</v>
      </c>
      <c r="D2770" s="8">
        <v>44328</v>
      </c>
      <c r="E2770" s="7" t="s">
        <v>24</v>
      </c>
      <c r="F2770" s="7" t="s">
        <v>99</v>
      </c>
      <c r="G2770" s="7" t="s">
        <v>100</v>
      </c>
      <c r="H2770" s="7" t="s">
        <v>21</v>
      </c>
      <c r="I2770" s="9">
        <v>0.44999999999999996</v>
      </c>
      <c r="J2770" s="10">
        <v>2250</v>
      </c>
      <c r="K2770" s="11">
        <f t="shared" si="20"/>
        <v>1012.4999999999999</v>
      </c>
      <c r="L2770" s="11">
        <f t="shared" si="21"/>
        <v>354.37499999999994</v>
      </c>
      <c r="M2770" s="12">
        <v>0.35</v>
      </c>
      <c r="Q2770" s="13"/>
      <c r="R2770" s="14"/>
    </row>
    <row r="2771" spans="1:18" ht="15.75" customHeight="1" x14ac:dyDescent="0.2">
      <c r="A2771" s="2"/>
      <c r="B2771" s="7" t="s">
        <v>23</v>
      </c>
      <c r="C2771" s="7">
        <v>1197831</v>
      </c>
      <c r="D2771" s="8">
        <v>44328</v>
      </c>
      <c r="E2771" s="7" t="s">
        <v>24</v>
      </c>
      <c r="F2771" s="7" t="s">
        <v>99</v>
      </c>
      <c r="G2771" s="7" t="s">
        <v>100</v>
      </c>
      <c r="H2771" s="7" t="s">
        <v>22</v>
      </c>
      <c r="I2771" s="9">
        <v>0.44999999999999996</v>
      </c>
      <c r="J2771" s="10">
        <v>3250</v>
      </c>
      <c r="K2771" s="11">
        <f t="shared" si="20"/>
        <v>1462.4999999999998</v>
      </c>
      <c r="L2771" s="11">
        <f t="shared" si="21"/>
        <v>511.87499999999989</v>
      </c>
      <c r="M2771" s="12">
        <v>0.35</v>
      </c>
      <c r="Q2771" s="13"/>
      <c r="R2771" s="14"/>
    </row>
    <row r="2772" spans="1:18" ht="15.75" customHeight="1" x14ac:dyDescent="0.2">
      <c r="A2772" s="2"/>
      <c r="B2772" s="7" t="s">
        <v>23</v>
      </c>
      <c r="C2772" s="7">
        <v>1197831</v>
      </c>
      <c r="D2772" s="8">
        <v>44361</v>
      </c>
      <c r="E2772" s="7" t="s">
        <v>24</v>
      </c>
      <c r="F2772" s="7" t="s">
        <v>99</v>
      </c>
      <c r="G2772" s="7" t="s">
        <v>100</v>
      </c>
      <c r="H2772" s="7" t="s">
        <v>17</v>
      </c>
      <c r="I2772" s="9">
        <v>0.39999999999999997</v>
      </c>
      <c r="J2772" s="10">
        <v>5750</v>
      </c>
      <c r="K2772" s="11">
        <f t="shared" si="20"/>
        <v>2300</v>
      </c>
      <c r="L2772" s="11">
        <f t="shared" si="21"/>
        <v>805</v>
      </c>
      <c r="M2772" s="12">
        <v>0.35</v>
      </c>
      <c r="Q2772" s="13"/>
      <c r="R2772" s="14"/>
    </row>
    <row r="2773" spans="1:18" ht="15.75" customHeight="1" x14ac:dyDescent="0.2">
      <c r="A2773" s="2"/>
      <c r="B2773" s="7" t="s">
        <v>23</v>
      </c>
      <c r="C2773" s="7">
        <v>1197831</v>
      </c>
      <c r="D2773" s="8">
        <v>44361</v>
      </c>
      <c r="E2773" s="7" t="s">
        <v>24</v>
      </c>
      <c r="F2773" s="7" t="s">
        <v>99</v>
      </c>
      <c r="G2773" s="7" t="s">
        <v>100</v>
      </c>
      <c r="H2773" s="7" t="s">
        <v>18</v>
      </c>
      <c r="I2773" s="9">
        <v>0.35000000000000003</v>
      </c>
      <c r="J2773" s="10">
        <v>3250</v>
      </c>
      <c r="K2773" s="11">
        <f t="shared" si="20"/>
        <v>1137.5</v>
      </c>
      <c r="L2773" s="11">
        <f t="shared" si="21"/>
        <v>398.125</v>
      </c>
      <c r="M2773" s="12">
        <v>0.35</v>
      </c>
      <c r="Q2773" s="13"/>
      <c r="R2773" s="14"/>
    </row>
    <row r="2774" spans="1:18" ht="15.75" customHeight="1" x14ac:dyDescent="0.2">
      <c r="A2774" s="2"/>
      <c r="B2774" s="7" t="s">
        <v>23</v>
      </c>
      <c r="C2774" s="7">
        <v>1197831</v>
      </c>
      <c r="D2774" s="8">
        <v>44361</v>
      </c>
      <c r="E2774" s="7" t="s">
        <v>24</v>
      </c>
      <c r="F2774" s="7" t="s">
        <v>99</v>
      </c>
      <c r="G2774" s="7" t="s">
        <v>100</v>
      </c>
      <c r="H2774" s="7" t="s">
        <v>19</v>
      </c>
      <c r="I2774" s="9">
        <v>0.4</v>
      </c>
      <c r="J2774" s="10">
        <v>3000</v>
      </c>
      <c r="K2774" s="11">
        <f t="shared" si="20"/>
        <v>1200</v>
      </c>
      <c r="L2774" s="11">
        <f t="shared" si="21"/>
        <v>420</v>
      </c>
      <c r="M2774" s="12">
        <v>0.35</v>
      </c>
      <c r="Q2774" s="13"/>
      <c r="R2774" s="14"/>
    </row>
    <row r="2775" spans="1:18" ht="15.75" customHeight="1" x14ac:dyDescent="0.2">
      <c r="A2775" s="2"/>
      <c r="B2775" s="7" t="s">
        <v>23</v>
      </c>
      <c r="C2775" s="7">
        <v>1197831</v>
      </c>
      <c r="D2775" s="8">
        <v>44361</v>
      </c>
      <c r="E2775" s="7" t="s">
        <v>24</v>
      </c>
      <c r="F2775" s="7" t="s">
        <v>99</v>
      </c>
      <c r="G2775" s="7" t="s">
        <v>100</v>
      </c>
      <c r="H2775" s="7" t="s">
        <v>20</v>
      </c>
      <c r="I2775" s="9">
        <v>0.4</v>
      </c>
      <c r="J2775" s="10">
        <v>2750</v>
      </c>
      <c r="K2775" s="11">
        <f t="shared" si="20"/>
        <v>1100</v>
      </c>
      <c r="L2775" s="11">
        <f t="shared" si="21"/>
        <v>385</v>
      </c>
      <c r="M2775" s="12">
        <v>0.35</v>
      </c>
      <c r="Q2775" s="13"/>
      <c r="R2775" s="14"/>
    </row>
    <row r="2776" spans="1:18" ht="15.75" customHeight="1" x14ac:dyDescent="0.2">
      <c r="A2776" s="2"/>
      <c r="B2776" s="7" t="s">
        <v>23</v>
      </c>
      <c r="C2776" s="7">
        <v>1197831</v>
      </c>
      <c r="D2776" s="8">
        <v>44361</v>
      </c>
      <c r="E2776" s="7" t="s">
        <v>24</v>
      </c>
      <c r="F2776" s="7" t="s">
        <v>99</v>
      </c>
      <c r="G2776" s="7" t="s">
        <v>100</v>
      </c>
      <c r="H2776" s="7" t="s">
        <v>21</v>
      </c>
      <c r="I2776" s="9">
        <v>0.54999999999999993</v>
      </c>
      <c r="J2776" s="10">
        <v>2750</v>
      </c>
      <c r="K2776" s="11">
        <f t="shared" si="20"/>
        <v>1512.4999999999998</v>
      </c>
      <c r="L2776" s="11">
        <f t="shared" si="21"/>
        <v>529.37499999999989</v>
      </c>
      <c r="M2776" s="12">
        <v>0.35</v>
      </c>
      <c r="Q2776" s="13"/>
      <c r="R2776" s="14"/>
    </row>
    <row r="2777" spans="1:18" ht="15.75" customHeight="1" x14ac:dyDescent="0.2">
      <c r="A2777" s="2"/>
      <c r="B2777" s="7" t="s">
        <v>23</v>
      </c>
      <c r="C2777" s="7">
        <v>1197831</v>
      </c>
      <c r="D2777" s="8">
        <v>44361</v>
      </c>
      <c r="E2777" s="7" t="s">
        <v>24</v>
      </c>
      <c r="F2777" s="7" t="s">
        <v>99</v>
      </c>
      <c r="G2777" s="7" t="s">
        <v>100</v>
      </c>
      <c r="H2777" s="7" t="s">
        <v>22</v>
      </c>
      <c r="I2777" s="9">
        <v>0.6</v>
      </c>
      <c r="J2777" s="10">
        <v>4500</v>
      </c>
      <c r="K2777" s="11">
        <f t="shared" si="20"/>
        <v>2700</v>
      </c>
      <c r="L2777" s="11">
        <f t="shared" si="21"/>
        <v>944.99999999999989</v>
      </c>
      <c r="M2777" s="12">
        <v>0.35</v>
      </c>
      <c r="Q2777" s="13"/>
      <c r="R2777" s="14"/>
    </row>
    <row r="2778" spans="1:18" ht="15.75" customHeight="1" x14ac:dyDescent="0.2">
      <c r="A2778" s="2"/>
      <c r="B2778" s="7" t="s">
        <v>23</v>
      </c>
      <c r="C2778" s="7">
        <v>1197831</v>
      </c>
      <c r="D2778" s="8">
        <v>44389</v>
      </c>
      <c r="E2778" s="7" t="s">
        <v>24</v>
      </c>
      <c r="F2778" s="7" t="s">
        <v>99</v>
      </c>
      <c r="G2778" s="7" t="s">
        <v>100</v>
      </c>
      <c r="H2778" s="7" t="s">
        <v>17</v>
      </c>
      <c r="I2778" s="9">
        <v>0.54999999999999993</v>
      </c>
      <c r="J2778" s="10">
        <v>6750</v>
      </c>
      <c r="K2778" s="11">
        <f t="shared" si="20"/>
        <v>3712.4999999999995</v>
      </c>
      <c r="L2778" s="11">
        <f t="shared" si="21"/>
        <v>1299.3749999999998</v>
      </c>
      <c r="M2778" s="12">
        <v>0.35</v>
      </c>
      <c r="Q2778" s="13"/>
      <c r="R2778" s="14"/>
    </row>
    <row r="2779" spans="1:18" ht="15.75" customHeight="1" x14ac:dyDescent="0.2">
      <c r="A2779" s="2"/>
      <c r="B2779" s="7" t="s">
        <v>23</v>
      </c>
      <c r="C2779" s="7">
        <v>1197831</v>
      </c>
      <c r="D2779" s="8">
        <v>44389</v>
      </c>
      <c r="E2779" s="7" t="s">
        <v>24</v>
      </c>
      <c r="F2779" s="7" t="s">
        <v>99</v>
      </c>
      <c r="G2779" s="7" t="s">
        <v>100</v>
      </c>
      <c r="H2779" s="7" t="s">
        <v>18</v>
      </c>
      <c r="I2779" s="9">
        <v>0.5</v>
      </c>
      <c r="J2779" s="10">
        <v>4250</v>
      </c>
      <c r="K2779" s="11">
        <f t="shared" si="20"/>
        <v>2125</v>
      </c>
      <c r="L2779" s="11">
        <f t="shared" si="21"/>
        <v>743.75</v>
      </c>
      <c r="M2779" s="12">
        <v>0.35</v>
      </c>
      <c r="Q2779" s="13"/>
      <c r="R2779" s="14"/>
    </row>
    <row r="2780" spans="1:18" ht="15.75" customHeight="1" x14ac:dyDescent="0.2">
      <c r="A2780" s="2"/>
      <c r="B2780" s="7" t="s">
        <v>23</v>
      </c>
      <c r="C2780" s="7">
        <v>1197831</v>
      </c>
      <c r="D2780" s="8">
        <v>44389</v>
      </c>
      <c r="E2780" s="7" t="s">
        <v>24</v>
      </c>
      <c r="F2780" s="7" t="s">
        <v>99</v>
      </c>
      <c r="G2780" s="7" t="s">
        <v>100</v>
      </c>
      <c r="H2780" s="7" t="s">
        <v>19</v>
      </c>
      <c r="I2780" s="9">
        <v>0.45</v>
      </c>
      <c r="J2780" s="10">
        <v>3500</v>
      </c>
      <c r="K2780" s="11">
        <f t="shared" si="20"/>
        <v>1575</v>
      </c>
      <c r="L2780" s="11">
        <f t="shared" si="21"/>
        <v>551.25</v>
      </c>
      <c r="M2780" s="12">
        <v>0.35</v>
      </c>
      <c r="Q2780" s="13"/>
      <c r="R2780" s="14"/>
    </row>
    <row r="2781" spans="1:18" ht="15.75" customHeight="1" x14ac:dyDescent="0.2">
      <c r="A2781" s="2"/>
      <c r="B2781" s="7" t="s">
        <v>23</v>
      </c>
      <c r="C2781" s="7">
        <v>1197831</v>
      </c>
      <c r="D2781" s="8">
        <v>44389</v>
      </c>
      <c r="E2781" s="7" t="s">
        <v>24</v>
      </c>
      <c r="F2781" s="7" t="s">
        <v>99</v>
      </c>
      <c r="G2781" s="7" t="s">
        <v>100</v>
      </c>
      <c r="H2781" s="7" t="s">
        <v>20</v>
      </c>
      <c r="I2781" s="9">
        <v>0.45</v>
      </c>
      <c r="J2781" s="10">
        <v>3000</v>
      </c>
      <c r="K2781" s="11">
        <f t="shared" si="20"/>
        <v>1350</v>
      </c>
      <c r="L2781" s="11">
        <f t="shared" si="21"/>
        <v>472.49999999999994</v>
      </c>
      <c r="M2781" s="12">
        <v>0.35</v>
      </c>
      <c r="Q2781" s="13"/>
      <c r="R2781" s="14"/>
    </row>
    <row r="2782" spans="1:18" ht="15.75" customHeight="1" x14ac:dyDescent="0.2">
      <c r="A2782" s="2"/>
      <c r="B2782" s="7" t="s">
        <v>23</v>
      </c>
      <c r="C2782" s="7">
        <v>1197831</v>
      </c>
      <c r="D2782" s="8">
        <v>44389</v>
      </c>
      <c r="E2782" s="7" t="s">
        <v>24</v>
      </c>
      <c r="F2782" s="7" t="s">
        <v>99</v>
      </c>
      <c r="G2782" s="7" t="s">
        <v>100</v>
      </c>
      <c r="H2782" s="7" t="s">
        <v>21</v>
      </c>
      <c r="I2782" s="9">
        <v>0.6</v>
      </c>
      <c r="J2782" s="10">
        <v>3250</v>
      </c>
      <c r="K2782" s="11">
        <f t="shared" si="20"/>
        <v>1950</v>
      </c>
      <c r="L2782" s="11">
        <f t="shared" si="21"/>
        <v>682.5</v>
      </c>
      <c r="M2782" s="12">
        <v>0.35</v>
      </c>
      <c r="Q2782" s="13"/>
      <c r="R2782" s="14"/>
    </row>
    <row r="2783" spans="1:18" ht="15.75" customHeight="1" x14ac:dyDescent="0.2">
      <c r="A2783" s="2"/>
      <c r="B2783" s="7" t="s">
        <v>23</v>
      </c>
      <c r="C2783" s="7">
        <v>1197831</v>
      </c>
      <c r="D2783" s="8">
        <v>44389</v>
      </c>
      <c r="E2783" s="7" t="s">
        <v>24</v>
      </c>
      <c r="F2783" s="7" t="s">
        <v>99</v>
      </c>
      <c r="G2783" s="7" t="s">
        <v>100</v>
      </c>
      <c r="H2783" s="7" t="s">
        <v>22</v>
      </c>
      <c r="I2783" s="9">
        <v>0.65</v>
      </c>
      <c r="J2783" s="10">
        <v>5000</v>
      </c>
      <c r="K2783" s="11">
        <f t="shared" si="20"/>
        <v>3250</v>
      </c>
      <c r="L2783" s="11">
        <f t="shared" si="21"/>
        <v>1137.5</v>
      </c>
      <c r="M2783" s="12">
        <v>0.35</v>
      </c>
      <c r="Q2783" s="13"/>
      <c r="R2783" s="14"/>
    </row>
    <row r="2784" spans="1:18" ht="15.75" customHeight="1" x14ac:dyDescent="0.2">
      <c r="A2784" s="2"/>
      <c r="B2784" s="7" t="s">
        <v>23</v>
      </c>
      <c r="C2784" s="7">
        <v>1197831</v>
      </c>
      <c r="D2784" s="8">
        <v>44421</v>
      </c>
      <c r="E2784" s="7" t="s">
        <v>24</v>
      </c>
      <c r="F2784" s="7" t="s">
        <v>99</v>
      </c>
      <c r="G2784" s="7" t="s">
        <v>100</v>
      </c>
      <c r="H2784" s="7" t="s">
        <v>17</v>
      </c>
      <c r="I2784" s="9">
        <v>0.6</v>
      </c>
      <c r="J2784" s="10">
        <v>6500</v>
      </c>
      <c r="K2784" s="11">
        <f t="shared" si="20"/>
        <v>3900</v>
      </c>
      <c r="L2784" s="11">
        <f t="shared" si="21"/>
        <v>1365</v>
      </c>
      <c r="M2784" s="12">
        <v>0.35</v>
      </c>
      <c r="Q2784" s="13"/>
      <c r="R2784" s="14"/>
    </row>
    <row r="2785" spans="1:18" ht="15.75" customHeight="1" x14ac:dyDescent="0.2">
      <c r="A2785" s="2"/>
      <c r="B2785" s="7" t="s">
        <v>23</v>
      </c>
      <c r="C2785" s="7">
        <v>1197831</v>
      </c>
      <c r="D2785" s="8">
        <v>44421</v>
      </c>
      <c r="E2785" s="7" t="s">
        <v>24</v>
      </c>
      <c r="F2785" s="7" t="s">
        <v>99</v>
      </c>
      <c r="G2785" s="7" t="s">
        <v>100</v>
      </c>
      <c r="H2785" s="7" t="s">
        <v>18</v>
      </c>
      <c r="I2785" s="9">
        <v>0.55000000000000004</v>
      </c>
      <c r="J2785" s="10">
        <v>4250</v>
      </c>
      <c r="K2785" s="11">
        <f t="shared" si="20"/>
        <v>2337.5</v>
      </c>
      <c r="L2785" s="11">
        <f t="shared" si="21"/>
        <v>818.125</v>
      </c>
      <c r="M2785" s="12">
        <v>0.35</v>
      </c>
      <c r="Q2785" s="13"/>
      <c r="R2785" s="14"/>
    </row>
    <row r="2786" spans="1:18" ht="15.75" customHeight="1" x14ac:dyDescent="0.2">
      <c r="A2786" s="2"/>
      <c r="B2786" s="7" t="s">
        <v>23</v>
      </c>
      <c r="C2786" s="7">
        <v>1197831</v>
      </c>
      <c r="D2786" s="8">
        <v>44421</v>
      </c>
      <c r="E2786" s="7" t="s">
        <v>24</v>
      </c>
      <c r="F2786" s="7" t="s">
        <v>99</v>
      </c>
      <c r="G2786" s="7" t="s">
        <v>100</v>
      </c>
      <c r="H2786" s="7" t="s">
        <v>19</v>
      </c>
      <c r="I2786" s="9">
        <v>0.5</v>
      </c>
      <c r="J2786" s="10">
        <v>3500</v>
      </c>
      <c r="K2786" s="11">
        <f t="shared" si="20"/>
        <v>1750</v>
      </c>
      <c r="L2786" s="11">
        <f t="shared" si="21"/>
        <v>612.5</v>
      </c>
      <c r="M2786" s="12">
        <v>0.35</v>
      </c>
      <c r="Q2786" s="13"/>
      <c r="R2786" s="14"/>
    </row>
    <row r="2787" spans="1:18" ht="15.75" customHeight="1" x14ac:dyDescent="0.2">
      <c r="A2787" s="2"/>
      <c r="B2787" s="7" t="s">
        <v>23</v>
      </c>
      <c r="C2787" s="7">
        <v>1197831</v>
      </c>
      <c r="D2787" s="8">
        <v>44421</v>
      </c>
      <c r="E2787" s="7" t="s">
        <v>24</v>
      </c>
      <c r="F2787" s="7" t="s">
        <v>99</v>
      </c>
      <c r="G2787" s="7" t="s">
        <v>100</v>
      </c>
      <c r="H2787" s="7" t="s">
        <v>20</v>
      </c>
      <c r="I2787" s="9">
        <v>0.4</v>
      </c>
      <c r="J2787" s="10">
        <v>3000</v>
      </c>
      <c r="K2787" s="11">
        <f t="shared" si="20"/>
        <v>1200</v>
      </c>
      <c r="L2787" s="11">
        <f t="shared" si="21"/>
        <v>420</v>
      </c>
      <c r="M2787" s="12">
        <v>0.35</v>
      </c>
      <c r="Q2787" s="13"/>
      <c r="R2787" s="14"/>
    </row>
    <row r="2788" spans="1:18" ht="15.75" customHeight="1" x14ac:dyDescent="0.2">
      <c r="A2788" s="2"/>
      <c r="B2788" s="7" t="s">
        <v>23</v>
      </c>
      <c r="C2788" s="7">
        <v>1197831</v>
      </c>
      <c r="D2788" s="8">
        <v>44421</v>
      </c>
      <c r="E2788" s="7" t="s">
        <v>24</v>
      </c>
      <c r="F2788" s="7" t="s">
        <v>99</v>
      </c>
      <c r="G2788" s="7" t="s">
        <v>100</v>
      </c>
      <c r="H2788" s="7" t="s">
        <v>21</v>
      </c>
      <c r="I2788" s="9">
        <v>0.5</v>
      </c>
      <c r="J2788" s="10">
        <v>2750</v>
      </c>
      <c r="K2788" s="11">
        <f t="shared" si="20"/>
        <v>1375</v>
      </c>
      <c r="L2788" s="11">
        <f t="shared" si="21"/>
        <v>481.24999999999994</v>
      </c>
      <c r="M2788" s="12">
        <v>0.35</v>
      </c>
      <c r="Q2788" s="13"/>
      <c r="R2788" s="14"/>
    </row>
    <row r="2789" spans="1:18" ht="15.75" customHeight="1" x14ac:dyDescent="0.2">
      <c r="A2789" s="2"/>
      <c r="B2789" s="7" t="s">
        <v>23</v>
      </c>
      <c r="C2789" s="7">
        <v>1197831</v>
      </c>
      <c r="D2789" s="8">
        <v>44421</v>
      </c>
      <c r="E2789" s="7" t="s">
        <v>24</v>
      </c>
      <c r="F2789" s="7" t="s">
        <v>99</v>
      </c>
      <c r="G2789" s="7" t="s">
        <v>100</v>
      </c>
      <c r="H2789" s="7" t="s">
        <v>22</v>
      </c>
      <c r="I2789" s="9">
        <v>0.55000000000000004</v>
      </c>
      <c r="J2789" s="10">
        <v>4500</v>
      </c>
      <c r="K2789" s="11">
        <f t="shared" si="20"/>
        <v>2475</v>
      </c>
      <c r="L2789" s="11">
        <f t="shared" si="21"/>
        <v>866.25</v>
      </c>
      <c r="M2789" s="12">
        <v>0.35</v>
      </c>
      <c r="Q2789" s="13"/>
      <c r="R2789" s="14"/>
    </row>
    <row r="2790" spans="1:18" ht="15.75" customHeight="1" x14ac:dyDescent="0.2">
      <c r="A2790" s="2"/>
      <c r="B2790" s="7" t="s">
        <v>23</v>
      </c>
      <c r="C2790" s="7">
        <v>1197831</v>
      </c>
      <c r="D2790" s="8">
        <v>44451</v>
      </c>
      <c r="E2790" s="7" t="s">
        <v>24</v>
      </c>
      <c r="F2790" s="7" t="s">
        <v>99</v>
      </c>
      <c r="G2790" s="7" t="s">
        <v>100</v>
      </c>
      <c r="H2790" s="7" t="s">
        <v>17</v>
      </c>
      <c r="I2790" s="9">
        <v>0.5</v>
      </c>
      <c r="J2790" s="10">
        <v>5500</v>
      </c>
      <c r="K2790" s="11">
        <f t="shared" si="20"/>
        <v>2750</v>
      </c>
      <c r="L2790" s="11">
        <f t="shared" si="21"/>
        <v>962.49999999999989</v>
      </c>
      <c r="M2790" s="12">
        <v>0.35</v>
      </c>
      <c r="Q2790" s="13"/>
      <c r="R2790" s="14"/>
    </row>
    <row r="2791" spans="1:18" ht="15.75" customHeight="1" x14ac:dyDescent="0.2">
      <c r="A2791" s="2"/>
      <c r="B2791" s="7" t="s">
        <v>23</v>
      </c>
      <c r="C2791" s="7">
        <v>1197831</v>
      </c>
      <c r="D2791" s="8">
        <v>44451</v>
      </c>
      <c r="E2791" s="7" t="s">
        <v>24</v>
      </c>
      <c r="F2791" s="7" t="s">
        <v>99</v>
      </c>
      <c r="G2791" s="7" t="s">
        <v>100</v>
      </c>
      <c r="H2791" s="7" t="s">
        <v>18</v>
      </c>
      <c r="I2791" s="9">
        <v>0.40000000000000013</v>
      </c>
      <c r="J2791" s="10">
        <v>3500</v>
      </c>
      <c r="K2791" s="11">
        <f t="shared" si="20"/>
        <v>1400.0000000000005</v>
      </c>
      <c r="L2791" s="11">
        <f t="shared" si="21"/>
        <v>490.00000000000011</v>
      </c>
      <c r="M2791" s="12">
        <v>0.35</v>
      </c>
      <c r="Q2791" s="13"/>
      <c r="R2791" s="14"/>
    </row>
    <row r="2792" spans="1:18" ht="15.75" customHeight="1" x14ac:dyDescent="0.2">
      <c r="A2792" s="2"/>
      <c r="B2792" s="7" t="s">
        <v>23</v>
      </c>
      <c r="C2792" s="7">
        <v>1197831</v>
      </c>
      <c r="D2792" s="8">
        <v>44451</v>
      </c>
      <c r="E2792" s="7" t="s">
        <v>24</v>
      </c>
      <c r="F2792" s="7" t="s">
        <v>99</v>
      </c>
      <c r="G2792" s="7" t="s">
        <v>100</v>
      </c>
      <c r="H2792" s="7" t="s">
        <v>19</v>
      </c>
      <c r="I2792" s="9">
        <v>0.15000000000000008</v>
      </c>
      <c r="J2792" s="10">
        <v>2500</v>
      </c>
      <c r="K2792" s="11">
        <f t="shared" si="20"/>
        <v>375.00000000000017</v>
      </c>
      <c r="L2792" s="11">
        <f t="shared" si="21"/>
        <v>131.25000000000006</v>
      </c>
      <c r="M2792" s="12">
        <v>0.35</v>
      </c>
      <c r="Q2792" s="13"/>
      <c r="R2792" s="14"/>
    </row>
    <row r="2793" spans="1:18" ht="15.75" customHeight="1" x14ac:dyDescent="0.2">
      <c r="A2793" s="2"/>
      <c r="B2793" s="7" t="s">
        <v>23</v>
      </c>
      <c r="C2793" s="7">
        <v>1197831</v>
      </c>
      <c r="D2793" s="8">
        <v>44451</v>
      </c>
      <c r="E2793" s="7" t="s">
        <v>24</v>
      </c>
      <c r="F2793" s="7" t="s">
        <v>99</v>
      </c>
      <c r="G2793" s="7" t="s">
        <v>100</v>
      </c>
      <c r="H2793" s="7" t="s">
        <v>20</v>
      </c>
      <c r="I2793" s="9">
        <v>0.15000000000000008</v>
      </c>
      <c r="J2793" s="10">
        <v>2250</v>
      </c>
      <c r="K2793" s="11">
        <f t="shared" si="20"/>
        <v>337.50000000000017</v>
      </c>
      <c r="L2793" s="11">
        <f t="shared" si="21"/>
        <v>118.12500000000006</v>
      </c>
      <c r="M2793" s="12">
        <v>0.35</v>
      </c>
      <c r="Q2793" s="13"/>
      <c r="R2793" s="14"/>
    </row>
    <row r="2794" spans="1:18" ht="15.75" customHeight="1" x14ac:dyDescent="0.2">
      <c r="A2794" s="2"/>
      <c r="B2794" s="7" t="s">
        <v>23</v>
      </c>
      <c r="C2794" s="7">
        <v>1197831</v>
      </c>
      <c r="D2794" s="8">
        <v>44451</v>
      </c>
      <c r="E2794" s="7" t="s">
        <v>24</v>
      </c>
      <c r="F2794" s="7" t="s">
        <v>99</v>
      </c>
      <c r="G2794" s="7" t="s">
        <v>100</v>
      </c>
      <c r="H2794" s="7" t="s">
        <v>21</v>
      </c>
      <c r="I2794" s="9">
        <v>0.25000000000000006</v>
      </c>
      <c r="J2794" s="10">
        <v>2250</v>
      </c>
      <c r="K2794" s="11">
        <f t="shared" si="20"/>
        <v>562.50000000000011</v>
      </c>
      <c r="L2794" s="11">
        <f t="shared" si="21"/>
        <v>196.87500000000003</v>
      </c>
      <c r="M2794" s="12">
        <v>0.35</v>
      </c>
      <c r="Q2794" s="13"/>
      <c r="R2794" s="14"/>
    </row>
    <row r="2795" spans="1:18" ht="15.75" customHeight="1" x14ac:dyDescent="0.2">
      <c r="A2795" s="2"/>
      <c r="B2795" s="7" t="s">
        <v>23</v>
      </c>
      <c r="C2795" s="7">
        <v>1197831</v>
      </c>
      <c r="D2795" s="8">
        <v>44451</v>
      </c>
      <c r="E2795" s="7" t="s">
        <v>24</v>
      </c>
      <c r="F2795" s="7" t="s">
        <v>99</v>
      </c>
      <c r="G2795" s="7" t="s">
        <v>100</v>
      </c>
      <c r="H2795" s="7" t="s">
        <v>22</v>
      </c>
      <c r="I2795" s="9">
        <v>0.3000000000000001</v>
      </c>
      <c r="J2795" s="10">
        <v>3250</v>
      </c>
      <c r="K2795" s="11">
        <f t="shared" si="20"/>
        <v>975.00000000000034</v>
      </c>
      <c r="L2795" s="11">
        <f t="shared" si="21"/>
        <v>341.25000000000011</v>
      </c>
      <c r="M2795" s="12">
        <v>0.35</v>
      </c>
      <c r="Q2795" s="13"/>
      <c r="R2795" s="14"/>
    </row>
    <row r="2796" spans="1:18" ht="15.75" customHeight="1" x14ac:dyDescent="0.2">
      <c r="A2796" s="2"/>
      <c r="B2796" s="7" t="s">
        <v>23</v>
      </c>
      <c r="C2796" s="7">
        <v>1197831</v>
      </c>
      <c r="D2796" s="8">
        <v>44483</v>
      </c>
      <c r="E2796" s="7" t="s">
        <v>24</v>
      </c>
      <c r="F2796" s="7" t="s">
        <v>99</v>
      </c>
      <c r="G2796" s="7" t="s">
        <v>100</v>
      </c>
      <c r="H2796" s="7" t="s">
        <v>17</v>
      </c>
      <c r="I2796" s="9">
        <v>0.3000000000000001</v>
      </c>
      <c r="J2796" s="10">
        <v>5000</v>
      </c>
      <c r="K2796" s="11">
        <f t="shared" si="20"/>
        <v>1500.0000000000005</v>
      </c>
      <c r="L2796" s="11">
        <f t="shared" si="21"/>
        <v>525.00000000000011</v>
      </c>
      <c r="M2796" s="12">
        <v>0.35</v>
      </c>
      <c r="Q2796" s="13"/>
      <c r="R2796" s="14"/>
    </row>
    <row r="2797" spans="1:18" ht="15.75" customHeight="1" x14ac:dyDescent="0.2">
      <c r="A2797" s="2"/>
      <c r="B2797" s="7" t="s">
        <v>23</v>
      </c>
      <c r="C2797" s="7">
        <v>1197831</v>
      </c>
      <c r="D2797" s="8">
        <v>44483</v>
      </c>
      <c r="E2797" s="7" t="s">
        <v>24</v>
      </c>
      <c r="F2797" s="7" t="s">
        <v>99</v>
      </c>
      <c r="G2797" s="7" t="s">
        <v>100</v>
      </c>
      <c r="H2797" s="7" t="s">
        <v>18</v>
      </c>
      <c r="I2797" s="9">
        <v>0.20000000000000012</v>
      </c>
      <c r="J2797" s="10">
        <v>3250</v>
      </c>
      <c r="K2797" s="11">
        <f t="shared" si="20"/>
        <v>650.00000000000034</v>
      </c>
      <c r="L2797" s="11">
        <f t="shared" si="21"/>
        <v>227.50000000000011</v>
      </c>
      <c r="M2797" s="12">
        <v>0.35</v>
      </c>
      <c r="Q2797" s="13"/>
      <c r="R2797" s="14"/>
    </row>
    <row r="2798" spans="1:18" ht="15.75" customHeight="1" x14ac:dyDescent="0.2">
      <c r="A2798" s="2"/>
      <c r="B2798" s="7" t="s">
        <v>23</v>
      </c>
      <c r="C2798" s="7">
        <v>1197831</v>
      </c>
      <c r="D2798" s="8">
        <v>44483</v>
      </c>
      <c r="E2798" s="7" t="s">
        <v>24</v>
      </c>
      <c r="F2798" s="7" t="s">
        <v>99</v>
      </c>
      <c r="G2798" s="7" t="s">
        <v>100</v>
      </c>
      <c r="H2798" s="7" t="s">
        <v>19</v>
      </c>
      <c r="I2798" s="9">
        <v>0.20000000000000012</v>
      </c>
      <c r="J2798" s="10">
        <v>2000</v>
      </c>
      <c r="K2798" s="11">
        <f t="shared" si="20"/>
        <v>400.00000000000023</v>
      </c>
      <c r="L2798" s="11">
        <f t="shared" si="21"/>
        <v>140.00000000000006</v>
      </c>
      <c r="M2798" s="12">
        <v>0.35</v>
      </c>
      <c r="Q2798" s="13"/>
      <c r="R2798" s="14"/>
    </row>
    <row r="2799" spans="1:18" ht="15.75" customHeight="1" x14ac:dyDescent="0.2">
      <c r="A2799" s="2"/>
      <c r="B2799" s="7" t="s">
        <v>23</v>
      </c>
      <c r="C2799" s="7">
        <v>1197831</v>
      </c>
      <c r="D2799" s="8">
        <v>44483</v>
      </c>
      <c r="E2799" s="7" t="s">
        <v>24</v>
      </c>
      <c r="F2799" s="7" t="s">
        <v>99</v>
      </c>
      <c r="G2799" s="7" t="s">
        <v>100</v>
      </c>
      <c r="H2799" s="7" t="s">
        <v>20</v>
      </c>
      <c r="I2799" s="9">
        <v>0.20000000000000012</v>
      </c>
      <c r="J2799" s="10">
        <v>1750</v>
      </c>
      <c r="K2799" s="11">
        <f t="shared" si="20"/>
        <v>350.00000000000023</v>
      </c>
      <c r="L2799" s="11">
        <f t="shared" si="21"/>
        <v>122.50000000000007</v>
      </c>
      <c r="M2799" s="12">
        <v>0.35</v>
      </c>
      <c r="Q2799" s="13"/>
      <c r="R2799" s="14"/>
    </row>
    <row r="2800" spans="1:18" ht="15.75" customHeight="1" x14ac:dyDescent="0.2">
      <c r="A2800" s="2"/>
      <c r="B2800" s="7" t="s">
        <v>23</v>
      </c>
      <c r="C2800" s="7">
        <v>1197831</v>
      </c>
      <c r="D2800" s="8">
        <v>44483</v>
      </c>
      <c r="E2800" s="7" t="s">
        <v>24</v>
      </c>
      <c r="F2800" s="7" t="s">
        <v>99</v>
      </c>
      <c r="G2800" s="7" t="s">
        <v>100</v>
      </c>
      <c r="H2800" s="7" t="s">
        <v>21</v>
      </c>
      <c r="I2800" s="9">
        <v>0.3000000000000001</v>
      </c>
      <c r="J2800" s="10">
        <v>1750</v>
      </c>
      <c r="K2800" s="11">
        <f t="shared" si="20"/>
        <v>525.00000000000023</v>
      </c>
      <c r="L2800" s="11">
        <f t="shared" si="21"/>
        <v>183.75000000000006</v>
      </c>
      <c r="M2800" s="12">
        <v>0.35</v>
      </c>
      <c r="Q2800" s="13"/>
      <c r="R2800" s="14"/>
    </row>
    <row r="2801" spans="1:18" ht="15.75" customHeight="1" x14ac:dyDescent="0.2">
      <c r="A2801" s="2"/>
      <c r="B2801" s="7" t="s">
        <v>23</v>
      </c>
      <c r="C2801" s="7">
        <v>1197831</v>
      </c>
      <c r="D2801" s="8">
        <v>44483</v>
      </c>
      <c r="E2801" s="7" t="s">
        <v>24</v>
      </c>
      <c r="F2801" s="7" t="s">
        <v>99</v>
      </c>
      <c r="G2801" s="7" t="s">
        <v>100</v>
      </c>
      <c r="H2801" s="7" t="s">
        <v>22</v>
      </c>
      <c r="I2801" s="9">
        <v>0.30000000000000004</v>
      </c>
      <c r="J2801" s="10">
        <v>3000</v>
      </c>
      <c r="K2801" s="11">
        <f t="shared" si="20"/>
        <v>900.00000000000011</v>
      </c>
      <c r="L2801" s="11">
        <f t="shared" si="21"/>
        <v>315</v>
      </c>
      <c r="M2801" s="12">
        <v>0.35</v>
      </c>
      <c r="Q2801" s="13"/>
      <c r="R2801" s="14"/>
    </row>
    <row r="2802" spans="1:18" ht="15.75" customHeight="1" x14ac:dyDescent="0.2">
      <c r="A2802" s="2"/>
      <c r="B2802" s="7" t="s">
        <v>23</v>
      </c>
      <c r="C2802" s="7">
        <v>1197831</v>
      </c>
      <c r="D2802" s="8">
        <v>44513</v>
      </c>
      <c r="E2802" s="7" t="s">
        <v>24</v>
      </c>
      <c r="F2802" s="7" t="s">
        <v>99</v>
      </c>
      <c r="G2802" s="7" t="s">
        <v>100</v>
      </c>
      <c r="H2802" s="7" t="s">
        <v>17</v>
      </c>
      <c r="I2802" s="9">
        <v>0.25000000000000011</v>
      </c>
      <c r="J2802" s="10">
        <v>4500</v>
      </c>
      <c r="K2802" s="11">
        <f t="shared" si="20"/>
        <v>1125.0000000000005</v>
      </c>
      <c r="L2802" s="11">
        <f t="shared" si="21"/>
        <v>393.75000000000011</v>
      </c>
      <c r="M2802" s="12">
        <v>0.35</v>
      </c>
      <c r="Q2802" s="13"/>
      <c r="R2802" s="14"/>
    </row>
    <row r="2803" spans="1:18" ht="15.75" customHeight="1" x14ac:dyDescent="0.2">
      <c r="A2803" s="2"/>
      <c r="B2803" s="7" t="s">
        <v>23</v>
      </c>
      <c r="C2803" s="7">
        <v>1197831</v>
      </c>
      <c r="D2803" s="8">
        <v>44513</v>
      </c>
      <c r="E2803" s="7" t="s">
        <v>24</v>
      </c>
      <c r="F2803" s="7" t="s">
        <v>99</v>
      </c>
      <c r="G2803" s="7" t="s">
        <v>100</v>
      </c>
      <c r="H2803" s="7" t="s">
        <v>18</v>
      </c>
      <c r="I2803" s="9">
        <v>0.15000000000000013</v>
      </c>
      <c r="J2803" s="10">
        <v>2750</v>
      </c>
      <c r="K2803" s="11">
        <f t="shared" si="20"/>
        <v>412.50000000000034</v>
      </c>
      <c r="L2803" s="11">
        <f t="shared" si="21"/>
        <v>144.37500000000011</v>
      </c>
      <c r="M2803" s="12">
        <v>0.35</v>
      </c>
      <c r="Q2803" s="13"/>
      <c r="R2803" s="14"/>
    </row>
    <row r="2804" spans="1:18" ht="15.75" customHeight="1" x14ac:dyDescent="0.2">
      <c r="A2804" s="2"/>
      <c r="B2804" s="7" t="s">
        <v>23</v>
      </c>
      <c r="C2804" s="7">
        <v>1197831</v>
      </c>
      <c r="D2804" s="8">
        <v>44513</v>
      </c>
      <c r="E2804" s="7" t="s">
        <v>24</v>
      </c>
      <c r="F2804" s="7" t="s">
        <v>99</v>
      </c>
      <c r="G2804" s="7" t="s">
        <v>100</v>
      </c>
      <c r="H2804" s="7" t="s">
        <v>19</v>
      </c>
      <c r="I2804" s="9">
        <v>0.25000000000000017</v>
      </c>
      <c r="J2804" s="10">
        <v>2200</v>
      </c>
      <c r="K2804" s="11">
        <f t="shared" si="20"/>
        <v>550.00000000000034</v>
      </c>
      <c r="L2804" s="11">
        <f t="shared" si="21"/>
        <v>192.50000000000011</v>
      </c>
      <c r="M2804" s="12">
        <v>0.35</v>
      </c>
      <c r="Q2804" s="13"/>
      <c r="R2804" s="14"/>
    </row>
    <row r="2805" spans="1:18" ht="15.75" customHeight="1" x14ac:dyDescent="0.2">
      <c r="A2805" s="2"/>
      <c r="B2805" s="7" t="s">
        <v>23</v>
      </c>
      <c r="C2805" s="7">
        <v>1197831</v>
      </c>
      <c r="D2805" s="8">
        <v>44513</v>
      </c>
      <c r="E2805" s="7" t="s">
        <v>24</v>
      </c>
      <c r="F2805" s="7" t="s">
        <v>99</v>
      </c>
      <c r="G2805" s="7" t="s">
        <v>100</v>
      </c>
      <c r="H2805" s="7" t="s">
        <v>20</v>
      </c>
      <c r="I2805" s="9">
        <v>0.55000000000000016</v>
      </c>
      <c r="J2805" s="10">
        <v>2750</v>
      </c>
      <c r="K2805" s="11">
        <f t="shared" si="20"/>
        <v>1512.5000000000005</v>
      </c>
      <c r="L2805" s="11">
        <f t="shared" si="21"/>
        <v>529.37500000000011</v>
      </c>
      <c r="M2805" s="12">
        <v>0.35</v>
      </c>
      <c r="Q2805" s="13"/>
      <c r="R2805" s="14"/>
    </row>
    <row r="2806" spans="1:18" ht="15.75" customHeight="1" x14ac:dyDescent="0.2">
      <c r="A2806" s="2"/>
      <c r="B2806" s="7" t="s">
        <v>23</v>
      </c>
      <c r="C2806" s="7">
        <v>1197831</v>
      </c>
      <c r="D2806" s="8">
        <v>44513</v>
      </c>
      <c r="E2806" s="7" t="s">
        <v>24</v>
      </c>
      <c r="F2806" s="7" t="s">
        <v>99</v>
      </c>
      <c r="G2806" s="7" t="s">
        <v>100</v>
      </c>
      <c r="H2806" s="7" t="s">
        <v>21</v>
      </c>
      <c r="I2806" s="9">
        <v>0.75000000000000011</v>
      </c>
      <c r="J2806" s="10">
        <v>2500</v>
      </c>
      <c r="K2806" s="11">
        <f t="shared" si="20"/>
        <v>1875.0000000000002</v>
      </c>
      <c r="L2806" s="11">
        <f t="shared" si="21"/>
        <v>656.25</v>
      </c>
      <c r="M2806" s="12">
        <v>0.35</v>
      </c>
      <c r="Q2806" s="13"/>
      <c r="R2806" s="14"/>
    </row>
    <row r="2807" spans="1:18" ht="15.75" customHeight="1" x14ac:dyDescent="0.2">
      <c r="A2807" s="2"/>
      <c r="B2807" s="7" t="s">
        <v>23</v>
      </c>
      <c r="C2807" s="7">
        <v>1197831</v>
      </c>
      <c r="D2807" s="8">
        <v>44513</v>
      </c>
      <c r="E2807" s="7" t="s">
        <v>24</v>
      </c>
      <c r="F2807" s="7" t="s">
        <v>99</v>
      </c>
      <c r="G2807" s="7" t="s">
        <v>100</v>
      </c>
      <c r="H2807" s="7" t="s">
        <v>22</v>
      </c>
      <c r="I2807" s="9">
        <v>0.75</v>
      </c>
      <c r="J2807" s="10">
        <v>3500</v>
      </c>
      <c r="K2807" s="11">
        <f t="shared" si="20"/>
        <v>2625</v>
      </c>
      <c r="L2807" s="11">
        <f t="shared" si="21"/>
        <v>918.74999999999989</v>
      </c>
      <c r="M2807" s="12">
        <v>0.35</v>
      </c>
      <c r="Q2807" s="13"/>
      <c r="R2807" s="14"/>
    </row>
    <row r="2808" spans="1:18" ht="15.75" customHeight="1" x14ac:dyDescent="0.2">
      <c r="A2808" s="2"/>
      <c r="B2808" s="7" t="s">
        <v>23</v>
      </c>
      <c r="C2808" s="7">
        <v>1197831</v>
      </c>
      <c r="D2808" s="8">
        <v>44542</v>
      </c>
      <c r="E2808" s="7" t="s">
        <v>24</v>
      </c>
      <c r="F2808" s="7" t="s">
        <v>99</v>
      </c>
      <c r="G2808" s="7" t="s">
        <v>100</v>
      </c>
      <c r="H2808" s="7" t="s">
        <v>17</v>
      </c>
      <c r="I2808" s="9">
        <v>0.70000000000000007</v>
      </c>
      <c r="J2808" s="10">
        <v>6000</v>
      </c>
      <c r="K2808" s="11">
        <f t="shared" si="20"/>
        <v>4200</v>
      </c>
      <c r="L2808" s="11">
        <f t="shared" si="21"/>
        <v>1470</v>
      </c>
      <c r="M2808" s="12">
        <v>0.35</v>
      </c>
      <c r="Q2808" s="13"/>
      <c r="R2808" s="14"/>
    </row>
    <row r="2809" spans="1:18" ht="15.75" customHeight="1" x14ac:dyDescent="0.2">
      <c r="A2809" s="2"/>
      <c r="B2809" s="7" t="s">
        <v>23</v>
      </c>
      <c r="C2809" s="7">
        <v>1197831</v>
      </c>
      <c r="D2809" s="8">
        <v>44542</v>
      </c>
      <c r="E2809" s="7" t="s">
        <v>24</v>
      </c>
      <c r="F2809" s="7" t="s">
        <v>99</v>
      </c>
      <c r="G2809" s="7" t="s">
        <v>100</v>
      </c>
      <c r="H2809" s="7" t="s">
        <v>18</v>
      </c>
      <c r="I2809" s="9">
        <v>0.60000000000000009</v>
      </c>
      <c r="J2809" s="10">
        <v>4000</v>
      </c>
      <c r="K2809" s="11">
        <f t="shared" si="20"/>
        <v>2400.0000000000005</v>
      </c>
      <c r="L2809" s="11">
        <f t="shared" si="21"/>
        <v>840.00000000000011</v>
      </c>
      <c r="M2809" s="12">
        <v>0.35</v>
      </c>
      <c r="Q2809" s="13"/>
      <c r="R2809" s="14"/>
    </row>
    <row r="2810" spans="1:18" ht="15.75" customHeight="1" x14ac:dyDescent="0.2">
      <c r="A2810" s="2"/>
      <c r="B2810" s="7" t="s">
        <v>23</v>
      </c>
      <c r="C2810" s="7">
        <v>1197831</v>
      </c>
      <c r="D2810" s="8">
        <v>44542</v>
      </c>
      <c r="E2810" s="7" t="s">
        <v>24</v>
      </c>
      <c r="F2810" s="7" t="s">
        <v>99</v>
      </c>
      <c r="G2810" s="7" t="s">
        <v>100</v>
      </c>
      <c r="H2810" s="7" t="s">
        <v>19</v>
      </c>
      <c r="I2810" s="9">
        <v>0.60000000000000009</v>
      </c>
      <c r="J2810" s="10">
        <v>3500</v>
      </c>
      <c r="K2810" s="11">
        <f t="shared" si="20"/>
        <v>2100.0000000000005</v>
      </c>
      <c r="L2810" s="11">
        <f t="shared" si="21"/>
        <v>735.00000000000011</v>
      </c>
      <c r="M2810" s="12">
        <v>0.35</v>
      </c>
      <c r="Q2810" s="13"/>
      <c r="R2810" s="14"/>
    </row>
    <row r="2811" spans="1:18" ht="15.75" customHeight="1" x14ac:dyDescent="0.2">
      <c r="A2811" s="2"/>
      <c r="B2811" s="7" t="s">
        <v>23</v>
      </c>
      <c r="C2811" s="7">
        <v>1197831</v>
      </c>
      <c r="D2811" s="8">
        <v>44542</v>
      </c>
      <c r="E2811" s="7" t="s">
        <v>24</v>
      </c>
      <c r="F2811" s="7" t="s">
        <v>99</v>
      </c>
      <c r="G2811" s="7" t="s">
        <v>100</v>
      </c>
      <c r="H2811" s="7" t="s">
        <v>20</v>
      </c>
      <c r="I2811" s="9">
        <v>0.60000000000000009</v>
      </c>
      <c r="J2811" s="10">
        <v>3000</v>
      </c>
      <c r="K2811" s="11">
        <f t="shared" ref="K2811:K3065" si="22">I2811*J2811</f>
        <v>1800.0000000000002</v>
      </c>
      <c r="L2811" s="11">
        <f t="shared" ref="L2811:L3065" si="23">K2811*M2811</f>
        <v>630</v>
      </c>
      <c r="M2811" s="12">
        <v>0.35</v>
      </c>
      <c r="Q2811" s="13"/>
      <c r="R2811" s="14"/>
    </row>
    <row r="2812" spans="1:18" ht="15.75" customHeight="1" x14ac:dyDescent="0.2">
      <c r="A2812" s="2"/>
      <c r="B2812" s="7" t="s">
        <v>23</v>
      </c>
      <c r="C2812" s="7">
        <v>1197831</v>
      </c>
      <c r="D2812" s="8">
        <v>44542</v>
      </c>
      <c r="E2812" s="7" t="s">
        <v>24</v>
      </c>
      <c r="F2812" s="7" t="s">
        <v>99</v>
      </c>
      <c r="G2812" s="7" t="s">
        <v>100</v>
      </c>
      <c r="H2812" s="7" t="s">
        <v>21</v>
      </c>
      <c r="I2812" s="9">
        <v>0.70000000000000007</v>
      </c>
      <c r="J2812" s="10">
        <v>3000</v>
      </c>
      <c r="K2812" s="11">
        <f t="shared" si="22"/>
        <v>2100</v>
      </c>
      <c r="L2812" s="11">
        <f t="shared" si="23"/>
        <v>735</v>
      </c>
      <c r="M2812" s="12">
        <v>0.35</v>
      </c>
      <c r="Q2812" s="13"/>
      <c r="R2812" s="14"/>
    </row>
    <row r="2813" spans="1:18" ht="15.75" customHeight="1" x14ac:dyDescent="0.2">
      <c r="A2813" s="2"/>
      <c r="B2813" s="7" t="s">
        <v>23</v>
      </c>
      <c r="C2813" s="7">
        <v>1197831</v>
      </c>
      <c r="D2813" s="8">
        <v>44542</v>
      </c>
      <c r="E2813" s="7" t="s">
        <v>24</v>
      </c>
      <c r="F2813" s="7" t="s">
        <v>99</v>
      </c>
      <c r="G2813" s="7" t="s">
        <v>100</v>
      </c>
      <c r="H2813" s="7" t="s">
        <v>22</v>
      </c>
      <c r="I2813" s="9">
        <v>0.75</v>
      </c>
      <c r="J2813" s="10">
        <v>4000</v>
      </c>
      <c r="K2813" s="11">
        <f t="shared" si="22"/>
        <v>3000</v>
      </c>
      <c r="L2813" s="11">
        <f t="shared" si="23"/>
        <v>1050</v>
      </c>
      <c r="M2813" s="12">
        <v>0.35</v>
      </c>
      <c r="Q2813" s="13"/>
      <c r="R2813" s="14"/>
    </row>
    <row r="2814" spans="1:18" ht="15.75" customHeight="1" x14ac:dyDescent="0.2">
      <c r="A2814" s="2"/>
      <c r="B2814" s="7" t="s">
        <v>14</v>
      </c>
      <c r="C2814" s="7">
        <v>1185732</v>
      </c>
      <c r="D2814" s="8">
        <v>44208</v>
      </c>
      <c r="E2814" s="7" t="s">
        <v>33</v>
      </c>
      <c r="F2814" s="7" t="s">
        <v>101</v>
      </c>
      <c r="G2814" s="7" t="s">
        <v>102</v>
      </c>
      <c r="H2814" s="7" t="s">
        <v>17</v>
      </c>
      <c r="I2814" s="9">
        <v>0.4</v>
      </c>
      <c r="J2814" s="10">
        <v>4750</v>
      </c>
      <c r="K2814" s="11">
        <f t="shared" si="22"/>
        <v>1900</v>
      </c>
      <c r="L2814" s="11">
        <f t="shared" si="23"/>
        <v>665</v>
      </c>
      <c r="M2814" s="12">
        <v>0.35</v>
      </c>
      <c r="Q2814" s="13"/>
      <c r="R2814" s="14"/>
    </row>
    <row r="2815" spans="1:18" ht="15.75" customHeight="1" x14ac:dyDescent="0.2">
      <c r="A2815" s="2"/>
      <c r="B2815" s="7" t="s">
        <v>14</v>
      </c>
      <c r="C2815" s="7">
        <v>1185732</v>
      </c>
      <c r="D2815" s="8">
        <v>44208</v>
      </c>
      <c r="E2815" s="7" t="s">
        <v>33</v>
      </c>
      <c r="F2815" s="7" t="s">
        <v>101</v>
      </c>
      <c r="G2815" s="7" t="s">
        <v>102</v>
      </c>
      <c r="H2815" s="7" t="s">
        <v>18</v>
      </c>
      <c r="I2815" s="9">
        <v>0.4</v>
      </c>
      <c r="J2815" s="10">
        <v>2750</v>
      </c>
      <c r="K2815" s="11">
        <f t="shared" si="22"/>
        <v>1100</v>
      </c>
      <c r="L2815" s="11">
        <f t="shared" si="23"/>
        <v>330</v>
      </c>
      <c r="M2815" s="12">
        <v>0.3</v>
      </c>
      <c r="Q2815" s="13"/>
      <c r="R2815" s="14"/>
    </row>
    <row r="2816" spans="1:18" ht="15.75" customHeight="1" x14ac:dyDescent="0.2">
      <c r="A2816" s="2"/>
      <c r="B2816" s="7" t="s">
        <v>14</v>
      </c>
      <c r="C2816" s="7">
        <v>1185732</v>
      </c>
      <c r="D2816" s="8">
        <v>44208</v>
      </c>
      <c r="E2816" s="7" t="s">
        <v>33</v>
      </c>
      <c r="F2816" s="7" t="s">
        <v>101</v>
      </c>
      <c r="G2816" s="7" t="s">
        <v>102</v>
      </c>
      <c r="H2816" s="7" t="s">
        <v>19</v>
      </c>
      <c r="I2816" s="9">
        <v>0.30000000000000004</v>
      </c>
      <c r="J2816" s="10">
        <v>2750</v>
      </c>
      <c r="K2816" s="11">
        <f t="shared" si="22"/>
        <v>825.00000000000011</v>
      </c>
      <c r="L2816" s="11">
        <f t="shared" si="23"/>
        <v>247.50000000000003</v>
      </c>
      <c r="M2816" s="12">
        <v>0.3</v>
      </c>
      <c r="Q2816" s="13"/>
      <c r="R2816" s="14"/>
    </row>
    <row r="2817" spans="1:18" ht="15.75" customHeight="1" x14ac:dyDescent="0.2">
      <c r="A2817" s="2"/>
      <c r="B2817" s="7" t="s">
        <v>14</v>
      </c>
      <c r="C2817" s="7">
        <v>1185732</v>
      </c>
      <c r="D2817" s="8">
        <v>44208</v>
      </c>
      <c r="E2817" s="7" t="s">
        <v>33</v>
      </c>
      <c r="F2817" s="7" t="s">
        <v>101</v>
      </c>
      <c r="G2817" s="7" t="s">
        <v>102</v>
      </c>
      <c r="H2817" s="7" t="s">
        <v>20</v>
      </c>
      <c r="I2817" s="9">
        <v>0.35000000000000003</v>
      </c>
      <c r="J2817" s="10">
        <v>1250</v>
      </c>
      <c r="K2817" s="11">
        <f t="shared" si="22"/>
        <v>437.50000000000006</v>
      </c>
      <c r="L2817" s="11">
        <f t="shared" si="23"/>
        <v>131.25</v>
      </c>
      <c r="M2817" s="12">
        <v>0.3</v>
      </c>
      <c r="Q2817" s="13"/>
      <c r="R2817" s="14"/>
    </row>
    <row r="2818" spans="1:18" ht="15.75" customHeight="1" x14ac:dyDescent="0.2">
      <c r="A2818" s="2"/>
      <c r="B2818" s="7" t="s">
        <v>14</v>
      </c>
      <c r="C2818" s="7">
        <v>1185732</v>
      </c>
      <c r="D2818" s="8">
        <v>44208</v>
      </c>
      <c r="E2818" s="7" t="s">
        <v>33</v>
      </c>
      <c r="F2818" s="7" t="s">
        <v>101</v>
      </c>
      <c r="G2818" s="7" t="s">
        <v>102</v>
      </c>
      <c r="H2818" s="7" t="s">
        <v>21</v>
      </c>
      <c r="I2818" s="9">
        <v>0.49999999999999994</v>
      </c>
      <c r="J2818" s="10">
        <v>1750</v>
      </c>
      <c r="K2818" s="11">
        <f t="shared" si="22"/>
        <v>874.99999999999989</v>
      </c>
      <c r="L2818" s="11">
        <f t="shared" si="23"/>
        <v>306.24999999999994</v>
      </c>
      <c r="M2818" s="12">
        <v>0.35</v>
      </c>
      <c r="Q2818" s="13"/>
      <c r="R2818" s="14"/>
    </row>
    <row r="2819" spans="1:18" ht="15.75" customHeight="1" x14ac:dyDescent="0.2">
      <c r="A2819" s="2"/>
      <c r="B2819" s="7" t="s">
        <v>14</v>
      </c>
      <c r="C2819" s="7">
        <v>1185732</v>
      </c>
      <c r="D2819" s="8">
        <v>44208</v>
      </c>
      <c r="E2819" s="7" t="s">
        <v>33</v>
      </c>
      <c r="F2819" s="7" t="s">
        <v>101</v>
      </c>
      <c r="G2819" s="7" t="s">
        <v>102</v>
      </c>
      <c r="H2819" s="7" t="s">
        <v>22</v>
      </c>
      <c r="I2819" s="9">
        <v>0.4</v>
      </c>
      <c r="J2819" s="10">
        <v>2750</v>
      </c>
      <c r="K2819" s="11">
        <f t="shared" si="22"/>
        <v>1100</v>
      </c>
      <c r="L2819" s="11">
        <f t="shared" si="23"/>
        <v>440</v>
      </c>
      <c r="M2819" s="12">
        <v>0.4</v>
      </c>
      <c r="Q2819" s="13"/>
      <c r="R2819" s="14"/>
    </row>
    <row r="2820" spans="1:18" ht="15.75" customHeight="1" x14ac:dyDescent="0.2">
      <c r="A2820" s="2"/>
      <c r="B2820" s="7" t="s">
        <v>14</v>
      </c>
      <c r="C2820" s="7">
        <v>1185732</v>
      </c>
      <c r="D2820" s="8">
        <v>44239</v>
      </c>
      <c r="E2820" s="7" t="s">
        <v>33</v>
      </c>
      <c r="F2820" s="7" t="s">
        <v>101</v>
      </c>
      <c r="G2820" s="7" t="s">
        <v>102</v>
      </c>
      <c r="H2820" s="7" t="s">
        <v>17</v>
      </c>
      <c r="I2820" s="9">
        <v>0.4</v>
      </c>
      <c r="J2820" s="10">
        <v>5250</v>
      </c>
      <c r="K2820" s="11">
        <f t="shared" si="22"/>
        <v>2100</v>
      </c>
      <c r="L2820" s="11">
        <f t="shared" si="23"/>
        <v>735</v>
      </c>
      <c r="M2820" s="12">
        <v>0.35</v>
      </c>
      <c r="Q2820" s="13"/>
      <c r="R2820" s="14"/>
    </row>
    <row r="2821" spans="1:18" ht="15.75" customHeight="1" x14ac:dyDescent="0.2">
      <c r="A2821" s="2"/>
      <c r="B2821" s="7" t="s">
        <v>14</v>
      </c>
      <c r="C2821" s="7">
        <v>1185732</v>
      </c>
      <c r="D2821" s="8">
        <v>44239</v>
      </c>
      <c r="E2821" s="7" t="s">
        <v>33</v>
      </c>
      <c r="F2821" s="7" t="s">
        <v>101</v>
      </c>
      <c r="G2821" s="7" t="s">
        <v>102</v>
      </c>
      <c r="H2821" s="7" t="s">
        <v>18</v>
      </c>
      <c r="I2821" s="9">
        <v>0.4</v>
      </c>
      <c r="J2821" s="10">
        <v>1750</v>
      </c>
      <c r="K2821" s="11">
        <f t="shared" si="22"/>
        <v>700</v>
      </c>
      <c r="L2821" s="11">
        <f t="shared" si="23"/>
        <v>210</v>
      </c>
      <c r="M2821" s="12">
        <v>0.3</v>
      </c>
      <c r="Q2821" s="13"/>
      <c r="R2821" s="14"/>
    </row>
    <row r="2822" spans="1:18" ht="15.75" customHeight="1" x14ac:dyDescent="0.2">
      <c r="A2822" s="2"/>
      <c r="B2822" s="7" t="s">
        <v>14</v>
      </c>
      <c r="C2822" s="7">
        <v>1185732</v>
      </c>
      <c r="D2822" s="8">
        <v>44239</v>
      </c>
      <c r="E2822" s="7" t="s">
        <v>33</v>
      </c>
      <c r="F2822" s="7" t="s">
        <v>101</v>
      </c>
      <c r="G2822" s="7" t="s">
        <v>102</v>
      </c>
      <c r="H2822" s="7" t="s">
        <v>19</v>
      </c>
      <c r="I2822" s="9">
        <v>0.30000000000000004</v>
      </c>
      <c r="J2822" s="10">
        <v>2250</v>
      </c>
      <c r="K2822" s="11">
        <f t="shared" si="22"/>
        <v>675.00000000000011</v>
      </c>
      <c r="L2822" s="11">
        <f t="shared" si="23"/>
        <v>202.50000000000003</v>
      </c>
      <c r="M2822" s="12">
        <v>0.3</v>
      </c>
      <c r="Q2822" s="13"/>
      <c r="R2822" s="14"/>
    </row>
    <row r="2823" spans="1:18" ht="15.75" customHeight="1" x14ac:dyDescent="0.2">
      <c r="A2823" s="2"/>
      <c r="B2823" s="7" t="s">
        <v>14</v>
      </c>
      <c r="C2823" s="7">
        <v>1185732</v>
      </c>
      <c r="D2823" s="8">
        <v>44239</v>
      </c>
      <c r="E2823" s="7" t="s">
        <v>33</v>
      </c>
      <c r="F2823" s="7" t="s">
        <v>101</v>
      </c>
      <c r="G2823" s="7" t="s">
        <v>102</v>
      </c>
      <c r="H2823" s="7" t="s">
        <v>20</v>
      </c>
      <c r="I2823" s="9">
        <v>0.35000000000000003</v>
      </c>
      <c r="J2823" s="10">
        <v>1000</v>
      </c>
      <c r="K2823" s="11">
        <f t="shared" si="22"/>
        <v>350.00000000000006</v>
      </c>
      <c r="L2823" s="11">
        <f t="shared" si="23"/>
        <v>105.00000000000001</v>
      </c>
      <c r="M2823" s="12">
        <v>0.3</v>
      </c>
      <c r="Q2823" s="13"/>
      <c r="R2823" s="14"/>
    </row>
    <row r="2824" spans="1:18" ht="15.75" customHeight="1" x14ac:dyDescent="0.2">
      <c r="A2824" s="2"/>
      <c r="B2824" s="7" t="s">
        <v>14</v>
      </c>
      <c r="C2824" s="7">
        <v>1185732</v>
      </c>
      <c r="D2824" s="8">
        <v>44239</v>
      </c>
      <c r="E2824" s="7" t="s">
        <v>33</v>
      </c>
      <c r="F2824" s="7" t="s">
        <v>101</v>
      </c>
      <c r="G2824" s="7" t="s">
        <v>102</v>
      </c>
      <c r="H2824" s="7" t="s">
        <v>21</v>
      </c>
      <c r="I2824" s="9">
        <v>0.49999999999999994</v>
      </c>
      <c r="J2824" s="10">
        <v>1750</v>
      </c>
      <c r="K2824" s="11">
        <f t="shared" si="22"/>
        <v>874.99999999999989</v>
      </c>
      <c r="L2824" s="11">
        <f t="shared" si="23"/>
        <v>306.24999999999994</v>
      </c>
      <c r="M2824" s="12">
        <v>0.35</v>
      </c>
      <c r="Q2824" s="13"/>
      <c r="R2824" s="14"/>
    </row>
    <row r="2825" spans="1:18" ht="15.75" customHeight="1" x14ac:dyDescent="0.2">
      <c r="A2825" s="2"/>
      <c r="B2825" s="7" t="s">
        <v>14</v>
      </c>
      <c r="C2825" s="7">
        <v>1185732</v>
      </c>
      <c r="D2825" s="8">
        <v>44239</v>
      </c>
      <c r="E2825" s="7" t="s">
        <v>33</v>
      </c>
      <c r="F2825" s="7" t="s">
        <v>101</v>
      </c>
      <c r="G2825" s="7" t="s">
        <v>102</v>
      </c>
      <c r="H2825" s="7" t="s">
        <v>22</v>
      </c>
      <c r="I2825" s="9">
        <v>0.35</v>
      </c>
      <c r="J2825" s="10">
        <v>2750</v>
      </c>
      <c r="K2825" s="11">
        <f t="shared" si="22"/>
        <v>962.49999999999989</v>
      </c>
      <c r="L2825" s="11">
        <f t="shared" si="23"/>
        <v>385</v>
      </c>
      <c r="M2825" s="12">
        <v>0.4</v>
      </c>
      <c r="Q2825" s="13"/>
      <c r="R2825" s="14"/>
    </row>
    <row r="2826" spans="1:18" ht="15.75" customHeight="1" x14ac:dyDescent="0.2">
      <c r="A2826" s="2"/>
      <c r="B2826" s="7" t="s">
        <v>14</v>
      </c>
      <c r="C2826" s="7">
        <v>1185732</v>
      </c>
      <c r="D2826" s="8">
        <v>44266</v>
      </c>
      <c r="E2826" s="7" t="s">
        <v>33</v>
      </c>
      <c r="F2826" s="7" t="s">
        <v>101</v>
      </c>
      <c r="G2826" s="7" t="s">
        <v>102</v>
      </c>
      <c r="H2826" s="7" t="s">
        <v>17</v>
      </c>
      <c r="I2826" s="9">
        <v>0.4</v>
      </c>
      <c r="J2826" s="10">
        <v>4950</v>
      </c>
      <c r="K2826" s="11">
        <f t="shared" si="22"/>
        <v>1980</v>
      </c>
      <c r="L2826" s="11">
        <f t="shared" si="23"/>
        <v>693</v>
      </c>
      <c r="M2826" s="12">
        <v>0.35</v>
      </c>
      <c r="Q2826" s="13"/>
      <c r="R2826" s="14"/>
    </row>
    <row r="2827" spans="1:18" ht="15.75" customHeight="1" x14ac:dyDescent="0.2">
      <c r="A2827" s="2"/>
      <c r="B2827" s="7" t="s">
        <v>14</v>
      </c>
      <c r="C2827" s="7">
        <v>1185732</v>
      </c>
      <c r="D2827" s="8">
        <v>44266</v>
      </c>
      <c r="E2827" s="7" t="s">
        <v>33</v>
      </c>
      <c r="F2827" s="7" t="s">
        <v>101</v>
      </c>
      <c r="G2827" s="7" t="s">
        <v>102</v>
      </c>
      <c r="H2827" s="7" t="s">
        <v>18</v>
      </c>
      <c r="I2827" s="9">
        <v>0.4</v>
      </c>
      <c r="J2827" s="10">
        <v>2000</v>
      </c>
      <c r="K2827" s="11">
        <f t="shared" si="22"/>
        <v>800</v>
      </c>
      <c r="L2827" s="11">
        <f t="shared" si="23"/>
        <v>240</v>
      </c>
      <c r="M2827" s="12">
        <v>0.3</v>
      </c>
      <c r="Q2827" s="13"/>
      <c r="R2827" s="14"/>
    </row>
    <row r="2828" spans="1:18" ht="15.75" customHeight="1" x14ac:dyDescent="0.2">
      <c r="A2828" s="2"/>
      <c r="B2828" s="7" t="s">
        <v>14</v>
      </c>
      <c r="C2828" s="7">
        <v>1185732</v>
      </c>
      <c r="D2828" s="8">
        <v>44266</v>
      </c>
      <c r="E2828" s="7" t="s">
        <v>33</v>
      </c>
      <c r="F2828" s="7" t="s">
        <v>101</v>
      </c>
      <c r="G2828" s="7" t="s">
        <v>102</v>
      </c>
      <c r="H2828" s="7" t="s">
        <v>19</v>
      </c>
      <c r="I2828" s="9">
        <v>0.30000000000000004</v>
      </c>
      <c r="J2828" s="10">
        <v>2250</v>
      </c>
      <c r="K2828" s="11">
        <f t="shared" si="22"/>
        <v>675.00000000000011</v>
      </c>
      <c r="L2828" s="11">
        <f t="shared" si="23"/>
        <v>202.50000000000003</v>
      </c>
      <c r="M2828" s="12">
        <v>0.3</v>
      </c>
      <c r="Q2828" s="13"/>
      <c r="R2828" s="14"/>
    </row>
    <row r="2829" spans="1:18" ht="15.75" customHeight="1" x14ac:dyDescent="0.2">
      <c r="A2829" s="2"/>
      <c r="B2829" s="7" t="s">
        <v>14</v>
      </c>
      <c r="C2829" s="7">
        <v>1185732</v>
      </c>
      <c r="D2829" s="8">
        <v>44266</v>
      </c>
      <c r="E2829" s="7" t="s">
        <v>33</v>
      </c>
      <c r="F2829" s="7" t="s">
        <v>101</v>
      </c>
      <c r="G2829" s="7" t="s">
        <v>102</v>
      </c>
      <c r="H2829" s="7" t="s">
        <v>20</v>
      </c>
      <c r="I2829" s="9">
        <v>0.35</v>
      </c>
      <c r="J2829" s="10">
        <v>750</v>
      </c>
      <c r="K2829" s="11">
        <f t="shared" si="22"/>
        <v>262.5</v>
      </c>
      <c r="L2829" s="11">
        <f t="shared" si="23"/>
        <v>78.75</v>
      </c>
      <c r="M2829" s="12">
        <v>0.3</v>
      </c>
      <c r="Q2829" s="13"/>
      <c r="R2829" s="14"/>
    </row>
    <row r="2830" spans="1:18" ht="15.75" customHeight="1" x14ac:dyDescent="0.2">
      <c r="A2830" s="2"/>
      <c r="B2830" s="7" t="s">
        <v>14</v>
      </c>
      <c r="C2830" s="7">
        <v>1185732</v>
      </c>
      <c r="D2830" s="8">
        <v>44266</v>
      </c>
      <c r="E2830" s="7" t="s">
        <v>33</v>
      </c>
      <c r="F2830" s="7" t="s">
        <v>101</v>
      </c>
      <c r="G2830" s="7" t="s">
        <v>102</v>
      </c>
      <c r="H2830" s="7" t="s">
        <v>21</v>
      </c>
      <c r="I2830" s="9">
        <v>0.5</v>
      </c>
      <c r="J2830" s="10">
        <v>1250</v>
      </c>
      <c r="K2830" s="11">
        <f t="shared" si="22"/>
        <v>625</v>
      </c>
      <c r="L2830" s="11">
        <f t="shared" si="23"/>
        <v>218.75</v>
      </c>
      <c r="M2830" s="12">
        <v>0.35</v>
      </c>
      <c r="Q2830" s="13"/>
      <c r="R2830" s="14"/>
    </row>
    <row r="2831" spans="1:18" ht="15.75" customHeight="1" x14ac:dyDescent="0.2">
      <c r="A2831" s="2"/>
      <c r="B2831" s="7" t="s">
        <v>14</v>
      </c>
      <c r="C2831" s="7">
        <v>1185732</v>
      </c>
      <c r="D2831" s="8">
        <v>44266</v>
      </c>
      <c r="E2831" s="7" t="s">
        <v>33</v>
      </c>
      <c r="F2831" s="7" t="s">
        <v>101</v>
      </c>
      <c r="G2831" s="7" t="s">
        <v>102</v>
      </c>
      <c r="H2831" s="7" t="s">
        <v>22</v>
      </c>
      <c r="I2831" s="9">
        <v>0.4</v>
      </c>
      <c r="J2831" s="10">
        <v>2250</v>
      </c>
      <c r="K2831" s="11">
        <f t="shared" si="22"/>
        <v>900</v>
      </c>
      <c r="L2831" s="11">
        <f t="shared" si="23"/>
        <v>360</v>
      </c>
      <c r="M2831" s="12">
        <v>0.4</v>
      </c>
      <c r="Q2831" s="13"/>
      <c r="R2831" s="14"/>
    </row>
    <row r="2832" spans="1:18" ht="15.75" customHeight="1" x14ac:dyDescent="0.2">
      <c r="A2832" s="2"/>
      <c r="B2832" s="7" t="s">
        <v>14</v>
      </c>
      <c r="C2832" s="7">
        <v>1185732</v>
      </c>
      <c r="D2832" s="8">
        <v>44298</v>
      </c>
      <c r="E2832" s="7" t="s">
        <v>33</v>
      </c>
      <c r="F2832" s="7" t="s">
        <v>101</v>
      </c>
      <c r="G2832" s="7" t="s">
        <v>102</v>
      </c>
      <c r="H2832" s="7" t="s">
        <v>17</v>
      </c>
      <c r="I2832" s="9">
        <v>0.4</v>
      </c>
      <c r="J2832" s="10">
        <v>4500</v>
      </c>
      <c r="K2832" s="11">
        <f t="shared" si="22"/>
        <v>1800</v>
      </c>
      <c r="L2832" s="11">
        <f t="shared" si="23"/>
        <v>630</v>
      </c>
      <c r="M2832" s="12">
        <v>0.35</v>
      </c>
      <c r="Q2832" s="13"/>
      <c r="R2832" s="14"/>
    </row>
    <row r="2833" spans="1:18" ht="15.75" customHeight="1" x14ac:dyDescent="0.2">
      <c r="A2833" s="2"/>
      <c r="B2833" s="7" t="s">
        <v>14</v>
      </c>
      <c r="C2833" s="7">
        <v>1185732</v>
      </c>
      <c r="D2833" s="8">
        <v>44298</v>
      </c>
      <c r="E2833" s="7" t="s">
        <v>33</v>
      </c>
      <c r="F2833" s="7" t="s">
        <v>101</v>
      </c>
      <c r="G2833" s="7" t="s">
        <v>102</v>
      </c>
      <c r="H2833" s="7" t="s">
        <v>18</v>
      </c>
      <c r="I2833" s="9">
        <v>0.4</v>
      </c>
      <c r="J2833" s="10">
        <v>1500</v>
      </c>
      <c r="K2833" s="11">
        <f t="shared" si="22"/>
        <v>600</v>
      </c>
      <c r="L2833" s="11">
        <f t="shared" si="23"/>
        <v>180</v>
      </c>
      <c r="M2833" s="12">
        <v>0.3</v>
      </c>
      <c r="Q2833" s="13"/>
      <c r="R2833" s="14"/>
    </row>
    <row r="2834" spans="1:18" ht="15.75" customHeight="1" x14ac:dyDescent="0.2">
      <c r="A2834" s="2"/>
      <c r="B2834" s="7" t="s">
        <v>14</v>
      </c>
      <c r="C2834" s="7">
        <v>1185732</v>
      </c>
      <c r="D2834" s="8">
        <v>44298</v>
      </c>
      <c r="E2834" s="7" t="s">
        <v>33</v>
      </c>
      <c r="F2834" s="7" t="s">
        <v>101</v>
      </c>
      <c r="G2834" s="7" t="s">
        <v>102</v>
      </c>
      <c r="H2834" s="7" t="s">
        <v>19</v>
      </c>
      <c r="I2834" s="9">
        <v>0.30000000000000004</v>
      </c>
      <c r="J2834" s="10">
        <v>1500</v>
      </c>
      <c r="K2834" s="11">
        <f t="shared" si="22"/>
        <v>450.00000000000006</v>
      </c>
      <c r="L2834" s="11">
        <f t="shared" si="23"/>
        <v>135</v>
      </c>
      <c r="M2834" s="12">
        <v>0.3</v>
      </c>
      <c r="Q2834" s="13"/>
      <c r="R2834" s="14"/>
    </row>
    <row r="2835" spans="1:18" ht="15.75" customHeight="1" x14ac:dyDescent="0.2">
      <c r="A2835" s="2"/>
      <c r="B2835" s="7" t="s">
        <v>14</v>
      </c>
      <c r="C2835" s="7">
        <v>1185732</v>
      </c>
      <c r="D2835" s="8">
        <v>44298</v>
      </c>
      <c r="E2835" s="7" t="s">
        <v>33</v>
      </c>
      <c r="F2835" s="7" t="s">
        <v>101</v>
      </c>
      <c r="G2835" s="7" t="s">
        <v>102</v>
      </c>
      <c r="H2835" s="7" t="s">
        <v>20</v>
      </c>
      <c r="I2835" s="9">
        <v>0.35</v>
      </c>
      <c r="J2835" s="10">
        <v>750</v>
      </c>
      <c r="K2835" s="11">
        <f t="shared" si="22"/>
        <v>262.5</v>
      </c>
      <c r="L2835" s="11">
        <f t="shared" si="23"/>
        <v>78.75</v>
      </c>
      <c r="M2835" s="12">
        <v>0.3</v>
      </c>
      <c r="Q2835" s="13"/>
      <c r="R2835" s="14"/>
    </row>
    <row r="2836" spans="1:18" ht="15.75" customHeight="1" x14ac:dyDescent="0.2">
      <c r="A2836" s="2"/>
      <c r="B2836" s="7" t="s">
        <v>14</v>
      </c>
      <c r="C2836" s="7">
        <v>1185732</v>
      </c>
      <c r="D2836" s="8">
        <v>44298</v>
      </c>
      <c r="E2836" s="7" t="s">
        <v>33</v>
      </c>
      <c r="F2836" s="7" t="s">
        <v>101</v>
      </c>
      <c r="G2836" s="7" t="s">
        <v>102</v>
      </c>
      <c r="H2836" s="7" t="s">
        <v>21</v>
      </c>
      <c r="I2836" s="9">
        <v>0.6</v>
      </c>
      <c r="J2836" s="10">
        <v>1000</v>
      </c>
      <c r="K2836" s="11">
        <f t="shared" si="22"/>
        <v>600</v>
      </c>
      <c r="L2836" s="11">
        <f t="shared" si="23"/>
        <v>210</v>
      </c>
      <c r="M2836" s="12">
        <v>0.35</v>
      </c>
      <c r="Q2836" s="13"/>
      <c r="R2836" s="14"/>
    </row>
    <row r="2837" spans="1:18" ht="15.75" customHeight="1" x14ac:dyDescent="0.2">
      <c r="A2837" s="2"/>
      <c r="B2837" s="7" t="s">
        <v>14</v>
      </c>
      <c r="C2837" s="7">
        <v>1185732</v>
      </c>
      <c r="D2837" s="8">
        <v>44298</v>
      </c>
      <c r="E2837" s="7" t="s">
        <v>33</v>
      </c>
      <c r="F2837" s="7" t="s">
        <v>101</v>
      </c>
      <c r="G2837" s="7" t="s">
        <v>102</v>
      </c>
      <c r="H2837" s="7" t="s">
        <v>22</v>
      </c>
      <c r="I2837" s="9">
        <v>0.5</v>
      </c>
      <c r="J2837" s="10">
        <v>2250</v>
      </c>
      <c r="K2837" s="11">
        <f t="shared" si="22"/>
        <v>1125</v>
      </c>
      <c r="L2837" s="11">
        <f t="shared" si="23"/>
        <v>450</v>
      </c>
      <c r="M2837" s="12">
        <v>0.4</v>
      </c>
      <c r="Q2837" s="13"/>
      <c r="R2837" s="14"/>
    </row>
    <row r="2838" spans="1:18" ht="15.75" customHeight="1" x14ac:dyDescent="0.2">
      <c r="A2838" s="2"/>
      <c r="B2838" s="7" t="s">
        <v>14</v>
      </c>
      <c r="C2838" s="7">
        <v>1185732</v>
      </c>
      <c r="D2838" s="8">
        <v>44329</v>
      </c>
      <c r="E2838" s="7" t="s">
        <v>33</v>
      </c>
      <c r="F2838" s="7" t="s">
        <v>101</v>
      </c>
      <c r="G2838" s="7" t="s">
        <v>102</v>
      </c>
      <c r="H2838" s="7" t="s">
        <v>17</v>
      </c>
      <c r="I2838" s="9">
        <v>0.6</v>
      </c>
      <c r="J2838" s="10">
        <v>4950</v>
      </c>
      <c r="K2838" s="11">
        <f t="shared" si="22"/>
        <v>2970</v>
      </c>
      <c r="L2838" s="11">
        <f t="shared" si="23"/>
        <v>1039.5</v>
      </c>
      <c r="M2838" s="12">
        <v>0.35</v>
      </c>
      <c r="Q2838" s="13"/>
      <c r="R2838" s="14"/>
    </row>
    <row r="2839" spans="1:18" ht="15.75" customHeight="1" x14ac:dyDescent="0.2">
      <c r="A2839" s="2"/>
      <c r="B2839" s="7" t="s">
        <v>14</v>
      </c>
      <c r="C2839" s="7">
        <v>1185732</v>
      </c>
      <c r="D2839" s="8">
        <v>44329</v>
      </c>
      <c r="E2839" s="7" t="s">
        <v>33</v>
      </c>
      <c r="F2839" s="7" t="s">
        <v>101</v>
      </c>
      <c r="G2839" s="7" t="s">
        <v>102</v>
      </c>
      <c r="H2839" s="7" t="s">
        <v>18</v>
      </c>
      <c r="I2839" s="9">
        <v>0.5</v>
      </c>
      <c r="J2839" s="10">
        <v>2000</v>
      </c>
      <c r="K2839" s="11">
        <f t="shared" si="22"/>
        <v>1000</v>
      </c>
      <c r="L2839" s="11">
        <f t="shared" si="23"/>
        <v>300</v>
      </c>
      <c r="M2839" s="12">
        <v>0.3</v>
      </c>
      <c r="Q2839" s="13"/>
      <c r="R2839" s="14"/>
    </row>
    <row r="2840" spans="1:18" ht="15.75" customHeight="1" x14ac:dyDescent="0.2">
      <c r="A2840" s="2"/>
      <c r="B2840" s="7" t="s">
        <v>14</v>
      </c>
      <c r="C2840" s="7">
        <v>1185732</v>
      </c>
      <c r="D2840" s="8">
        <v>44329</v>
      </c>
      <c r="E2840" s="7" t="s">
        <v>33</v>
      </c>
      <c r="F2840" s="7" t="s">
        <v>101</v>
      </c>
      <c r="G2840" s="7" t="s">
        <v>102</v>
      </c>
      <c r="H2840" s="7" t="s">
        <v>19</v>
      </c>
      <c r="I2840" s="9">
        <v>0.45</v>
      </c>
      <c r="J2840" s="10">
        <v>1750</v>
      </c>
      <c r="K2840" s="11">
        <f t="shared" si="22"/>
        <v>787.5</v>
      </c>
      <c r="L2840" s="11">
        <f t="shared" si="23"/>
        <v>236.25</v>
      </c>
      <c r="M2840" s="12">
        <v>0.3</v>
      </c>
      <c r="Q2840" s="13"/>
      <c r="R2840" s="14"/>
    </row>
    <row r="2841" spans="1:18" ht="15.75" customHeight="1" x14ac:dyDescent="0.2">
      <c r="A2841" s="2"/>
      <c r="B2841" s="7" t="s">
        <v>14</v>
      </c>
      <c r="C2841" s="7">
        <v>1185732</v>
      </c>
      <c r="D2841" s="8">
        <v>44329</v>
      </c>
      <c r="E2841" s="7" t="s">
        <v>33</v>
      </c>
      <c r="F2841" s="7" t="s">
        <v>101</v>
      </c>
      <c r="G2841" s="7" t="s">
        <v>102</v>
      </c>
      <c r="H2841" s="7" t="s">
        <v>20</v>
      </c>
      <c r="I2841" s="9">
        <v>0.45</v>
      </c>
      <c r="J2841" s="10">
        <v>1000</v>
      </c>
      <c r="K2841" s="11">
        <f t="shared" si="22"/>
        <v>450</v>
      </c>
      <c r="L2841" s="11">
        <f t="shared" si="23"/>
        <v>135</v>
      </c>
      <c r="M2841" s="12">
        <v>0.3</v>
      </c>
      <c r="Q2841" s="13"/>
      <c r="R2841" s="14"/>
    </row>
    <row r="2842" spans="1:18" ht="15.75" customHeight="1" x14ac:dyDescent="0.2">
      <c r="A2842" s="2"/>
      <c r="B2842" s="7" t="s">
        <v>14</v>
      </c>
      <c r="C2842" s="7">
        <v>1185732</v>
      </c>
      <c r="D2842" s="8">
        <v>44329</v>
      </c>
      <c r="E2842" s="7" t="s">
        <v>33</v>
      </c>
      <c r="F2842" s="7" t="s">
        <v>101</v>
      </c>
      <c r="G2842" s="7" t="s">
        <v>102</v>
      </c>
      <c r="H2842" s="7" t="s">
        <v>21</v>
      </c>
      <c r="I2842" s="9">
        <v>0.54999999999999993</v>
      </c>
      <c r="J2842" s="10">
        <v>1250</v>
      </c>
      <c r="K2842" s="11">
        <f t="shared" si="22"/>
        <v>687.49999999999989</v>
      </c>
      <c r="L2842" s="11">
        <f t="shared" si="23"/>
        <v>240.62499999999994</v>
      </c>
      <c r="M2842" s="12">
        <v>0.35</v>
      </c>
      <c r="Q2842" s="13"/>
      <c r="R2842" s="14"/>
    </row>
    <row r="2843" spans="1:18" ht="15.75" customHeight="1" x14ac:dyDescent="0.2">
      <c r="A2843" s="2"/>
      <c r="B2843" s="7" t="s">
        <v>14</v>
      </c>
      <c r="C2843" s="7">
        <v>1185732</v>
      </c>
      <c r="D2843" s="8">
        <v>44329</v>
      </c>
      <c r="E2843" s="7" t="s">
        <v>33</v>
      </c>
      <c r="F2843" s="7" t="s">
        <v>101</v>
      </c>
      <c r="G2843" s="7" t="s">
        <v>102</v>
      </c>
      <c r="H2843" s="7" t="s">
        <v>22</v>
      </c>
      <c r="I2843" s="9">
        <v>0.6</v>
      </c>
      <c r="J2843" s="10">
        <v>2500</v>
      </c>
      <c r="K2843" s="11">
        <f t="shared" si="22"/>
        <v>1500</v>
      </c>
      <c r="L2843" s="11">
        <f t="shared" si="23"/>
        <v>600</v>
      </c>
      <c r="M2843" s="12">
        <v>0.4</v>
      </c>
      <c r="Q2843" s="13"/>
      <c r="R2843" s="14"/>
    </row>
    <row r="2844" spans="1:18" ht="15.75" customHeight="1" x14ac:dyDescent="0.2">
      <c r="A2844" s="2"/>
      <c r="B2844" s="7" t="s">
        <v>14</v>
      </c>
      <c r="C2844" s="7">
        <v>1185732</v>
      </c>
      <c r="D2844" s="8">
        <v>44359</v>
      </c>
      <c r="E2844" s="7" t="s">
        <v>33</v>
      </c>
      <c r="F2844" s="7" t="s">
        <v>101</v>
      </c>
      <c r="G2844" s="7" t="s">
        <v>102</v>
      </c>
      <c r="H2844" s="7" t="s">
        <v>17</v>
      </c>
      <c r="I2844" s="9">
        <v>0.45</v>
      </c>
      <c r="J2844" s="10">
        <v>5000</v>
      </c>
      <c r="K2844" s="11">
        <f t="shared" si="22"/>
        <v>2250</v>
      </c>
      <c r="L2844" s="11">
        <f t="shared" si="23"/>
        <v>787.5</v>
      </c>
      <c r="M2844" s="12">
        <v>0.35</v>
      </c>
      <c r="Q2844" s="13"/>
      <c r="R2844" s="14"/>
    </row>
    <row r="2845" spans="1:18" ht="15.75" customHeight="1" x14ac:dyDescent="0.2">
      <c r="A2845" s="2"/>
      <c r="B2845" s="7" t="s">
        <v>14</v>
      </c>
      <c r="C2845" s="7">
        <v>1185732</v>
      </c>
      <c r="D2845" s="8">
        <v>44359</v>
      </c>
      <c r="E2845" s="7" t="s">
        <v>33</v>
      </c>
      <c r="F2845" s="7" t="s">
        <v>101</v>
      </c>
      <c r="G2845" s="7" t="s">
        <v>102</v>
      </c>
      <c r="H2845" s="7" t="s">
        <v>18</v>
      </c>
      <c r="I2845" s="9">
        <v>0.40000000000000008</v>
      </c>
      <c r="J2845" s="10">
        <v>2500</v>
      </c>
      <c r="K2845" s="11">
        <f t="shared" si="22"/>
        <v>1000.0000000000002</v>
      </c>
      <c r="L2845" s="11">
        <f t="shared" si="23"/>
        <v>300.00000000000006</v>
      </c>
      <c r="M2845" s="12">
        <v>0.3</v>
      </c>
      <c r="Q2845" s="13"/>
      <c r="R2845" s="14"/>
    </row>
    <row r="2846" spans="1:18" ht="15.75" customHeight="1" x14ac:dyDescent="0.2">
      <c r="A2846" s="2"/>
      <c r="B2846" s="7" t="s">
        <v>14</v>
      </c>
      <c r="C2846" s="7">
        <v>1185732</v>
      </c>
      <c r="D2846" s="8">
        <v>44359</v>
      </c>
      <c r="E2846" s="7" t="s">
        <v>33</v>
      </c>
      <c r="F2846" s="7" t="s">
        <v>101</v>
      </c>
      <c r="G2846" s="7" t="s">
        <v>102</v>
      </c>
      <c r="H2846" s="7" t="s">
        <v>19</v>
      </c>
      <c r="I2846" s="9">
        <v>0.35000000000000003</v>
      </c>
      <c r="J2846" s="10">
        <v>2000</v>
      </c>
      <c r="K2846" s="11">
        <f t="shared" si="22"/>
        <v>700.00000000000011</v>
      </c>
      <c r="L2846" s="11">
        <f t="shared" si="23"/>
        <v>210.00000000000003</v>
      </c>
      <c r="M2846" s="12">
        <v>0.3</v>
      </c>
      <c r="Q2846" s="13"/>
      <c r="R2846" s="14"/>
    </row>
    <row r="2847" spans="1:18" ht="15.75" customHeight="1" x14ac:dyDescent="0.2">
      <c r="A2847" s="2"/>
      <c r="B2847" s="7" t="s">
        <v>14</v>
      </c>
      <c r="C2847" s="7">
        <v>1185732</v>
      </c>
      <c r="D2847" s="8">
        <v>44359</v>
      </c>
      <c r="E2847" s="7" t="s">
        <v>33</v>
      </c>
      <c r="F2847" s="7" t="s">
        <v>101</v>
      </c>
      <c r="G2847" s="7" t="s">
        <v>102</v>
      </c>
      <c r="H2847" s="7" t="s">
        <v>20</v>
      </c>
      <c r="I2847" s="9">
        <v>0.35000000000000003</v>
      </c>
      <c r="J2847" s="10">
        <v>1750</v>
      </c>
      <c r="K2847" s="11">
        <f t="shared" si="22"/>
        <v>612.50000000000011</v>
      </c>
      <c r="L2847" s="11">
        <f t="shared" si="23"/>
        <v>183.75000000000003</v>
      </c>
      <c r="M2847" s="12">
        <v>0.3</v>
      </c>
      <c r="Q2847" s="13"/>
      <c r="R2847" s="14"/>
    </row>
    <row r="2848" spans="1:18" ht="15.75" customHeight="1" x14ac:dyDescent="0.2">
      <c r="A2848" s="2"/>
      <c r="B2848" s="7" t="s">
        <v>14</v>
      </c>
      <c r="C2848" s="7">
        <v>1185732</v>
      </c>
      <c r="D2848" s="8">
        <v>44359</v>
      </c>
      <c r="E2848" s="7" t="s">
        <v>33</v>
      </c>
      <c r="F2848" s="7" t="s">
        <v>101</v>
      </c>
      <c r="G2848" s="7" t="s">
        <v>102</v>
      </c>
      <c r="H2848" s="7" t="s">
        <v>21</v>
      </c>
      <c r="I2848" s="9">
        <v>0.45</v>
      </c>
      <c r="J2848" s="10">
        <v>1750</v>
      </c>
      <c r="K2848" s="11">
        <f t="shared" si="22"/>
        <v>787.5</v>
      </c>
      <c r="L2848" s="11">
        <f t="shared" si="23"/>
        <v>275.625</v>
      </c>
      <c r="M2848" s="12">
        <v>0.35</v>
      </c>
      <c r="Q2848" s="13"/>
      <c r="R2848" s="14"/>
    </row>
    <row r="2849" spans="1:18" ht="15.75" customHeight="1" x14ac:dyDescent="0.2">
      <c r="A2849" s="2"/>
      <c r="B2849" s="7" t="s">
        <v>14</v>
      </c>
      <c r="C2849" s="7">
        <v>1185732</v>
      </c>
      <c r="D2849" s="8">
        <v>44359</v>
      </c>
      <c r="E2849" s="7" t="s">
        <v>33</v>
      </c>
      <c r="F2849" s="7" t="s">
        <v>101</v>
      </c>
      <c r="G2849" s="7" t="s">
        <v>102</v>
      </c>
      <c r="H2849" s="7" t="s">
        <v>22</v>
      </c>
      <c r="I2849" s="9">
        <v>0.55000000000000004</v>
      </c>
      <c r="J2849" s="10">
        <v>3250</v>
      </c>
      <c r="K2849" s="11">
        <f t="shared" si="22"/>
        <v>1787.5000000000002</v>
      </c>
      <c r="L2849" s="11">
        <f t="shared" si="23"/>
        <v>715.00000000000011</v>
      </c>
      <c r="M2849" s="12">
        <v>0.4</v>
      </c>
      <c r="Q2849" s="13"/>
      <c r="R2849" s="14"/>
    </row>
    <row r="2850" spans="1:18" ht="15.75" customHeight="1" x14ac:dyDescent="0.2">
      <c r="A2850" s="2"/>
      <c r="B2850" s="7" t="s">
        <v>14</v>
      </c>
      <c r="C2850" s="7">
        <v>1185732</v>
      </c>
      <c r="D2850" s="8">
        <v>44388</v>
      </c>
      <c r="E2850" s="7" t="s">
        <v>33</v>
      </c>
      <c r="F2850" s="7" t="s">
        <v>101</v>
      </c>
      <c r="G2850" s="7" t="s">
        <v>102</v>
      </c>
      <c r="H2850" s="7" t="s">
        <v>17</v>
      </c>
      <c r="I2850" s="9">
        <v>0.5</v>
      </c>
      <c r="J2850" s="10">
        <v>5500</v>
      </c>
      <c r="K2850" s="11">
        <f t="shared" si="22"/>
        <v>2750</v>
      </c>
      <c r="L2850" s="11">
        <f t="shared" si="23"/>
        <v>962.49999999999989</v>
      </c>
      <c r="M2850" s="12">
        <v>0.35</v>
      </c>
      <c r="Q2850" s="13"/>
      <c r="R2850" s="14"/>
    </row>
    <row r="2851" spans="1:18" ht="15.75" customHeight="1" x14ac:dyDescent="0.2">
      <c r="A2851" s="2"/>
      <c r="B2851" s="7" t="s">
        <v>14</v>
      </c>
      <c r="C2851" s="7">
        <v>1185732</v>
      </c>
      <c r="D2851" s="8">
        <v>44388</v>
      </c>
      <c r="E2851" s="7" t="s">
        <v>33</v>
      </c>
      <c r="F2851" s="7" t="s">
        <v>101</v>
      </c>
      <c r="G2851" s="7" t="s">
        <v>102</v>
      </c>
      <c r="H2851" s="7" t="s">
        <v>18</v>
      </c>
      <c r="I2851" s="9">
        <v>0.45000000000000007</v>
      </c>
      <c r="J2851" s="10">
        <v>3000</v>
      </c>
      <c r="K2851" s="11">
        <f t="shared" si="22"/>
        <v>1350.0000000000002</v>
      </c>
      <c r="L2851" s="11">
        <f t="shared" si="23"/>
        <v>405.00000000000006</v>
      </c>
      <c r="M2851" s="12">
        <v>0.3</v>
      </c>
      <c r="Q2851" s="13"/>
      <c r="R2851" s="14"/>
    </row>
    <row r="2852" spans="1:18" ht="15.75" customHeight="1" x14ac:dyDescent="0.2">
      <c r="A2852" s="2"/>
      <c r="B2852" s="7" t="s">
        <v>14</v>
      </c>
      <c r="C2852" s="7">
        <v>1185732</v>
      </c>
      <c r="D2852" s="8">
        <v>44388</v>
      </c>
      <c r="E2852" s="7" t="s">
        <v>33</v>
      </c>
      <c r="F2852" s="7" t="s">
        <v>101</v>
      </c>
      <c r="G2852" s="7" t="s">
        <v>102</v>
      </c>
      <c r="H2852" s="7" t="s">
        <v>19</v>
      </c>
      <c r="I2852" s="9">
        <v>0.4</v>
      </c>
      <c r="J2852" s="10">
        <v>2250</v>
      </c>
      <c r="K2852" s="11">
        <f t="shared" si="22"/>
        <v>900</v>
      </c>
      <c r="L2852" s="11">
        <f t="shared" si="23"/>
        <v>270</v>
      </c>
      <c r="M2852" s="12">
        <v>0.3</v>
      </c>
      <c r="Q2852" s="13"/>
      <c r="R2852" s="14"/>
    </row>
    <row r="2853" spans="1:18" ht="15.75" customHeight="1" x14ac:dyDescent="0.2">
      <c r="A2853" s="2"/>
      <c r="B2853" s="7" t="s">
        <v>14</v>
      </c>
      <c r="C2853" s="7">
        <v>1185732</v>
      </c>
      <c r="D2853" s="8">
        <v>44388</v>
      </c>
      <c r="E2853" s="7" t="s">
        <v>33</v>
      </c>
      <c r="F2853" s="7" t="s">
        <v>101</v>
      </c>
      <c r="G2853" s="7" t="s">
        <v>102</v>
      </c>
      <c r="H2853" s="7" t="s">
        <v>20</v>
      </c>
      <c r="I2853" s="9">
        <v>0.4</v>
      </c>
      <c r="J2853" s="10">
        <v>1750</v>
      </c>
      <c r="K2853" s="11">
        <f t="shared" si="22"/>
        <v>700</v>
      </c>
      <c r="L2853" s="11">
        <f t="shared" si="23"/>
        <v>210</v>
      </c>
      <c r="M2853" s="12">
        <v>0.3</v>
      </c>
      <c r="Q2853" s="13"/>
      <c r="R2853" s="14"/>
    </row>
    <row r="2854" spans="1:18" ht="15.75" customHeight="1" x14ac:dyDescent="0.2">
      <c r="A2854" s="2"/>
      <c r="B2854" s="7" t="s">
        <v>14</v>
      </c>
      <c r="C2854" s="7">
        <v>1185732</v>
      </c>
      <c r="D2854" s="8">
        <v>44388</v>
      </c>
      <c r="E2854" s="7" t="s">
        <v>33</v>
      </c>
      <c r="F2854" s="7" t="s">
        <v>101</v>
      </c>
      <c r="G2854" s="7" t="s">
        <v>102</v>
      </c>
      <c r="H2854" s="7" t="s">
        <v>21</v>
      </c>
      <c r="I2854" s="9">
        <v>0.5</v>
      </c>
      <c r="J2854" s="10">
        <v>2000</v>
      </c>
      <c r="K2854" s="11">
        <f t="shared" si="22"/>
        <v>1000</v>
      </c>
      <c r="L2854" s="11">
        <f t="shared" si="23"/>
        <v>350</v>
      </c>
      <c r="M2854" s="12">
        <v>0.35</v>
      </c>
      <c r="Q2854" s="13"/>
      <c r="R2854" s="14"/>
    </row>
    <row r="2855" spans="1:18" ht="15.75" customHeight="1" x14ac:dyDescent="0.2">
      <c r="A2855" s="2"/>
      <c r="B2855" s="7" t="s">
        <v>14</v>
      </c>
      <c r="C2855" s="7">
        <v>1185732</v>
      </c>
      <c r="D2855" s="8">
        <v>44388</v>
      </c>
      <c r="E2855" s="7" t="s">
        <v>33</v>
      </c>
      <c r="F2855" s="7" t="s">
        <v>101</v>
      </c>
      <c r="G2855" s="7" t="s">
        <v>102</v>
      </c>
      <c r="H2855" s="7" t="s">
        <v>22</v>
      </c>
      <c r="I2855" s="9">
        <v>0.55000000000000004</v>
      </c>
      <c r="J2855" s="10">
        <v>3750</v>
      </c>
      <c r="K2855" s="11">
        <f t="shared" si="22"/>
        <v>2062.5</v>
      </c>
      <c r="L2855" s="11">
        <f t="shared" si="23"/>
        <v>825</v>
      </c>
      <c r="M2855" s="12">
        <v>0.4</v>
      </c>
      <c r="Q2855" s="13"/>
      <c r="R2855" s="14"/>
    </row>
    <row r="2856" spans="1:18" ht="15.75" customHeight="1" x14ac:dyDescent="0.2">
      <c r="A2856" s="2"/>
      <c r="B2856" s="7" t="s">
        <v>14</v>
      </c>
      <c r="C2856" s="7">
        <v>1185732</v>
      </c>
      <c r="D2856" s="8">
        <v>44420</v>
      </c>
      <c r="E2856" s="7" t="s">
        <v>33</v>
      </c>
      <c r="F2856" s="7" t="s">
        <v>101</v>
      </c>
      <c r="G2856" s="7" t="s">
        <v>102</v>
      </c>
      <c r="H2856" s="7" t="s">
        <v>17</v>
      </c>
      <c r="I2856" s="9">
        <v>0.5</v>
      </c>
      <c r="J2856" s="10">
        <v>5250</v>
      </c>
      <c r="K2856" s="11">
        <f t="shared" si="22"/>
        <v>2625</v>
      </c>
      <c r="L2856" s="11">
        <f t="shared" si="23"/>
        <v>918.74999999999989</v>
      </c>
      <c r="M2856" s="12">
        <v>0.35</v>
      </c>
      <c r="Q2856" s="13"/>
      <c r="R2856" s="14"/>
    </row>
    <row r="2857" spans="1:18" ht="15.75" customHeight="1" x14ac:dyDescent="0.2">
      <c r="A2857" s="2"/>
      <c r="B2857" s="7" t="s">
        <v>14</v>
      </c>
      <c r="C2857" s="7">
        <v>1185732</v>
      </c>
      <c r="D2857" s="8">
        <v>44420</v>
      </c>
      <c r="E2857" s="7" t="s">
        <v>33</v>
      </c>
      <c r="F2857" s="7" t="s">
        <v>101</v>
      </c>
      <c r="G2857" s="7" t="s">
        <v>102</v>
      </c>
      <c r="H2857" s="7" t="s">
        <v>18</v>
      </c>
      <c r="I2857" s="9">
        <v>0.45000000000000007</v>
      </c>
      <c r="J2857" s="10">
        <v>3000</v>
      </c>
      <c r="K2857" s="11">
        <f t="shared" si="22"/>
        <v>1350.0000000000002</v>
      </c>
      <c r="L2857" s="11">
        <f t="shared" si="23"/>
        <v>405.00000000000006</v>
      </c>
      <c r="M2857" s="12">
        <v>0.3</v>
      </c>
      <c r="Q2857" s="13"/>
      <c r="R2857" s="14"/>
    </row>
    <row r="2858" spans="1:18" ht="15.75" customHeight="1" x14ac:dyDescent="0.2">
      <c r="A2858" s="2"/>
      <c r="B2858" s="7" t="s">
        <v>14</v>
      </c>
      <c r="C2858" s="7">
        <v>1185732</v>
      </c>
      <c r="D2858" s="8">
        <v>44420</v>
      </c>
      <c r="E2858" s="7" t="s">
        <v>33</v>
      </c>
      <c r="F2858" s="7" t="s">
        <v>101</v>
      </c>
      <c r="G2858" s="7" t="s">
        <v>102</v>
      </c>
      <c r="H2858" s="7" t="s">
        <v>19</v>
      </c>
      <c r="I2858" s="9">
        <v>0.4</v>
      </c>
      <c r="J2858" s="10">
        <v>2250</v>
      </c>
      <c r="K2858" s="11">
        <f t="shared" si="22"/>
        <v>900</v>
      </c>
      <c r="L2858" s="11">
        <f t="shared" si="23"/>
        <v>270</v>
      </c>
      <c r="M2858" s="12">
        <v>0.3</v>
      </c>
      <c r="Q2858" s="13"/>
      <c r="R2858" s="14"/>
    </row>
    <row r="2859" spans="1:18" ht="15.75" customHeight="1" x14ac:dyDescent="0.2">
      <c r="A2859" s="2"/>
      <c r="B2859" s="7" t="s">
        <v>14</v>
      </c>
      <c r="C2859" s="7">
        <v>1185732</v>
      </c>
      <c r="D2859" s="8">
        <v>44420</v>
      </c>
      <c r="E2859" s="7" t="s">
        <v>33</v>
      </c>
      <c r="F2859" s="7" t="s">
        <v>101</v>
      </c>
      <c r="G2859" s="7" t="s">
        <v>102</v>
      </c>
      <c r="H2859" s="7" t="s">
        <v>20</v>
      </c>
      <c r="I2859" s="9">
        <v>0.4</v>
      </c>
      <c r="J2859" s="10">
        <v>2000</v>
      </c>
      <c r="K2859" s="11">
        <f t="shared" si="22"/>
        <v>800</v>
      </c>
      <c r="L2859" s="11">
        <f t="shared" si="23"/>
        <v>240</v>
      </c>
      <c r="M2859" s="12">
        <v>0.3</v>
      </c>
      <c r="Q2859" s="13"/>
      <c r="R2859" s="14"/>
    </row>
    <row r="2860" spans="1:18" ht="15.75" customHeight="1" x14ac:dyDescent="0.2">
      <c r="A2860" s="2"/>
      <c r="B2860" s="7" t="s">
        <v>14</v>
      </c>
      <c r="C2860" s="7">
        <v>1185732</v>
      </c>
      <c r="D2860" s="8">
        <v>44420</v>
      </c>
      <c r="E2860" s="7" t="s">
        <v>33</v>
      </c>
      <c r="F2860" s="7" t="s">
        <v>101</v>
      </c>
      <c r="G2860" s="7" t="s">
        <v>102</v>
      </c>
      <c r="H2860" s="7" t="s">
        <v>21</v>
      </c>
      <c r="I2860" s="9">
        <v>0.5</v>
      </c>
      <c r="J2860" s="10">
        <v>1750</v>
      </c>
      <c r="K2860" s="11">
        <f t="shared" si="22"/>
        <v>875</v>
      </c>
      <c r="L2860" s="11">
        <f t="shared" si="23"/>
        <v>306.25</v>
      </c>
      <c r="M2860" s="12">
        <v>0.35</v>
      </c>
      <c r="Q2860" s="13"/>
      <c r="R2860" s="14"/>
    </row>
    <row r="2861" spans="1:18" ht="15.75" customHeight="1" x14ac:dyDescent="0.2">
      <c r="A2861" s="2"/>
      <c r="B2861" s="7" t="s">
        <v>14</v>
      </c>
      <c r="C2861" s="7">
        <v>1185732</v>
      </c>
      <c r="D2861" s="8">
        <v>44420</v>
      </c>
      <c r="E2861" s="7" t="s">
        <v>33</v>
      </c>
      <c r="F2861" s="7" t="s">
        <v>101</v>
      </c>
      <c r="G2861" s="7" t="s">
        <v>102</v>
      </c>
      <c r="H2861" s="7" t="s">
        <v>22</v>
      </c>
      <c r="I2861" s="9">
        <v>0.55000000000000004</v>
      </c>
      <c r="J2861" s="10">
        <v>3500</v>
      </c>
      <c r="K2861" s="11">
        <f t="shared" si="22"/>
        <v>1925.0000000000002</v>
      </c>
      <c r="L2861" s="11">
        <f t="shared" si="23"/>
        <v>770.00000000000011</v>
      </c>
      <c r="M2861" s="12">
        <v>0.4</v>
      </c>
      <c r="Q2861" s="13"/>
      <c r="R2861" s="14"/>
    </row>
    <row r="2862" spans="1:18" ht="15.75" customHeight="1" x14ac:dyDescent="0.2">
      <c r="A2862" s="2"/>
      <c r="B2862" s="7" t="s">
        <v>14</v>
      </c>
      <c r="C2862" s="7">
        <v>1185732</v>
      </c>
      <c r="D2862" s="8">
        <v>44452</v>
      </c>
      <c r="E2862" s="7" t="s">
        <v>33</v>
      </c>
      <c r="F2862" s="7" t="s">
        <v>101</v>
      </c>
      <c r="G2862" s="7" t="s">
        <v>102</v>
      </c>
      <c r="H2862" s="7" t="s">
        <v>17</v>
      </c>
      <c r="I2862" s="9">
        <v>0.45</v>
      </c>
      <c r="J2862" s="10">
        <v>4750</v>
      </c>
      <c r="K2862" s="11">
        <f t="shared" si="22"/>
        <v>2137.5</v>
      </c>
      <c r="L2862" s="11">
        <f t="shared" si="23"/>
        <v>748.125</v>
      </c>
      <c r="M2862" s="12">
        <v>0.35</v>
      </c>
      <c r="Q2862" s="13"/>
      <c r="R2862" s="14"/>
    </row>
    <row r="2863" spans="1:18" ht="15.75" customHeight="1" x14ac:dyDescent="0.2">
      <c r="A2863" s="2"/>
      <c r="B2863" s="7" t="s">
        <v>14</v>
      </c>
      <c r="C2863" s="7">
        <v>1185732</v>
      </c>
      <c r="D2863" s="8">
        <v>44452</v>
      </c>
      <c r="E2863" s="7" t="s">
        <v>33</v>
      </c>
      <c r="F2863" s="7" t="s">
        <v>101</v>
      </c>
      <c r="G2863" s="7" t="s">
        <v>102</v>
      </c>
      <c r="H2863" s="7" t="s">
        <v>18</v>
      </c>
      <c r="I2863" s="9">
        <v>0.40000000000000008</v>
      </c>
      <c r="J2863" s="10">
        <v>2750</v>
      </c>
      <c r="K2863" s="11">
        <f t="shared" si="22"/>
        <v>1100.0000000000002</v>
      </c>
      <c r="L2863" s="11">
        <f t="shared" si="23"/>
        <v>330.00000000000006</v>
      </c>
      <c r="M2863" s="12">
        <v>0.3</v>
      </c>
      <c r="Q2863" s="13"/>
      <c r="R2863" s="14"/>
    </row>
    <row r="2864" spans="1:18" ht="15.75" customHeight="1" x14ac:dyDescent="0.2">
      <c r="A2864" s="2"/>
      <c r="B2864" s="7" t="s">
        <v>14</v>
      </c>
      <c r="C2864" s="7">
        <v>1185732</v>
      </c>
      <c r="D2864" s="8">
        <v>44452</v>
      </c>
      <c r="E2864" s="7" t="s">
        <v>33</v>
      </c>
      <c r="F2864" s="7" t="s">
        <v>101</v>
      </c>
      <c r="G2864" s="7" t="s">
        <v>102</v>
      </c>
      <c r="H2864" s="7" t="s">
        <v>19</v>
      </c>
      <c r="I2864" s="9">
        <v>0.35000000000000003</v>
      </c>
      <c r="J2864" s="10">
        <v>1750</v>
      </c>
      <c r="K2864" s="11">
        <f t="shared" si="22"/>
        <v>612.50000000000011</v>
      </c>
      <c r="L2864" s="11">
        <f t="shared" si="23"/>
        <v>183.75000000000003</v>
      </c>
      <c r="M2864" s="12">
        <v>0.3</v>
      </c>
      <c r="Q2864" s="13"/>
      <c r="R2864" s="14"/>
    </row>
    <row r="2865" spans="1:18" ht="15.75" customHeight="1" x14ac:dyDescent="0.2">
      <c r="A2865" s="2"/>
      <c r="B2865" s="7" t="s">
        <v>14</v>
      </c>
      <c r="C2865" s="7">
        <v>1185732</v>
      </c>
      <c r="D2865" s="8">
        <v>44452</v>
      </c>
      <c r="E2865" s="7" t="s">
        <v>33</v>
      </c>
      <c r="F2865" s="7" t="s">
        <v>101</v>
      </c>
      <c r="G2865" s="7" t="s">
        <v>102</v>
      </c>
      <c r="H2865" s="7" t="s">
        <v>20</v>
      </c>
      <c r="I2865" s="9">
        <v>0.35000000000000003</v>
      </c>
      <c r="J2865" s="10">
        <v>1500</v>
      </c>
      <c r="K2865" s="11">
        <f t="shared" si="22"/>
        <v>525</v>
      </c>
      <c r="L2865" s="11">
        <f t="shared" si="23"/>
        <v>157.5</v>
      </c>
      <c r="M2865" s="12">
        <v>0.3</v>
      </c>
      <c r="Q2865" s="13"/>
      <c r="R2865" s="14"/>
    </row>
    <row r="2866" spans="1:18" ht="15.75" customHeight="1" x14ac:dyDescent="0.2">
      <c r="A2866" s="2"/>
      <c r="B2866" s="7" t="s">
        <v>14</v>
      </c>
      <c r="C2866" s="7">
        <v>1185732</v>
      </c>
      <c r="D2866" s="8">
        <v>44452</v>
      </c>
      <c r="E2866" s="7" t="s">
        <v>33</v>
      </c>
      <c r="F2866" s="7" t="s">
        <v>101</v>
      </c>
      <c r="G2866" s="7" t="s">
        <v>102</v>
      </c>
      <c r="H2866" s="7" t="s">
        <v>21</v>
      </c>
      <c r="I2866" s="9">
        <v>0.45</v>
      </c>
      <c r="J2866" s="10">
        <v>1500</v>
      </c>
      <c r="K2866" s="11">
        <f t="shared" si="22"/>
        <v>675</v>
      </c>
      <c r="L2866" s="11">
        <f t="shared" si="23"/>
        <v>236.24999999999997</v>
      </c>
      <c r="M2866" s="12">
        <v>0.35</v>
      </c>
      <c r="Q2866" s="13"/>
      <c r="R2866" s="14"/>
    </row>
    <row r="2867" spans="1:18" ht="15.75" customHeight="1" x14ac:dyDescent="0.2">
      <c r="A2867" s="2"/>
      <c r="B2867" s="7" t="s">
        <v>14</v>
      </c>
      <c r="C2867" s="7">
        <v>1185732</v>
      </c>
      <c r="D2867" s="8">
        <v>44452</v>
      </c>
      <c r="E2867" s="7" t="s">
        <v>33</v>
      </c>
      <c r="F2867" s="7" t="s">
        <v>101</v>
      </c>
      <c r="G2867" s="7" t="s">
        <v>102</v>
      </c>
      <c r="H2867" s="7" t="s">
        <v>22</v>
      </c>
      <c r="I2867" s="9">
        <v>0.5</v>
      </c>
      <c r="J2867" s="10">
        <v>2250</v>
      </c>
      <c r="K2867" s="11">
        <f t="shared" si="22"/>
        <v>1125</v>
      </c>
      <c r="L2867" s="11">
        <f t="shared" si="23"/>
        <v>450</v>
      </c>
      <c r="M2867" s="12">
        <v>0.4</v>
      </c>
      <c r="Q2867" s="13"/>
      <c r="R2867" s="14"/>
    </row>
    <row r="2868" spans="1:18" ht="15.75" customHeight="1" x14ac:dyDescent="0.2">
      <c r="A2868" s="2"/>
      <c r="B2868" s="7" t="s">
        <v>14</v>
      </c>
      <c r="C2868" s="7">
        <v>1185732</v>
      </c>
      <c r="D2868" s="8">
        <v>44481</v>
      </c>
      <c r="E2868" s="7" t="s">
        <v>33</v>
      </c>
      <c r="F2868" s="7" t="s">
        <v>101</v>
      </c>
      <c r="G2868" s="7" t="s">
        <v>102</v>
      </c>
      <c r="H2868" s="7" t="s">
        <v>17</v>
      </c>
      <c r="I2868" s="9">
        <v>0.54999999999999993</v>
      </c>
      <c r="J2868" s="10">
        <v>4000</v>
      </c>
      <c r="K2868" s="11">
        <f t="shared" si="22"/>
        <v>2199.9999999999995</v>
      </c>
      <c r="L2868" s="11">
        <f t="shared" si="23"/>
        <v>769.99999999999977</v>
      </c>
      <c r="M2868" s="12">
        <v>0.35</v>
      </c>
      <c r="Q2868" s="13"/>
      <c r="R2868" s="14"/>
    </row>
    <row r="2869" spans="1:18" ht="15.75" customHeight="1" x14ac:dyDescent="0.2">
      <c r="A2869" s="2"/>
      <c r="B2869" s="7" t="s">
        <v>14</v>
      </c>
      <c r="C2869" s="7">
        <v>1185732</v>
      </c>
      <c r="D2869" s="8">
        <v>44481</v>
      </c>
      <c r="E2869" s="7" t="s">
        <v>33</v>
      </c>
      <c r="F2869" s="7" t="s">
        <v>101</v>
      </c>
      <c r="G2869" s="7" t="s">
        <v>102</v>
      </c>
      <c r="H2869" s="7" t="s">
        <v>18</v>
      </c>
      <c r="I2869" s="9">
        <v>0.45</v>
      </c>
      <c r="J2869" s="10">
        <v>2500</v>
      </c>
      <c r="K2869" s="11">
        <f t="shared" si="22"/>
        <v>1125</v>
      </c>
      <c r="L2869" s="11">
        <f t="shared" si="23"/>
        <v>337.5</v>
      </c>
      <c r="M2869" s="12">
        <v>0.3</v>
      </c>
      <c r="Q2869" s="13"/>
      <c r="R2869" s="14"/>
    </row>
    <row r="2870" spans="1:18" ht="15.75" customHeight="1" x14ac:dyDescent="0.2">
      <c r="A2870" s="2"/>
      <c r="B2870" s="7" t="s">
        <v>14</v>
      </c>
      <c r="C2870" s="7">
        <v>1185732</v>
      </c>
      <c r="D2870" s="8">
        <v>44481</v>
      </c>
      <c r="E2870" s="7" t="s">
        <v>33</v>
      </c>
      <c r="F2870" s="7" t="s">
        <v>101</v>
      </c>
      <c r="G2870" s="7" t="s">
        <v>102</v>
      </c>
      <c r="H2870" s="7" t="s">
        <v>19</v>
      </c>
      <c r="I2870" s="9">
        <v>0.45</v>
      </c>
      <c r="J2870" s="10">
        <v>1500</v>
      </c>
      <c r="K2870" s="11">
        <f t="shared" si="22"/>
        <v>675</v>
      </c>
      <c r="L2870" s="11">
        <f t="shared" si="23"/>
        <v>202.5</v>
      </c>
      <c r="M2870" s="12">
        <v>0.3</v>
      </c>
      <c r="Q2870" s="13"/>
      <c r="R2870" s="14"/>
    </row>
    <row r="2871" spans="1:18" ht="15.75" customHeight="1" x14ac:dyDescent="0.2">
      <c r="A2871" s="2"/>
      <c r="B2871" s="7" t="s">
        <v>14</v>
      </c>
      <c r="C2871" s="7">
        <v>1185732</v>
      </c>
      <c r="D2871" s="8">
        <v>44481</v>
      </c>
      <c r="E2871" s="7" t="s">
        <v>33</v>
      </c>
      <c r="F2871" s="7" t="s">
        <v>101</v>
      </c>
      <c r="G2871" s="7" t="s">
        <v>102</v>
      </c>
      <c r="H2871" s="7" t="s">
        <v>20</v>
      </c>
      <c r="I2871" s="9">
        <v>0.45</v>
      </c>
      <c r="J2871" s="10">
        <v>1250</v>
      </c>
      <c r="K2871" s="11">
        <f t="shared" si="22"/>
        <v>562.5</v>
      </c>
      <c r="L2871" s="11">
        <f t="shared" si="23"/>
        <v>168.75</v>
      </c>
      <c r="M2871" s="12">
        <v>0.3</v>
      </c>
      <c r="Q2871" s="13"/>
      <c r="R2871" s="14"/>
    </row>
    <row r="2872" spans="1:18" ht="15.75" customHeight="1" x14ac:dyDescent="0.2">
      <c r="A2872" s="2"/>
      <c r="B2872" s="7" t="s">
        <v>14</v>
      </c>
      <c r="C2872" s="7">
        <v>1185732</v>
      </c>
      <c r="D2872" s="8">
        <v>44481</v>
      </c>
      <c r="E2872" s="7" t="s">
        <v>33</v>
      </c>
      <c r="F2872" s="7" t="s">
        <v>101</v>
      </c>
      <c r="G2872" s="7" t="s">
        <v>102</v>
      </c>
      <c r="H2872" s="7" t="s">
        <v>21</v>
      </c>
      <c r="I2872" s="9">
        <v>0.54999999999999993</v>
      </c>
      <c r="J2872" s="10">
        <v>1250</v>
      </c>
      <c r="K2872" s="11">
        <f t="shared" si="22"/>
        <v>687.49999999999989</v>
      </c>
      <c r="L2872" s="11">
        <f t="shared" si="23"/>
        <v>240.62499999999994</v>
      </c>
      <c r="M2872" s="12">
        <v>0.35</v>
      </c>
      <c r="Q2872" s="13"/>
      <c r="R2872" s="14"/>
    </row>
    <row r="2873" spans="1:18" ht="15.75" customHeight="1" x14ac:dyDescent="0.2">
      <c r="A2873" s="2"/>
      <c r="B2873" s="7" t="s">
        <v>14</v>
      </c>
      <c r="C2873" s="7">
        <v>1185732</v>
      </c>
      <c r="D2873" s="8">
        <v>44481</v>
      </c>
      <c r="E2873" s="7" t="s">
        <v>33</v>
      </c>
      <c r="F2873" s="7" t="s">
        <v>101</v>
      </c>
      <c r="G2873" s="7" t="s">
        <v>102</v>
      </c>
      <c r="H2873" s="7" t="s">
        <v>22</v>
      </c>
      <c r="I2873" s="9">
        <v>0.59999999999999987</v>
      </c>
      <c r="J2873" s="10">
        <v>2500</v>
      </c>
      <c r="K2873" s="11">
        <f t="shared" si="22"/>
        <v>1499.9999999999998</v>
      </c>
      <c r="L2873" s="11">
        <f t="shared" si="23"/>
        <v>599.99999999999989</v>
      </c>
      <c r="M2873" s="12">
        <v>0.4</v>
      </c>
      <c r="Q2873" s="13"/>
      <c r="R2873" s="14"/>
    </row>
    <row r="2874" spans="1:18" ht="15.75" customHeight="1" x14ac:dyDescent="0.2">
      <c r="A2874" s="2"/>
      <c r="B2874" s="7" t="s">
        <v>14</v>
      </c>
      <c r="C2874" s="7">
        <v>1185732</v>
      </c>
      <c r="D2874" s="8">
        <v>44512</v>
      </c>
      <c r="E2874" s="7" t="s">
        <v>33</v>
      </c>
      <c r="F2874" s="7" t="s">
        <v>101</v>
      </c>
      <c r="G2874" s="7" t="s">
        <v>102</v>
      </c>
      <c r="H2874" s="7" t="s">
        <v>17</v>
      </c>
      <c r="I2874" s="9">
        <v>0.54999999999999993</v>
      </c>
      <c r="J2874" s="10">
        <v>4000</v>
      </c>
      <c r="K2874" s="11">
        <f t="shared" si="22"/>
        <v>2199.9999999999995</v>
      </c>
      <c r="L2874" s="11">
        <f t="shared" si="23"/>
        <v>769.99999999999977</v>
      </c>
      <c r="M2874" s="12">
        <v>0.35</v>
      </c>
      <c r="Q2874" s="13"/>
      <c r="R2874" s="14"/>
    </row>
    <row r="2875" spans="1:18" ht="15.75" customHeight="1" x14ac:dyDescent="0.2">
      <c r="A2875" s="2"/>
      <c r="B2875" s="7" t="s">
        <v>14</v>
      </c>
      <c r="C2875" s="7">
        <v>1185732</v>
      </c>
      <c r="D2875" s="8">
        <v>44512</v>
      </c>
      <c r="E2875" s="7" t="s">
        <v>33</v>
      </c>
      <c r="F2875" s="7" t="s">
        <v>101</v>
      </c>
      <c r="G2875" s="7" t="s">
        <v>102</v>
      </c>
      <c r="H2875" s="7" t="s">
        <v>18</v>
      </c>
      <c r="I2875" s="9">
        <v>0.45</v>
      </c>
      <c r="J2875" s="10">
        <v>2500</v>
      </c>
      <c r="K2875" s="11">
        <f t="shared" si="22"/>
        <v>1125</v>
      </c>
      <c r="L2875" s="11">
        <f t="shared" si="23"/>
        <v>337.5</v>
      </c>
      <c r="M2875" s="12">
        <v>0.3</v>
      </c>
      <c r="Q2875" s="13"/>
      <c r="R2875" s="14"/>
    </row>
    <row r="2876" spans="1:18" ht="15.75" customHeight="1" x14ac:dyDescent="0.2">
      <c r="A2876" s="2"/>
      <c r="B2876" s="7" t="s">
        <v>14</v>
      </c>
      <c r="C2876" s="7">
        <v>1185732</v>
      </c>
      <c r="D2876" s="8">
        <v>44512</v>
      </c>
      <c r="E2876" s="7" t="s">
        <v>33</v>
      </c>
      <c r="F2876" s="7" t="s">
        <v>101</v>
      </c>
      <c r="G2876" s="7" t="s">
        <v>102</v>
      </c>
      <c r="H2876" s="7" t="s">
        <v>19</v>
      </c>
      <c r="I2876" s="9">
        <v>0.45</v>
      </c>
      <c r="J2876" s="10">
        <v>1950</v>
      </c>
      <c r="K2876" s="11">
        <f t="shared" si="22"/>
        <v>877.5</v>
      </c>
      <c r="L2876" s="11">
        <f t="shared" si="23"/>
        <v>263.25</v>
      </c>
      <c r="M2876" s="12">
        <v>0.3</v>
      </c>
      <c r="Q2876" s="13"/>
      <c r="R2876" s="14"/>
    </row>
    <row r="2877" spans="1:18" ht="15.75" customHeight="1" x14ac:dyDescent="0.2">
      <c r="A2877" s="2"/>
      <c r="B2877" s="7" t="s">
        <v>14</v>
      </c>
      <c r="C2877" s="7">
        <v>1185732</v>
      </c>
      <c r="D2877" s="8">
        <v>44512</v>
      </c>
      <c r="E2877" s="7" t="s">
        <v>33</v>
      </c>
      <c r="F2877" s="7" t="s">
        <v>101</v>
      </c>
      <c r="G2877" s="7" t="s">
        <v>102</v>
      </c>
      <c r="H2877" s="7" t="s">
        <v>20</v>
      </c>
      <c r="I2877" s="9">
        <v>0.45</v>
      </c>
      <c r="J2877" s="10">
        <v>1750</v>
      </c>
      <c r="K2877" s="11">
        <f t="shared" si="22"/>
        <v>787.5</v>
      </c>
      <c r="L2877" s="11">
        <f t="shared" si="23"/>
        <v>236.25</v>
      </c>
      <c r="M2877" s="12">
        <v>0.3</v>
      </c>
      <c r="Q2877" s="13"/>
      <c r="R2877" s="14"/>
    </row>
    <row r="2878" spans="1:18" ht="15.75" customHeight="1" x14ac:dyDescent="0.2">
      <c r="A2878" s="2"/>
      <c r="B2878" s="7" t="s">
        <v>14</v>
      </c>
      <c r="C2878" s="7">
        <v>1185732</v>
      </c>
      <c r="D2878" s="8">
        <v>44512</v>
      </c>
      <c r="E2878" s="7" t="s">
        <v>33</v>
      </c>
      <c r="F2878" s="7" t="s">
        <v>101</v>
      </c>
      <c r="G2878" s="7" t="s">
        <v>102</v>
      </c>
      <c r="H2878" s="7" t="s">
        <v>21</v>
      </c>
      <c r="I2878" s="9">
        <v>0.6</v>
      </c>
      <c r="J2878" s="10">
        <v>1500</v>
      </c>
      <c r="K2878" s="11">
        <f t="shared" si="22"/>
        <v>900</v>
      </c>
      <c r="L2878" s="11">
        <f t="shared" si="23"/>
        <v>315</v>
      </c>
      <c r="M2878" s="12">
        <v>0.35</v>
      </c>
      <c r="Q2878" s="13"/>
      <c r="R2878" s="14"/>
    </row>
    <row r="2879" spans="1:18" ht="15.75" customHeight="1" x14ac:dyDescent="0.2">
      <c r="A2879" s="2"/>
      <c r="B2879" s="7" t="s">
        <v>14</v>
      </c>
      <c r="C2879" s="7">
        <v>1185732</v>
      </c>
      <c r="D2879" s="8">
        <v>44512</v>
      </c>
      <c r="E2879" s="7" t="s">
        <v>33</v>
      </c>
      <c r="F2879" s="7" t="s">
        <v>101</v>
      </c>
      <c r="G2879" s="7" t="s">
        <v>102</v>
      </c>
      <c r="H2879" s="7" t="s">
        <v>22</v>
      </c>
      <c r="I2879" s="9">
        <v>0.64999999999999991</v>
      </c>
      <c r="J2879" s="10">
        <v>2500</v>
      </c>
      <c r="K2879" s="11">
        <f t="shared" si="22"/>
        <v>1624.9999999999998</v>
      </c>
      <c r="L2879" s="11">
        <f t="shared" si="23"/>
        <v>650</v>
      </c>
      <c r="M2879" s="12">
        <v>0.4</v>
      </c>
      <c r="Q2879" s="13"/>
      <c r="R2879" s="14"/>
    </row>
    <row r="2880" spans="1:18" ht="15.75" customHeight="1" x14ac:dyDescent="0.2">
      <c r="A2880" s="2"/>
      <c r="B2880" s="7" t="s">
        <v>14</v>
      </c>
      <c r="C2880" s="7">
        <v>1185732</v>
      </c>
      <c r="D2880" s="8">
        <v>44541</v>
      </c>
      <c r="E2880" s="7" t="s">
        <v>33</v>
      </c>
      <c r="F2880" s="7" t="s">
        <v>101</v>
      </c>
      <c r="G2880" s="7" t="s">
        <v>102</v>
      </c>
      <c r="H2880" s="7" t="s">
        <v>17</v>
      </c>
      <c r="I2880" s="9">
        <v>0.6</v>
      </c>
      <c r="J2880" s="10">
        <v>5000</v>
      </c>
      <c r="K2880" s="11">
        <f t="shared" si="22"/>
        <v>3000</v>
      </c>
      <c r="L2880" s="11">
        <f t="shared" si="23"/>
        <v>1050</v>
      </c>
      <c r="M2880" s="12">
        <v>0.35</v>
      </c>
      <c r="Q2880" s="13"/>
      <c r="R2880" s="14"/>
    </row>
    <row r="2881" spans="1:18" ht="15.75" customHeight="1" x14ac:dyDescent="0.2">
      <c r="A2881" s="2"/>
      <c r="B2881" s="7" t="s">
        <v>14</v>
      </c>
      <c r="C2881" s="7">
        <v>1185732</v>
      </c>
      <c r="D2881" s="8">
        <v>44541</v>
      </c>
      <c r="E2881" s="7" t="s">
        <v>33</v>
      </c>
      <c r="F2881" s="7" t="s">
        <v>101</v>
      </c>
      <c r="G2881" s="7" t="s">
        <v>102</v>
      </c>
      <c r="H2881" s="7" t="s">
        <v>18</v>
      </c>
      <c r="I2881" s="9">
        <v>0.5</v>
      </c>
      <c r="J2881" s="10">
        <v>3000</v>
      </c>
      <c r="K2881" s="11">
        <f t="shared" si="22"/>
        <v>1500</v>
      </c>
      <c r="L2881" s="11">
        <f t="shared" si="23"/>
        <v>450</v>
      </c>
      <c r="M2881" s="12">
        <v>0.3</v>
      </c>
      <c r="Q2881" s="13"/>
      <c r="R2881" s="14"/>
    </row>
    <row r="2882" spans="1:18" ht="15.75" customHeight="1" x14ac:dyDescent="0.2">
      <c r="A2882" s="2"/>
      <c r="B2882" s="7" t="s">
        <v>14</v>
      </c>
      <c r="C2882" s="7">
        <v>1185732</v>
      </c>
      <c r="D2882" s="8">
        <v>44541</v>
      </c>
      <c r="E2882" s="7" t="s">
        <v>33</v>
      </c>
      <c r="F2882" s="7" t="s">
        <v>101</v>
      </c>
      <c r="G2882" s="7" t="s">
        <v>102</v>
      </c>
      <c r="H2882" s="7" t="s">
        <v>19</v>
      </c>
      <c r="I2882" s="9">
        <v>0.5</v>
      </c>
      <c r="J2882" s="10">
        <v>2500</v>
      </c>
      <c r="K2882" s="11">
        <f t="shared" si="22"/>
        <v>1250</v>
      </c>
      <c r="L2882" s="11">
        <f t="shared" si="23"/>
        <v>375</v>
      </c>
      <c r="M2882" s="12">
        <v>0.3</v>
      </c>
      <c r="Q2882" s="13"/>
      <c r="R2882" s="14"/>
    </row>
    <row r="2883" spans="1:18" ht="15.75" customHeight="1" x14ac:dyDescent="0.2">
      <c r="A2883" s="2"/>
      <c r="B2883" s="7" t="s">
        <v>14</v>
      </c>
      <c r="C2883" s="7">
        <v>1185732</v>
      </c>
      <c r="D2883" s="8">
        <v>44541</v>
      </c>
      <c r="E2883" s="7" t="s">
        <v>33</v>
      </c>
      <c r="F2883" s="7" t="s">
        <v>101</v>
      </c>
      <c r="G2883" s="7" t="s">
        <v>102</v>
      </c>
      <c r="H2883" s="7" t="s">
        <v>20</v>
      </c>
      <c r="I2883" s="9">
        <v>0.5</v>
      </c>
      <c r="J2883" s="10">
        <v>2000</v>
      </c>
      <c r="K2883" s="11">
        <f t="shared" si="22"/>
        <v>1000</v>
      </c>
      <c r="L2883" s="11">
        <f t="shared" si="23"/>
        <v>300</v>
      </c>
      <c r="M2883" s="12">
        <v>0.3</v>
      </c>
      <c r="Q2883" s="13"/>
      <c r="R2883" s="14"/>
    </row>
    <row r="2884" spans="1:18" ht="15.75" customHeight="1" x14ac:dyDescent="0.2">
      <c r="A2884" s="2"/>
      <c r="B2884" s="7" t="s">
        <v>14</v>
      </c>
      <c r="C2884" s="7">
        <v>1185732</v>
      </c>
      <c r="D2884" s="8">
        <v>44541</v>
      </c>
      <c r="E2884" s="7" t="s">
        <v>33</v>
      </c>
      <c r="F2884" s="7" t="s">
        <v>101</v>
      </c>
      <c r="G2884" s="7" t="s">
        <v>102</v>
      </c>
      <c r="H2884" s="7" t="s">
        <v>21</v>
      </c>
      <c r="I2884" s="9">
        <v>0.6</v>
      </c>
      <c r="J2884" s="10">
        <v>2000</v>
      </c>
      <c r="K2884" s="11">
        <f t="shared" si="22"/>
        <v>1200</v>
      </c>
      <c r="L2884" s="11">
        <f t="shared" si="23"/>
        <v>420</v>
      </c>
      <c r="M2884" s="12">
        <v>0.35</v>
      </c>
      <c r="Q2884" s="13"/>
      <c r="R2884" s="14"/>
    </row>
    <row r="2885" spans="1:18" ht="15.75" customHeight="1" x14ac:dyDescent="0.2">
      <c r="A2885" s="2"/>
      <c r="B2885" s="7" t="s">
        <v>14</v>
      </c>
      <c r="C2885" s="7">
        <v>1185732</v>
      </c>
      <c r="D2885" s="8">
        <v>44541</v>
      </c>
      <c r="E2885" s="7" t="s">
        <v>33</v>
      </c>
      <c r="F2885" s="7" t="s">
        <v>101</v>
      </c>
      <c r="G2885" s="7" t="s">
        <v>102</v>
      </c>
      <c r="H2885" s="7" t="s">
        <v>22</v>
      </c>
      <c r="I2885" s="9">
        <v>0.64999999999999991</v>
      </c>
      <c r="J2885" s="10">
        <v>3000</v>
      </c>
      <c r="K2885" s="11">
        <f t="shared" si="22"/>
        <v>1949.9999999999998</v>
      </c>
      <c r="L2885" s="11">
        <f t="shared" si="23"/>
        <v>780</v>
      </c>
      <c r="M2885" s="12">
        <v>0.4</v>
      </c>
      <c r="Q2885" s="13"/>
      <c r="R2885" s="14"/>
    </row>
    <row r="2886" spans="1:18" ht="15.75" customHeight="1" x14ac:dyDescent="0.2">
      <c r="A2886" s="2"/>
      <c r="B2886" s="7" t="s">
        <v>14</v>
      </c>
      <c r="C2886" s="7">
        <v>1185732</v>
      </c>
      <c r="D2886" s="8">
        <v>44205</v>
      </c>
      <c r="E2886" s="7" t="s">
        <v>33</v>
      </c>
      <c r="F2886" s="7" t="s">
        <v>103</v>
      </c>
      <c r="G2886" s="7" t="s">
        <v>104</v>
      </c>
      <c r="H2886" s="7" t="s">
        <v>17</v>
      </c>
      <c r="I2886" s="9">
        <v>0.35000000000000003</v>
      </c>
      <c r="J2886" s="10">
        <v>4750</v>
      </c>
      <c r="K2886" s="11">
        <f t="shared" si="22"/>
        <v>1662.5000000000002</v>
      </c>
      <c r="L2886" s="11">
        <f t="shared" si="23"/>
        <v>581.875</v>
      </c>
      <c r="M2886" s="12">
        <v>0.35</v>
      </c>
      <c r="Q2886" s="13"/>
      <c r="R2886" s="14"/>
    </row>
    <row r="2887" spans="1:18" ht="15.75" customHeight="1" x14ac:dyDescent="0.2">
      <c r="A2887" s="2"/>
      <c r="B2887" s="7" t="s">
        <v>14</v>
      </c>
      <c r="C2887" s="7">
        <v>1185732</v>
      </c>
      <c r="D2887" s="8">
        <v>44205</v>
      </c>
      <c r="E2887" s="7" t="s">
        <v>33</v>
      </c>
      <c r="F2887" s="7" t="s">
        <v>103</v>
      </c>
      <c r="G2887" s="7" t="s">
        <v>104</v>
      </c>
      <c r="H2887" s="7" t="s">
        <v>18</v>
      </c>
      <c r="I2887" s="9">
        <v>0.35000000000000003</v>
      </c>
      <c r="J2887" s="10">
        <v>2750</v>
      </c>
      <c r="K2887" s="11">
        <f t="shared" si="22"/>
        <v>962.50000000000011</v>
      </c>
      <c r="L2887" s="11">
        <f t="shared" si="23"/>
        <v>288.75</v>
      </c>
      <c r="M2887" s="12">
        <v>0.3</v>
      </c>
      <c r="Q2887" s="13"/>
      <c r="R2887" s="14"/>
    </row>
    <row r="2888" spans="1:18" ht="15.75" customHeight="1" x14ac:dyDescent="0.2">
      <c r="A2888" s="2"/>
      <c r="B2888" s="7" t="s">
        <v>14</v>
      </c>
      <c r="C2888" s="7">
        <v>1185732</v>
      </c>
      <c r="D2888" s="8">
        <v>44205</v>
      </c>
      <c r="E2888" s="7" t="s">
        <v>33</v>
      </c>
      <c r="F2888" s="7" t="s">
        <v>103</v>
      </c>
      <c r="G2888" s="7" t="s">
        <v>104</v>
      </c>
      <c r="H2888" s="7" t="s">
        <v>19</v>
      </c>
      <c r="I2888" s="9">
        <v>0.25000000000000006</v>
      </c>
      <c r="J2888" s="10">
        <v>2750</v>
      </c>
      <c r="K2888" s="11">
        <f t="shared" si="22"/>
        <v>687.50000000000011</v>
      </c>
      <c r="L2888" s="11">
        <f t="shared" si="23"/>
        <v>206.25000000000003</v>
      </c>
      <c r="M2888" s="12">
        <v>0.3</v>
      </c>
      <c r="Q2888" s="13"/>
      <c r="R2888" s="14"/>
    </row>
    <row r="2889" spans="1:18" ht="15.75" customHeight="1" x14ac:dyDescent="0.2">
      <c r="A2889" s="2"/>
      <c r="B2889" s="7" t="s">
        <v>14</v>
      </c>
      <c r="C2889" s="7">
        <v>1185732</v>
      </c>
      <c r="D2889" s="8">
        <v>44205</v>
      </c>
      <c r="E2889" s="7" t="s">
        <v>33</v>
      </c>
      <c r="F2889" s="7" t="s">
        <v>103</v>
      </c>
      <c r="G2889" s="7" t="s">
        <v>104</v>
      </c>
      <c r="H2889" s="7" t="s">
        <v>20</v>
      </c>
      <c r="I2889" s="9">
        <v>0.30000000000000004</v>
      </c>
      <c r="J2889" s="10">
        <v>1250</v>
      </c>
      <c r="K2889" s="11">
        <f t="shared" si="22"/>
        <v>375.00000000000006</v>
      </c>
      <c r="L2889" s="11">
        <f t="shared" si="23"/>
        <v>112.50000000000001</v>
      </c>
      <c r="M2889" s="12">
        <v>0.3</v>
      </c>
      <c r="Q2889" s="13"/>
      <c r="R2889" s="14"/>
    </row>
    <row r="2890" spans="1:18" ht="15.75" customHeight="1" x14ac:dyDescent="0.2">
      <c r="A2890" s="2"/>
      <c r="B2890" s="7" t="s">
        <v>14</v>
      </c>
      <c r="C2890" s="7">
        <v>1185732</v>
      </c>
      <c r="D2890" s="8">
        <v>44205</v>
      </c>
      <c r="E2890" s="7" t="s">
        <v>33</v>
      </c>
      <c r="F2890" s="7" t="s">
        <v>103</v>
      </c>
      <c r="G2890" s="7" t="s">
        <v>104</v>
      </c>
      <c r="H2890" s="7" t="s">
        <v>21</v>
      </c>
      <c r="I2890" s="9">
        <v>0.44999999999999996</v>
      </c>
      <c r="J2890" s="10">
        <v>1750</v>
      </c>
      <c r="K2890" s="11">
        <f t="shared" si="22"/>
        <v>787.49999999999989</v>
      </c>
      <c r="L2890" s="11">
        <f t="shared" si="23"/>
        <v>275.62499999999994</v>
      </c>
      <c r="M2890" s="12">
        <v>0.35</v>
      </c>
      <c r="Q2890" s="13"/>
      <c r="R2890" s="14"/>
    </row>
    <row r="2891" spans="1:18" ht="15.75" customHeight="1" x14ac:dyDescent="0.2">
      <c r="A2891" s="2"/>
      <c r="B2891" s="7" t="s">
        <v>14</v>
      </c>
      <c r="C2891" s="7">
        <v>1185732</v>
      </c>
      <c r="D2891" s="8">
        <v>44205</v>
      </c>
      <c r="E2891" s="7" t="s">
        <v>33</v>
      </c>
      <c r="F2891" s="7" t="s">
        <v>103</v>
      </c>
      <c r="G2891" s="7" t="s">
        <v>104</v>
      </c>
      <c r="H2891" s="7" t="s">
        <v>22</v>
      </c>
      <c r="I2891" s="9">
        <v>0.35000000000000003</v>
      </c>
      <c r="J2891" s="10">
        <v>2750</v>
      </c>
      <c r="K2891" s="11">
        <f t="shared" si="22"/>
        <v>962.50000000000011</v>
      </c>
      <c r="L2891" s="11">
        <f t="shared" si="23"/>
        <v>385.00000000000006</v>
      </c>
      <c r="M2891" s="12">
        <v>0.4</v>
      </c>
      <c r="Q2891" s="13"/>
      <c r="R2891" s="14"/>
    </row>
    <row r="2892" spans="1:18" ht="15.75" customHeight="1" x14ac:dyDescent="0.2">
      <c r="A2892" s="2"/>
      <c r="B2892" s="7" t="s">
        <v>14</v>
      </c>
      <c r="C2892" s="7">
        <v>1185732</v>
      </c>
      <c r="D2892" s="8">
        <v>44236</v>
      </c>
      <c r="E2892" s="7" t="s">
        <v>33</v>
      </c>
      <c r="F2892" s="7" t="s">
        <v>103</v>
      </c>
      <c r="G2892" s="7" t="s">
        <v>104</v>
      </c>
      <c r="H2892" s="7" t="s">
        <v>17</v>
      </c>
      <c r="I2892" s="9">
        <v>0.35000000000000003</v>
      </c>
      <c r="J2892" s="10">
        <v>5250</v>
      </c>
      <c r="K2892" s="11">
        <f t="shared" si="22"/>
        <v>1837.5000000000002</v>
      </c>
      <c r="L2892" s="11">
        <f t="shared" si="23"/>
        <v>643.125</v>
      </c>
      <c r="M2892" s="12">
        <v>0.35</v>
      </c>
      <c r="Q2892" s="13"/>
      <c r="R2892" s="14"/>
    </row>
    <row r="2893" spans="1:18" ht="15.75" customHeight="1" x14ac:dyDescent="0.2">
      <c r="A2893" s="2"/>
      <c r="B2893" s="7" t="s">
        <v>14</v>
      </c>
      <c r="C2893" s="7">
        <v>1185732</v>
      </c>
      <c r="D2893" s="8">
        <v>44236</v>
      </c>
      <c r="E2893" s="7" t="s">
        <v>33</v>
      </c>
      <c r="F2893" s="7" t="s">
        <v>103</v>
      </c>
      <c r="G2893" s="7" t="s">
        <v>104</v>
      </c>
      <c r="H2893" s="7" t="s">
        <v>18</v>
      </c>
      <c r="I2893" s="9">
        <v>0.35000000000000003</v>
      </c>
      <c r="J2893" s="10">
        <v>1750</v>
      </c>
      <c r="K2893" s="11">
        <f t="shared" si="22"/>
        <v>612.50000000000011</v>
      </c>
      <c r="L2893" s="11">
        <f t="shared" si="23"/>
        <v>183.75000000000003</v>
      </c>
      <c r="M2893" s="12">
        <v>0.3</v>
      </c>
      <c r="Q2893" s="13"/>
      <c r="R2893" s="14"/>
    </row>
    <row r="2894" spans="1:18" ht="15.75" customHeight="1" x14ac:dyDescent="0.2">
      <c r="A2894" s="2"/>
      <c r="B2894" s="7" t="s">
        <v>14</v>
      </c>
      <c r="C2894" s="7">
        <v>1185732</v>
      </c>
      <c r="D2894" s="8">
        <v>44236</v>
      </c>
      <c r="E2894" s="7" t="s">
        <v>33</v>
      </c>
      <c r="F2894" s="7" t="s">
        <v>103</v>
      </c>
      <c r="G2894" s="7" t="s">
        <v>104</v>
      </c>
      <c r="H2894" s="7" t="s">
        <v>19</v>
      </c>
      <c r="I2894" s="9">
        <v>0.25000000000000006</v>
      </c>
      <c r="J2894" s="10">
        <v>2250</v>
      </c>
      <c r="K2894" s="11">
        <f t="shared" si="22"/>
        <v>562.50000000000011</v>
      </c>
      <c r="L2894" s="11">
        <f t="shared" si="23"/>
        <v>168.75000000000003</v>
      </c>
      <c r="M2894" s="12">
        <v>0.3</v>
      </c>
      <c r="Q2894" s="13"/>
      <c r="R2894" s="14"/>
    </row>
    <row r="2895" spans="1:18" ht="15.75" customHeight="1" x14ac:dyDescent="0.2">
      <c r="A2895" s="2"/>
      <c r="B2895" s="7" t="s">
        <v>14</v>
      </c>
      <c r="C2895" s="7">
        <v>1185732</v>
      </c>
      <c r="D2895" s="8">
        <v>44236</v>
      </c>
      <c r="E2895" s="7" t="s">
        <v>33</v>
      </c>
      <c r="F2895" s="7" t="s">
        <v>103</v>
      </c>
      <c r="G2895" s="7" t="s">
        <v>104</v>
      </c>
      <c r="H2895" s="7" t="s">
        <v>20</v>
      </c>
      <c r="I2895" s="9">
        <v>0.30000000000000004</v>
      </c>
      <c r="J2895" s="10">
        <v>1000</v>
      </c>
      <c r="K2895" s="11">
        <f t="shared" si="22"/>
        <v>300.00000000000006</v>
      </c>
      <c r="L2895" s="11">
        <f t="shared" si="23"/>
        <v>90.000000000000014</v>
      </c>
      <c r="M2895" s="12">
        <v>0.3</v>
      </c>
      <c r="Q2895" s="13"/>
      <c r="R2895" s="14"/>
    </row>
    <row r="2896" spans="1:18" ht="15.75" customHeight="1" x14ac:dyDescent="0.2">
      <c r="A2896" s="2"/>
      <c r="B2896" s="7" t="s">
        <v>14</v>
      </c>
      <c r="C2896" s="7">
        <v>1185732</v>
      </c>
      <c r="D2896" s="8">
        <v>44236</v>
      </c>
      <c r="E2896" s="7" t="s">
        <v>33</v>
      </c>
      <c r="F2896" s="7" t="s">
        <v>103</v>
      </c>
      <c r="G2896" s="7" t="s">
        <v>104</v>
      </c>
      <c r="H2896" s="7" t="s">
        <v>21</v>
      </c>
      <c r="I2896" s="9">
        <v>0.44999999999999996</v>
      </c>
      <c r="J2896" s="10">
        <v>1750</v>
      </c>
      <c r="K2896" s="11">
        <f t="shared" si="22"/>
        <v>787.49999999999989</v>
      </c>
      <c r="L2896" s="11">
        <f t="shared" si="23"/>
        <v>275.62499999999994</v>
      </c>
      <c r="M2896" s="12">
        <v>0.35</v>
      </c>
      <c r="Q2896" s="13"/>
      <c r="R2896" s="14"/>
    </row>
    <row r="2897" spans="1:18" ht="15.75" customHeight="1" x14ac:dyDescent="0.2">
      <c r="A2897" s="2"/>
      <c r="B2897" s="7" t="s">
        <v>14</v>
      </c>
      <c r="C2897" s="7">
        <v>1185732</v>
      </c>
      <c r="D2897" s="8">
        <v>44236</v>
      </c>
      <c r="E2897" s="7" t="s">
        <v>33</v>
      </c>
      <c r="F2897" s="7" t="s">
        <v>103</v>
      </c>
      <c r="G2897" s="7" t="s">
        <v>104</v>
      </c>
      <c r="H2897" s="7" t="s">
        <v>22</v>
      </c>
      <c r="I2897" s="9">
        <v>0.24999999999999997</v>
      </c>
      <c r="J2897" s="10">
        <v>2750</v>
      </c>
      <c r="K2897" s="11">
        <f t="shared" si="22"/>
        <v>687.49999999999989</v>
      </c>
      <c r="L2897" s="11">
        <f t="shared" si="23"/>
        <v>274.99999999999994</v>
      </c>
      <c r="M2897" s="12">
        <v>0.4</v>
      </c>
      <c r="Q2897" s="13"/>
      <c r="R2897" s="14"/>
    </row>
    <row r="2898" spans="1:18" ht="15.75" customHeight="1" x14ac:dyDescent="0.2">
      <c r="A2898" s="2"/>
      <c r="B2898" s="7" t="s">
        <v>14</v>
      </c>
      <c r="C2898" s="7">
        <v>1185732</v>
      </c>
      <c r="D2898" s="8">
        <v>44263</v>
      </c>
      <c r="E2898" s="7" t="s">
        <v>33</v>
      </c>
      <c r="F2898" s="7" t="s">
        <v>103</v>
      </c>
      <c r="G2898" s="7" t="s">
        <v>104</v>
      </c>
      <c r="H2898" s="7" t="s">
        <v>17</v>
      </c>
      <c r="I2898" s="9">
        <v>0.30000000000000004</v>
      </c>
      <c r="J2898" s="10">
        <v>4950</v>
      </c>
      <c r="K2898" s="11">
        <f t="shared" si="22"/>
        <v>1485.0000000000002</v>
      </c>
      <c r="L2898" s="11">
        <f t="shared" si="23"/>
        <v>519.75</v>
      </c>
      <c r="M2898" s="12">
        <v>0.35</v>
      </c>
      <c r="Q2898" s="13"/>
      <c r="R2898" s="14"/>
    </row>
    <row r="2899" spans="1:18" ht="15.75" customHeight="1" x14ac:dyDescent="0.2">
      <c r="A2899" s="2"/>
      <c r="B2899" s="7" t="s">
        <v>14</v>
      </c>
      <c r="C2899" s="7">
        <v>1185732</v>
      </c>
      <c r="D2899" s="8">
        <v>44263</v>
      </c>
      <c r="E2899" s="7" t="s">
        <v>33</v>
      </c>
      <c r="F2899" s="7" t="s">
        <v>103</v>
      </c>
      <c r="G2899" s="7" t="s">
        <v>104</v>
      </c>
      <c r="H2899" s="7" t="s">
        <v>18</v>
      </c>
      <c r="I2899" s="9">
        <v>0.30000000000000004</v>
      </c>
      <c r="J2899" s="10">
        <v>2000</v>
      </c>
      <c r="K2899" s="11">
        <f t="shared" si="22"/>
        <v>600.00000000000011</v>
      </c>
      <c r="L2899" s="11">
        <f t="shared" si="23"/>
        <v>180.00000000000003</v>
      </c>
      <c r="M2899" s="12">
        <v>0.3</v>
      </c>
      <c r="Q2899" s="13"/>
      <c r="R2899" s="14"/>
    </row>
    <row r="2900" spans="1:18" ht="15.75" customHeight="1" x14ac:dyDescent="0.2">
      <c r="A2900" s="2"/>
      <c r="B2900" s="7" t="s">
        <v>14</v>
      </c>
      <c r="C2900" s="7">
        <v>1185732</v>
      </c>
      <c r="D2900" s="8">
        <v>44263</v>
      </c>
      <c r="E2900" s="7" t="s">
        <v>33</v>
      </c>
      <c r="F2900" s="7" t="s">
        <v>103</v>
      </c>
      <c r="G2900" s="7" t="s">
        <v>104</v>
      </c>
      <c r="H2900" s="7" t="s">
        <v>19</v>
      </c>
      <c r="I2900" s="9">
        <v>0.20000000000000004</v>
      </c>
      <c r="J2900" s="10">
        <v>2250</v>
      </c>
      <c r="K2900" s="11">
        <f t="shared" si="22"/>
        <v>450.00000000000011</v>
      </c>
      <c r="L2900" s="11">
        <f t="shared" si="23"/>
        <v>135.00000000000003</v>
      </c>
      <c r="M2900" s="12">
        <v>0.3</v>
      </c>
      <c r="Q2900" s="13"/>
      <c r="R2900" s="14"/>
    </row>
    <row r="2901" spans="1:18" ht="15.75" customHeight="1" x14ac:dyDescent="0.2">
      <c r="A2901" s="2"/>
      <c r="B2901" s="7" t="s">
        <v>14</v>
      </c>
      <c r="C2901" s="7">
        <v>1185732</v>
      </c>
      <c r="D2901" s="8">
        <v>44263</v>
      </c>
      <c r="E2901" s="7" t="s">
        <v>33</v>
      </c>
      <c r="F2901" s="7" t="s">
        <v>103</v>
      </c>
      <c r="G2901" s="7" t="s">
        <v>104</v>
      </c>
      <c r="H2901" s="7" t="s">
        <v>20</v>
      </c>
      <c r="I2901" s="9">
        <v>0.24999999999999997</v>
      </c>
      <c r="J2901" s="10">
        <v>750</v>
      </c>
      <c r="K2901" s="11">
        <f t="shared" si="22"/>
        <v>187.49999999999997</v>
      </c>
      <c r="L2901" s="11">
        <f t="shared" si="23"/>
        <v>56.249999999999993</v>
      </c>
      <c r="M2901" s="12">
        <v>0.3</v>
      </c>
      <c r="Q2901" s="13"/>
      <c r="R2901" s="14"/>
    </row>
    <row r="2902" spans="1:18" ht="15.75" customHeight="1" x14ac:dyDescent="0.2">
      <c r="A2902" s="2"/>
      <c r="B2902" s="7" t="s">
        <v>14</v>
      </c>
      <c r="C2902" s="7">
        <v>1185732</v>
      </c>
      <c r="D2902" s="8">
        <v>44263</v>
      </c>
      <c r="E2902" s="7" t="s">
        <v>33</v>
      </c>
      <c r="F2902" s="7" t="s">
        <v>103</v>
      </c>
      <c r="G2902" s="7" t="s">
        <v>104</v>
      </c>
      <c r="H2902" s="7" t="s">
        <v>21</v>
      </c>
      <c r="I2902" s="9">
        <v>0.4</v>
      </c>
      <c r="J2902" s="10">
        <v>1250</v>
      </c>
      <c r="K2902" s="11">
        <f t="shared" si="22"/>
        <v>500</v>
      </c>
      <c r="L2902" s="11">
        <f t="shared" si="23"/>
        <v>175</v>
      </c>
      <c r="M2902" s="12">
        <v>0.35</v>
      </c>
      <c r="Q2902" s="13"/>
      <c r="R2902" s="14"/>
    </row>
    <row r="2903" spans="1:18" ht="15.75" customHeight="1" x14ac:dyDescent="0.2">
      <c r="A2903" s="2"/>
      <c r="B2903" s="7" t="s">
        <v>14</v>
      </c>
      <c r="C2903" s="7">
        <v>1185732</v>
      </c>
      <c r="D2903" s="8">
        <v>44263</v>
      </c>
      <c r="E2903" s="7" t="s">
        <v>33</v>
      </c>
      <c r="F2903" s="7" t="s">
        <v>103</v>
      </c>
      <c r="G2903" s="7" t="s">
        <v>104</v>
      </c>
      <c r="H2903" s="7" t="s">
        <v>22</v>
      </c>
      <c r="I2903" s="9">
        <v>0.30000000000000004</v>
      </c>
      <c r="J2903" s="10">
        <v>2250</v>
      </c>
      <c r="K2903" s="11">
        <f t="shared" si="22"/>
        <v>675.00000000000011</v>
      </c>
      <c r="L2903" s="11">
        <f t="shared" si="23"/>
        <v>270.00000000000006</v>
      </c>
      <c r="M2903" s="12">
        <v>0.4</v>
      </c>
      <c r="Q2903" s="13"/>
      <c r="R2903" s="14"/>
    </row>
    <row r="2904" spans="1:18" ht="15.75" customHeight="1" x14ac:dyDescent="0.2">
      <c r="A2904" s="2"/>
      <c r="B2904" s="7" t="s">
        <v>14</v>
      </c>
      <c r="C2904" s="7">
        <v>1185732</v>
      </c>
      <c r="D2904" s="8">
        <v>44295</v>
      </c>
      <c r="E2904" s="7" t="s">
        <v>33</v>
      </c>
      <c r="F2904" s="7" t="s">
        <v>103</v>
      </c>
      <c r="G2904" s="7" t="s">
        <v>104</v>
      </c>
      <c r="H2904" s="7" t="s">
        <v>17</v>
      </c>
      <c r="I2904" s="9">
        <v>0.30000000000000004</v>
      </c>
      <c r="J2904" s="10">
        <v>4500</v>
      </c>
      <c r="K2904" s="11">
        <f t="shared" si="22"/>
        <v>1350.0000000000002</v>
      </c>
      <c r="L2904" s="11">
        <f t="shared" si="23"/>
        <v>472.50000000000006</v>
      </c>
      <c r="M2904" s="12">
        <v>0.35</v>
      </c>
      <c r="Q2904" s="13"/>
      <c r="R2904" s="14"/>
    </row>
    <row r="2905" spans="1:18" ht="15.75" customHeight="1" x14ac:dyDescent="0.2">
      <c r="A2905" s="2"/>
      <c r="B2905" s="7" t="s">
        <v>14</v>
      </c>
      <c r="C2905" s="7">
        <v>1185732</v>
      </c>
      <c r="D2905" s="8">
        <v>44295</v>
      </c>
      <c r="E2905" s="7" t="s">
        <v>33</v>
      </c>
      <c r="F2905" s="7" t="s">
        <v>103</v>
      </c>
      <c r="G2905" s="7" t="s">
        <v>104</v>
      </c>
      <c r="H2905" s="7" t="s">
        <v>18</v>
      </c>
      <c r="I2905" s="9">
        <v>0.30000000000000004</v>
      </c>
      <c r="J2905" s="10">
        <v>1500</v>
      </c>
      <c r="K2905" s="11">
        <f t="shared" si="22"/>
        <v>450.00000000000006</v>
      </c>
      <c r="L2905" s="11">
        <f t="shared" si="23"/>
        <v>135</v>
      </c>
      <c r="M2905" s="12">
        <v>0.3</v>
      </c>
      <c r="Q2905" s="13"/>
      <c r="R2905" s="14"/>
    </row>
    <row r="2906" spans="1:18" ht="15.75" customHeight="1" x14ac:dyDescent="0.2">
      <c r="A2906" s="2"/>
      <c r="B2906" s="7" t="s">
        <v>14</v>
      </c>
      <c r="C2906" s="7">
        <v>1185732</v>
      </c>
      <c r="D2906" s="8">
        <v>44295</v>
      </c>
      <c r="E2906" s="7" t="s">
        <v>33</v>
      </c>
      <c r="F2906" s="7" t="s">
        <v>103</v>
      </c>
      <c r="G2906" s="7" t="s">
        <v>104</v>
      </c>
      <c r="H2906" s="7" t="s">
        <v>19</v>
      </c>
      <c r="I2906" s="9">
        <v>0.20000000000000004</v>
      </c>
      <c r="J2906" s="10">
        <v>1500</v>
      </c>
      <c r="K2906" s="11">
        <f t="shared" si="22"/>
        <v>300.00000000000006</v>
      </c>
      <c r="L2906" s="11">
        <f t="shared" si="23"/>
        <v>90.000000000000014</v>
      </c>
      <c r="M2906" s="12">
        <v>0.3</v>
      </c>
      <c r="Q2906" s="13"/>
      <c r="R2906" s="14"/>
    </row>
    <row r="2907" spans="1:18" ht="15.75" customHeight="1" x14ac:dyDescent="0.2">
      <c r="A2907" s="2"/>
      <c r="B2907" s="7" t="s">
        <v>14</v>
      </c>
      <c r="C2907" s="7">
        <v>1185732</v>
      </c>
      <c r="D2907" s="8">
        <v>44295</v>
      </c>
      <c r="E2907" s="7" t="s">
        <v>33</v>
      </c>
      <c r="F2907" s="7" t="s">
        <v>103</v>
      </c>
      <c r="G2907" s="7" t="s">
        <v>104</v>
      </c>
      <c r="H2907" s="7" t="s">
        <v>20</v>
      </c>
      <c r="I2907" s="9">
        <v>0.24999999999999997</v>
      </c>
      <c r="J2907" s="10">
        <v>750</v>
      </c>
      <c r="K2907" s="11">
        <f t="shared" si="22"/>
        <v>187.49999999999997</v>
      </c>
      <c r="L2907" s="11">
        <f t="shared" si="23"/>
        <v>56.249999999999993</v>
      </c>
      <c r="M2907" s="12">
        <v>0.3</v>
      </c>
      <c r="Q2907" s="13"/>
      <c r="R2907" s="14"/>
    </row>
    <row r="2908" spans="1:18" ht="15.75" customHeight="1" x14ac:dyDescent="0.2">
      <c r="A2908" s="2"/>
      <c r="B2908" s="7" t="s">
        <v>14</v>
      </c>
      <c r="C2908" s="7">
        <v>1185732</v>
      </c>
      <c r="D2908" s="8">
        <v>44295</v>
      </c>
      <c r="E2908" s="7" t="s">
        <v>33</v>
      </c>
      <c r="F2908" s="7" t="s">
        <v>103</v>
      </c>
      <c r="G2908" s="7" t="s">
        <v>104</v>
      </c>
      <c r="H2908" s="7" t="s">
        <v>21</v>
      </c>
      <c r="I2908" s="9">
        <v>0.6</v>
      </c>
      <c r="J2908" s="10">
        <v>1000</v>
      </c>
      <c r="K2908" s="11">
        <f t="shared" si="22"/>
        <v>600</v>
      </c>
      <c r="L2908" s="11">
        <f t="shared" si="23"/>
        <v>210</v>
      </c>
      <c r="M2908" s="12">
        <v>0.35</v>
      </c>
      <c r="Q2908" s="13"/>
      <c r="R2908" s="14"/>
    </row>
    <row r="2909" spans="1:18" ht="15.75" customHeight="1" x14ac:dyDescent="0.2">
      <c r="A2909" s="2"/>
      <c r="B2909" s="7" t="s">
        <v>14</v>
      </c>
      <c r="C2909" s="7">
        <v>1185732</v>
      </c>
      <c r="D2909" s="8">
        <v>44295</v>
      </c>
      <c r="E2909" s="7" t="s">
        <v>33</v>
      </c>
      <c r="F2909" s="7" t="s">
        <v>103</v>
      </c>
      <c r="G2909" s="7" t="s">
        <v>104</v>
      </c>
      <c r="H2909" s="7" t="s">
        <v>22</v>
      </c>
      <c r="I2909" s="9">
        <v>0.5</v>
      </c>
      <c r="J2909" s="10">
        <v>2250</v>
      </c>
      <c r="K2909" s="11">
        <f t="shared" si="22"/>
        <v>1125</v>
      </c>
      <c r="L2909" s="11">
        <f t="shared" si="23"/>
        <v>450</v>
      </c>
      <c r="M2909" s="12">
        <v>0.4</v>
      </c>
      <c r="Q2909" s="13"/>
      <c r="R2909" s="14"/>
    </row>
    <row r="2910" spans="1:18" ht="15.75" customHeight="1" x14ac:dyDescent="0.2">
      <c r="A2910" s="2"/>
      <c r="B2910" s="7" t="s">
        <v>14</v>
      </c>
      <c r="C2910" s="7">
        <v>1185732</v>
      </c>
      <c r="D2910" s="8">
        <v>44326</v>
      </c>
      <c r="E2910" s="7" t="s">
        <v>33</v>
      </c>
      <c r="F2910" s="7" t="s">
        <v>103</v>
      </c>
      <c r="G2910" s="7" t="s">
        <v>104</v>
      </c>
      <c r="H2910" s="7" t="s">
        <v>17</v>
      </c>
      <c r="I2910" s="9">
        <v>0.6</v>
      </c>
      <c r="J2910" s="10">
        <v>4950</v>
      </c>
      <c r="K2910" s="11">
        <f t="shared" si="22"/>
        <v>2970</v>
      </c>
      <c r="L2910" s="11">
        <f t="shared" si="23"/>
        <v>1039.5</v>
      </c>
      <c r="M2910" s="12">
        <v>0.35</v>
      </c>
      <c r="Q2910" s="13"/>
      <c r="R2910" s="14"/>
    </row>
    <row r="2911" spans="1:18" ht="15.75" customHeight="1" x14ac:dyDescent="0.2">
      <c r="A2911" s="2"/>
      <c r="B2911" s="7" t="s">
        <v>14</v>
      </c>
      <c r="C2911" s="7">
        <v>1185732</v>
      </c>
      <c r="D2911" s="8">
        <v>44326</v>
      </c>
      <c r="E2911" s="7" t="s">
        <v>33</v>
      </c>
      <c r="F2911" s="7" t="s">
        <v>103</v>
      </c>
      <c r="G2911" s="7" t="s">
        <v>104</v>
      </c>
      <c r="H2911" s="7" t="s">
        <v>18</v>
      </c>
      <c r="I2911" s="9">
        <v>0.45</v>
      </c>
      <c r="J2911" s="10">
        <v>2000</v>
      </c>
      <c r="K2911" s="11">
        <f t="shared" si="22"/>
        <v>900</v>
      </c>
      <c r="L2911" s="11">
        <f t="shared" si="23"/>
        <v>270</v>
      </c>
      <c r="M2911" s="12">
        <v>0.3</v>
      </c>
      <c r="Q2911" s="13"/>
      <c r="R2911" s="14"/>
    </row>
    <row r="2912" spans="1:18" ht="15.75" customHeight="1" x14ac:dyDescent="0.2">
      <c r="A2912" s="2"/>
      <c r="B2912" s="7" t="s">
        <v>14</v>
      </c>
      <c r="C2912" s="7">
        <v>1185732</v>
      </c>
      <c r="D2912" s="8">
        <v>44326</v>
      </c>
      <c r="E2912" s="7" t="s">
        <v>33</v>
      </c>
      <c r="F2912" s="7" t="s">
        <v>103</v>
      </c>
      <c r="G2912" s="7" t="s">
        <v>104</v>
      </c>
      <c r="H2912" s="7" t="s">
        <v>19</v>
      </c>
      <c r="I2912" s="9">
        <v>0.4</v>
      </c>
      <c r="J2912" s="10">
        <v>1750</v>
      </c>
      <c r="K2912" s="11">
        <f t="shared" si="22"/>
        <v>700</v>
      </c>
      <c r="L2912" s="11">
        <f t="shared" si="23"/>
        <v>210</v>
      </c>
      <c r="M2912" s="12">
        <v>0.3</v>
      </c>
      <c r="Q2912" s="13"/>
      <c r="R2912" s="14"/>
    </row>
    <row r="2913" spans="1:18" ht="15.75" customHeight="1" x14ac:dyDescent="0.2">
      <c r="A2913" s="2"/>
      <c r="B2913" s="7" t="s">
        <v>14</v>
      </c>
      <c r="C2913" s="7">
        <v>1185732</v>
      </c>
      <c r="D2913" s="8">
        <v>44326</v>
      </c>
      <c r="E2913" s="7" t="s">
        <v>33</v>
      </c>
      <c r="F2913" s="7" t="s">
        <v>103</v>
      </c>
      <c r="G2913" s="7" t="s">
        <v>104</v>
      </c>
      <c r="H2913" s="7" t="s">
        <v>20</v>
      </c>
      <c r="I2913" s="9">
        <v>0.4</v>
      </c>
      <c r="J2913" s="10">
        <v>1000</v>
      </c>
      <c r="K2913" s="11">
        <f t="shared" si="22"/>
        <v>400</v>
      </c>
      <c r="L2913" s="11">
        <f t="shared" si="23"/>
        <v>120</v>
      </c>
      <c r="M2913" s="12">
        <v>0.3</v>
      </c>
      <c r="Q2913" s="13"/>
      <c r="R2913" s="14"/>
    </row>
    <row r="2914" spans="1:18" ht="15.75" customHeight="1" x14ac:dyDescent="0.2">
      <c r="A2914" s="2"/>
      <c r="B2914" s="7" t="s">
        <v>14</v>
      </c>
      <c r="C2914" s="7">
        <v>1185732</v>
      </c>
      <c r="D2914" s="8">
        <v>44326</v>
      </c>
      <c r="E2914" s="7" t="s">
        <v>33</v>
      </c>
      <c r="F2914" s="7" t="s">
        <v>103</v>
      </c>
      <c r="G2914" s="7" t="s">
        <v>104</v>
      </c>
      <c r="H2914" s="7" t="s">
        <v>21</v>
      </c>
      <c r="I2914" s="9">
        <v>0.49999999999999994</v>
      </c>
      <c r="J2914" s="10">
        <v>1250</v>
      </c>
      <c r="K2914" s="11">
        <f t="shared" si="22"/>
        <v>624.99999999999989</v>
      </c>
      <c r="L2914" s="11">
        <f t="shared" si="23"/>
        <v>218.74999999999994</v>
      </c>
      <c r="M2914" s="12">
        <v>0.35</v>
      </c>
      <c r="Q2914" s="13"/>
      <c r="R2914" s="14"/>
    </row>
    <row r="2915" spans="1:18" ht="15.75" customHeight="1" x14ac:dyDescent="0.2">
      <c r="A2915" s="2"/>
      <c r="B2915" s="7" t="s">
        <v>14</v>
      </c>
      <c r="C2915" s="7">
        <v>1185732</v>
      </c>
      <c r="D2915" s="8">
        <v>44326</v>
      </c>
      <c r="E2915" s="7" t="s">
        <v>33</v>
      </c>
      <c r="F2915" s="7" t="s">
        <v>103</v>
      </c>
      <c r="G2915" s="7" t="s">
        <v>104</v>
      </c>
      <c r="H2915" s="7" t="s">
        <v>22</v>
      </c>
      <c r="I2915" s="9">
        <v>0.54999999999999993</v>
      </c>
      <c r="J2915" s="10">
        <v>2500</v>
      </c>
      <c r="K2915" s="11">
        <f t="shared" si="22"/>
        <v>1374.9999999999998</v>
      </c>
      <c r="L2915" s="11">
        <f t="shared" si="23"/>
        <v>549.99999999999989</v>
      </c>
      <c r="M2915" s="12">
        <v>0.4</v>
      </c>
      <c r="Q2915" s="13"/>
      <c r="R2915" s="14"/>
    </row>
    <row r="2916" spans="1:18" ht="15.75" customHeight="1" x14ac:dyDescent="0.2">
      <c r="A2916" s="2"/>
      <c r="B2916" s="7" t="s">
        <v>14</v>
      </c>
      <c r="C2916" s="7">
        <v>1185732</v>
      </c>
      <c r="D2916" s="8">
        <v>44356</v>
      </c>
      <c r="E2916" s="7" t="s">
        <v>33</v>
      </c>
      <c r="F2916" s="7" t="s">
        <v>103</v>
      </c>
      <c r="G2916" s="7" t="s">
        <v>104</v>
      </c>
      <c r="H2916" s="7" t="s">
        <v>17</v>
      </c>
      <c r="I2916" s="9">
        <v>0.4</v>
      </c>
      <c r="J2916" s="10">
        <v>5000</v>
      </c>
      <c r="K2916" s="11">
        <f t="shared" si="22"/>
        <v>2000</v>
      </c>
      <c r="L2916" s="11">
        <f t="shared" si="23"/>
        <v>700</v>
      </c>
      <c r="M2916" s="12">
        <v>0.35</v>
      </c>
      <c r="Q2916" s="13"/>
      <c r="R2916" s="14"/>
    </row>
    <row r="2917" spans="1:18" ht="15.75" customHeight="1" x14ac:dyDescent="0.2">
      <c r="A2917" s="2"/>
      <c r="B2917" s="7" t="s">
        <v>14</v>
      </c>
      <c r="C2917" s="7">
        <v>1185732</v>
      </c>
      <c r="D2917" s="8">
        <v>44356</v>
      </c>
      <c r="E2917" s="7" t="s">
        <v>33</v>
      </c>
      <c r="F2917" s="7" t="s">
        <v>103</v>
      </c>
      <c r="G2917" s="7" t="s">
        <v>104</v>
      </c>
      <c r="H2917" s="7" t="s">
        <v>18</v>
      </c>
      <c r="I2917" s="9">
        <v>0.35000000000000009</v>
      </c>
      <c r="J2917" s="10">
        <v>2500</v>
      </c>
      <c r="K2917" s="11">
        <f t="shared" si="22"/>
        <v>875.00000000000023</v>
      </c>
      <c r="L2917" s="11">
        <f t="shared" si="23"/>
        <v>262.50000000000006</v>
      </c>
      <c r="M2917" s="12">
        <v>0.3</v>
      </c>
      <c r="Q2917" s="13"/>
      <c r="R2917" s="14"/>
    </row>
    <row r="2918" spans="1:18" ht="15.75" customHeight="1" x14ac:dyDescent="0.2">
      <c r="A2918" s="2"/>
      <c r="B2918" s="7" t="s">
        <v>14</v>
      </c>
      <c r="C2918" s="7">
        <v>1185732</v>
      </c>
      <c r="D2918" s="8">
        <v>44356</v>
      </c>
      <c r="E2918" s="7" t="s">
        <v>33</v>
      </c>
      <c r="F2918" s="7" t="s">
        <v>103</v>
      </c>
      <c r="G2918" s="7" t="s">
        <v>104</v>
      </c>
      <c r="H2918" s="7" t="s">
        <v>19</v>
      </c>
      <c r="I2918" s="9">
        <v>0.30000000000000004</v>
      </c>
      <c r="J2918" s="10">
        <v>2000</v>
      </c>
      <c r="K2918" s="11">
        <f t="shared" si="22"/>
        <v>600.00000000000011</v>
      </c>
      <c r="L2918" s="11">
        <f t="shared" si="23"/>
        <v>180.00000000000003</v>
      </c>
      <c r="M2918" s="12">
        <v>0.3</v>
      </c>
      <c r="Q2918" s="13"/>
      <c r="R2918" s="14"/>
    </row>
    <row r="2919" spans="1:18" ht="15.75" customHeight="1" x14ac:dyDescent="0.2">
      <c r="A2919" s="2"/>
      <c r="B2919" s="7" t="s">
        <v>14</v>
      </c>
      <c r="C2919" s="7">
        <v>1185732</v>
      </c>
      <c r="D2919" s="8">
        <v>44356</v>
      </c>
      <c r="E2919" s="7" t="s">
        <v>33</v>
      </c>
      <c r="F2919" s="7" t="s">
        <v>103</v>
      </c>
      <c r="G2919" s="7" t="s">
        <v>104</v>
      </c>
      <c r="H2919" s="7" t="s">
        <v>20</v>
      </c>
      <c r="I2919" s="9">
        <v>0.30000000000000004</v>
      </c>
      <c r="J2919" s="10">
        <v>1750</v>
      </c>
      <c r="K2919" s="11">
        <f t="shared" si="22"/>
        <v>525.00000000000011</v>
      </c>
      <c r="L2919" s="11">
        <f t="shared" si="23"/>
        <v>157.50000000000003</v>
      </c>
      <c r="M2919" s="12">
        <v>0.3</v>
      </c>
      <c r="Q2919" s="13"/>
      <c r="R2919" s="14"/>
    </row>
    <row r="2920" spans="1:18" ht="15.75" customHeight="1" x14ac:dyDescent="0.2">
      <c r="A2920" s="2"/>
      <c r="B2920" s="7" t="s">
        <v>14</v>
      </c>
      <c r="C2920" s="7">
        <v>1185732</v>
      </c>
      <c r="D2920" s="8">
        <v>44356</v>
      </c>
      <c r="E2920" s="7" t="s">
        <v>33</v>
      </c>
      <c r="F2920" s="7" t="s">
        <v>103</v>
      </c>
      <c r="G2920" s="7" t="s">
        <v>104</v>
      </c>
      <c r="H2920" s="7" t="s">
        <v>21</v>
      </c>
      <c r="I2920" s="9">
        <v>0.4</v>
      </c>
      <c r="J2920" s="10">
        <v>1750</v>
      </c>
      <c r="K2920" s="11">
        <f t="shared" si="22"/>
        <v>700</v>
      </c>
      <c r="L2920" s="11">
        <f t="shared" si="23"/>
        <v>244.99999999999997</v>
      </c>
      <c r="M2920" s="12">
        <v>0.35</v>
      </c>
      <c r="Q2920" s="13"/>
      <c r="R2920" s="14"/>
    </row>
    <row r="2921" spans="1:18" ht="15.75" customHeight="1" x14ac:dyDescent="0.2">
      <c r="A2921" s="2"/>
      <c r="B2921" s="7" t="s">
        <v>14</v>
      </c>
      <c r="C2921" s="7">
        <v>1185732</v>
      </c>
      <c r="D2921" s="8">
        <v>44356</v>
      </c>
      <c r="E2921" s="7" t="s">
        <v>33</v>
      </c>
      <c r="F2921" s="7" t="s">
        <v>103</v>
      </c>
      <c r="G2921" s="7" t="s">
        <v>104</v>
      </c>
      <c r="H2921" s="7" t="s">
        <v>22</v>
      </c>
      <c r="I2921" s="9">
        <v>0.55000000000000004</v>
      </c>
      <c r="J2921" s="10">
        <v>3250</v>
      </c>
      <c r="K2921" s="11">
        <f t="shared" si="22"/>
        <v>1787.5000000000002</v>
      </c>
      <c r="L2921" s="11">
        <f t="shared" si="23"/>
        <v>715.00000000000011</v>
      </c>
      <c r="M2921" s="12">
        <v>0.4</v>
      </c>
      <c r="Q2921" s="13"/>
      <c r="R2921" s="14"/>
    </row>
    <row r="2922" spans="1:18" ht="15.75" customHeight="1" x14ac:dyDescent="0.2">
      <c r="A2922" s="2"/>
      <c r="B2922" s="7" t="s">
        <v>14</v>
      </c>
      <c r="C2922" s="7">
        <v>1185732</v>
      </c>
      <c r="D2922" s="8">
        <v>44385</v>
      </c>
      <c r="E2922" s="7" t="s">
        <v>33</v>
      </c>
      <c r="F2922" s="7" t="s">
        <v>103</v>
      </c>
      <c r="G2922" s="7" t="s">
        <v>104</v>
      </c>
      <c r="H2922" s="7" t="s">
        <v>17</v>
      </c>
      <c r="I2922" s="9">
        <v>0.5</v>
      </c>
      <c r="J2922" s="10">
        <v>5500</v>
      </c>
      <c r="K2922" s="11">
        <f t="shared" si="22"/>
        <v>2750</v>
      </c>
      <c r="L2922" s="11">
        <f t="shared" si="23"/>
        <v>962.49999999999989</v>
      </c>
      <c r="M2922" s="12">
        <v>0.35</v>
      </c>
      <c r="Q2922" s="13"/>
      <c r="R2922" s="14"/>
    </row>
    <row r="2923" spans="1:18" ht="15.75" customHeight="1" x14ac:dyDescent="0.2">
      <c r="A2923" s="2"/>
      <c r="B2923" s="7" t="s">
        <v>14</v>
      </c>
      <c r="C2923" s="7">
        <v>1185732</v>
      </c>
      <c r="D2923" s="8">
        <v>44385</v>
      </c>
      <c r="E2923" s="7" t="s">
        <v>33</v>
      </c>
      <c r="F2923" s="7" t="s">
        <v>103</v>
      </c>
      <c r="G2923" s="7" t="s">
        <v>104</v>
      </c>
      <c r="H2923" s="7" t="s">
        <v>18</v>
      </c>
      <c r="I2923" s="9">
        <v>0.45000000000000007</v>
      </c>
      <c r="J2923" s="10">
        <v>3000</v>
      </c>
      <c r="K2923" s="11">
        <f t="shared" si="22"/>
        <v>1350.0000000000002</v>
      </c>
      <c r="L2923" s="11">
        <f t="shared" si="23"/>
        <v>405.00000000000006</v>
      </c>
      <c r="M2923" s="12">
        <v>0.3</v>
      </c>
      <c r="Q2923" s="13"/>
      <c r="R2923" s="14"/>
    </row>
    <row r="2924" spans="1:18" ht="15.75" customHeight="1" x14ac:dyDescent="0.2">
      <c r="A2924" s="2"/>
      <c r="B2924" s="7" t="s">
        <v>14</v>
      </c>
      <c r="C2924" s="7">
        <v>1185732</v>
      </c>
      <c r="D2924" s="8">
        <v>44385</v>
      </c>
      <c r="E2924" s="7" t="s">
        <v>33</v>
      </c>
      <c r="F2924" s="7" t="s">
        <v>103</v>
      </c>
      <c r="G2924" s="7" t="s">
        <v>104</v>
      </c>
      <c r="H2924" s="7" t="s">
        <v>19</v>
      </c>
      <c r="I2924" s="9">
        <v>0.4</v>
      </c>
      <c r="J2924" s="10">
        <v>2250</v>
      </c>
      <c r="K2924" s="11">
        <f t="shared" si="22"/>
        <v>900</v>
      </c>
      <c r="L2924" s="11">
        <f t="shared" si="23"/>
        <v>270</v>
      </c>
      <c r="M2924" s="12">
        <v>0.3</v>
      </c>
      <c r="Q2924" s="13"/>
      <c r="R2924" s="14"/>
    </row>
    <row r="2925" spans="1:18" ht="15.75" customHeight="1" x14ac:dyDescent="0.2">
      <c r="A2925" s="2"/>
      <c r="B2925" s="7" t="s">
        <v>14</v>
      </c>
      <c r="C2925" s="7">
        <v>1185732</v>
      </c>
      <c r="D2925" s="8">
        <v>44385</v>
      </c>
      <c r="E2925" s="7" t="s">
        <v>33</v>
      </c>
      <c r="F2925" s="7" t="s">
        <v>103</v>
      </c>
      <c r="G2925" s="7" t="s">
        <v>104</v>
      </c>
      <c r="H2925" s="7" t="s">
        <v>20</v>
      </c>
      <c r="I2925" s="9">
        <v>0.4</v>
      </c>
      <c r="J2925" s="10">
        <v>1750</v>
      </c>
      <c r="K2925" s="11">
        <f t="shared" si="22"/>
        <v>700</v>
      </c>
      <c r="L2925" s="11">
        <f t="shared" si="23"/>
        <v>210</v>
      </c>
      <c r="M2925" s="12">
        <v>0.3</v>
      </c>
      <c r="Q2925" s="13"/>
      <c r="R2925" s="14"/>
    </row>
    <row r="2926" spans="1:18" ht="15.75" customHeight="1" x14ac:dyDescent="0.2">
      <c r="A2926" s="2"/>
      <c r="B2926" s="7" t="s">
        <v>14</v>
      </c>
      <c r="C2926" s="7">
        <v>1185732</v>
      </c>
      <c r="D2926" s="8">
        <v>44385</v>
      </c>
      <c r="E2926" s="7" t="s">
        <v>33</v>
      </c>
      <c r="F2926" s="7" t="s">
        <v>103</v>
      </c>
      <c r="G2926" s="7" t="s">
        <v>104</v>
      </c>
      <c r="H2926" s="7" t="s">
        <v>21</v>
      </c>
      <c r="I2926" s="9">
        <v>0.5</v>
      </c>
      <c r="J2926" s="10">
        <v>2000</v>
      </c>
      <c r="K2926" s="11">
        <f t="shared" si="22"/>
        <v>1000</v>
      </c>
      <c r="L2926" s="11">
        <f t="shared" si="23"/>
        <v>350</v>
      </c>
      <c r="M2926" s="12">
        <v>0.35</v>
      </c>
      <c r="Q2926" s="13"/>
      <c r="R2926" s="14"/>
    </row>
    <row r="2927" spans="1:18" ht="15.75" customHeight="1" x14ac:dyDescent="0.2">
      <c r="A2927" s="2"/>
      <c r="B2927" s="7" t="s">
        <v>14</v>
      </c>
      <c r="C2927" s="7">
        <v>1185732</v>
      </c>
      <c r="D2927" s="8">
        <v>44385</v>
      </c>
      <c r="E2927" s="7" t="s">
        <v>33</v>
      </c>
      <c r="F2927" s="7" t="s">
        <v>103</v>
      </c>
      <c r="G2927" s="7" t="s">
        <v>104</v>
      </c>
      <c r="H2927" s="7" t="s">
        <v>22</v>
      </c>
      <c r="I2927" s="9">
        <v>0.55000000000000004</v>
      </c>
      <c r="J2927" s="10">
        <v>3750</v>
      </c>
      <c r="K2927" s="11">
        <f t="shared" si="22"/>
        <v>2062.5</v>
      </c>
      <c r="L2927" s="11">
        <f t="shared" si="23"/>
        <v>825</v>
      </c>
      <c r="M2927" s="12">
        <v>0.4</v>
      </c>
      <c r="Q2927" s="13"/>
      <c r="R2927" s="14"/>
    </row>
    <row r="2928" spans="1:18" ht="15.75" customHeight="1" x14ac:dyDescent="0.2">
      <c r="A2928" s="2"/>
      <c r="B2928" s="7" t="s">
        <v>14</v>
      </c>
      <c r="C2928" s="7">
        <v>1185732</v>
      </c>
      <c r="D2928" s="8">
        <v>44417</v>
      </c>
      <c r="E2928" s="7" t="s">
        <v>33</v>
      </c>
      <c r="F2928" s="7" t="s">
        <v>103</v>
      </c>
      <c r="G2928" s="7" t="s">
        <v>104</v>
      </c>
      <c r="H2928" s="7" t="s">
        <v>17</v>
      </c>
      <c r="I2928" s="9">
        <v>0.5</v>
      </c>
      <c r="J2928" s="10">
        <v>5250</v>
      </c>
      <c r="K2928" s="11">
        <f t="shared" si="22"/>
        <v>2625</v>
      </c>
      <c r="L2928" s="11">
        <f t="shared" si="23"/>
        <v>918.74999999999989</v>
      </c>
      <c r="M2928" s="12">
        <v>0.35</v>
      </c>
      <c r="Q2928" s="13"/>
      <c r="R2928" s="14"/>
    </row>
    <row r="2929" spans="1:18" ht="15.75" customHeight="1" x14ac:dyDescent="0.2">
      <c r="A2929" s="2"/>
      <c r="B2929" s="7" t="s">
        <v>14</v>
      </c>
      <c r="C2929" s="7">
        <v>1185732</v>
      </c>
      <c r="D2929" s="8">
        <v>44417</v>
      </c>
      <c r="E2929" s="7" t="s">
        <v>33</v>
      </c>
      <c r="F2929" s="7" t="s">
        <v>103</v>
      </c>
      <c r="G2929" s="7" t="s">
        <v>104</v>
      </c>
      <c r="H2929" s="7" t="s">
        <v>18</v>
      </c>
      <c r="I2929" s="9">
        <v>0.45000000000000007</v>
      </c>
      <c r="J2929" s="10">
        <v>3000</v>
      </c>
      <c r="K2929" s="11">
        <f t="shared" si="22"/>
        <v>1350.0000000000002</v>
      </c>
      <c r="L2929" s="11">
        <f t="shared" si="23"/>
        <v>405.00000000000006</v>
      </c>
      <c r="M2929" s="12">
        <v>0.3</v>
      </c>
      <c r="Q2929" s="13"/>
      <c r="R2929" s="14"/>
    </row>
    <row r="2930" spans="1:18" ht="15.75" customHeight="1" x14ac:dyDescent="0.2">
      <c r="A2930" s="2"/>
      <c r="B2930" s="7" t="s">
        <v>14</v>
      </c>
      <c r="C2930" s="7">
        <v>1185732</v>
      </c>
      <c r="D2930" s="8">
        <v>44417</v>
      </c>
      <c r="E2930" s="7" t="s">
        <v>33</v>
      </c>
      <c r="F2930" s="7" t="s">
        <v>103</v>
      </c>
      <c r="G2930" s="7" t="s">
        <v>104</v>
      </c>
      <c r="H2930" s="7" t="s">
        <v>19</v>
      </c>
      <c r="I2930" s="9">
        <v>0.4</v>
      </c>
      <c r="J2930" s="10">
        <v>2250</v>
      </c>
      <c r="K2930" s="11">
        <f t="shared" si="22"/>
        <v>900</v>
      </c>
      <c r="L2930" s="11">
        <f t="shared" si="23"/>
        <v>270</v>
      </c>
      <c r="M2930" s="12">
        <v>0.3</v>
      </c>
      <c r="Q2930" s="13"/>
      <c r="R2930" s="14"/>
    </row>
    <row r="2931" spans="1:18" ht="15.75" customHeight="1" x14ac:dyDescent="0.2">
      <c r="A2931" s="2"/>
      <c r="B2931" s="7" t="s">
        <v>14</v>
      </c>
      <c r="C2931" s="7">
        <v>1185732</v>
      </c>
      <c r="D2931" s="8">
        <v>44417</v>
      </c>
      <c r="E2931" s="7" t="s">
        <v>33</v>
      </c>
      <c r="F2931" s="7" t="s">
        <v>103</v>
      </c>
      <c r="G2931" s="7" t="s">
        <v>104</v>
      </c>
      <c r="H2931" s="7" t="s">
        <v>20</v>
      </c>
      <c r="I2931" s="9">
        <v>0.4</v>
      </c>
      <c r="J2931" s="10">
        <v>2000</v>
      </c>
      <c r="K2931" s="11">
        <f t="shared" si="22"/>
        <v>800</v>
      </c>
      <c r="L2931" s="11">
        <f t="shared" si="23"/>
        <v>240</v>
      </c>
      <c r="M2931" s="12">
        <v>0.3</v>
      </c>
      <c r="Q2931" s="13"/>
      <c r="R2931" s="14"/>
    </row>
    <row r="2932" spans="1:18" ht="15.75" customHeight="1" x14ac:dyDescent="0.2">
      <c r="A2932" s="2"/>
      <c r="B2932" s="7" t="s">
        <v>14</v>
      </c>
      <c r="C2932" s="7">
        <v>1185732</v>
      </c>
      <c r="D2932" s="8">
        <v>44417</v>
      </c>
      <c r="E2932" s="7" t="s">
        <v>33</v>
      </c>
      <c r="F2932" s="7" t="s">
        <v>103</v>
      </c>
      <c r="G2932" s="7" t="s">
        <v>104</v>
      </c>
      <c r="H2932" s="7" t="s">
        <v>21</v>
      </c>
      <c r="I2932" s="9">
        <v>0.5</v>
      </c>
      <c r="J2932" s="10">
        <v>1750</v>
      </c>
      <c r="K2932" s="11">
        <f t="shared" si="22"/>
        <v>875</v>
      </c>
      <c r="L2932" s="11">
        <f t="shared" si="23"/>
        <v>306.25</v>
      </c>
      <c r="M2932" s="12">
        <v>0.35</v>
      </c>
      <c r="Q2932" s="13"/>
      <c r="R2932" s="14"/>
    </row>
    <row r="2933" spans="1:18" ht="15.75" customHeight="1" x14ac:dyDescent="0.2">
      <c r="A2933" s="2"/>
      <c r="B2933" s="7" t="s">
        <v>14</v>
      </c>
      <c r="C2933" s="7">
        <v>1185732</v>
      </c>
      <c r="D2933" s="8">
        <v>44417</v>
      </c>
      <c r="E2933" s="7" t="s">
        <v>33</v>
      </c>
      <c r="F2933" s="7" t="s">
        <v>103</v>
      </c>
      <c r="G2933" s="7" t="s">
        <v>104</v>
      </c>
      <c r="H2933" s="7" t="s">
        <v>22</v>
      </c>
      <c r="I2933" s="9">
        <v>0.55000000000000004</v>
      </c>
      <c r="J2933" s="10">
        <v>3500</v>
      </c>
      <c r="K2933" s="11">
        <f t="shared" si="22"/>
        <v>1925.0000000000002</v>
      </c>
      <c r="L2933" s="11">
        <f t="shared" si="23"/>
        <v>770.00000000000011</v>
      </c>
      <c r="M2933" s="12">
        <v>0.4</v>
      </c>
      <c r="Q2933" s="13"/>
      <c r="R2933" s="14"/>
    </row>
    <row r="2934" spans="1:18" ht="15.75" customHeight="1" x14ac:dyDescent="0.2">
      <c r="A2934" s="2"/>
      <c r="B2934" s="7" t="s">
        <v>14</v>
      </c>
      <c r="C2934" s="7">
        <v>1185732</v>
      </c>
      <c r="D2934" s="8">
        <v>44449</v>
      </c>
      <c r="E2934" s="7" t="s">
        <v>33</v>
      </c>
      <c r="F2934" s="7" t="s">
        <v>103</v>
      </c>
      <c r="G2934" s="7" t="s">
        <v>104</v>
      </c>
      <c r="H2934" s="7" t="s">
        <v>17</v>
      </c>
      <c r="I2934" s="9">
        <v>0.4</v>
      </c>
      <c r="J2934" s="10">
        <v>4750</v>
      </c>
      <c r="K2934" s="11">
        <f t="shared" si="22"/>
        <v>1900</v>
      </c>
      <c r="L2934" s="11">
        <f t="shared" si="23"/>
        <v>665</v>
      </c>
      <c r="M2934" s="12">
        <v>0.35</v>
      </c>
      <c r="Q2934" s="13"/>
      <c r="R2934" s="14"/>
    </row>
    <row r="2935" spans="1:18" ht="15.75" customHeight="1" x14ac:dyDescent="0.2">
      <c r="A2935" s="2"/>
      <c r="B2935" s="7" t="s">
        <v>14</v>
      </c>
      <c r="C2935" s="7">
        <v>1185732</v>
      </c>
      <c r="D2935" s="8">
        <v>44449</v>
      </c>
      <c r="E2935" s="7" t="s">
        <v>33</v>
      </c>
      <c r="F2935" s="7" t="s">
        <v>103</v>
      </c>
      <c r="G2935" s="7" t="s">
        <v>104</v>
      </c>
      <c r="H2935" s="7" t="s">
        <v>18</v>
      </c>
      <c r="I2935" s="9">
        <v>0.35000000000000009</v>
      </c>
      <c r="J2935" s="10">
        <v>2750</v>
      </c>
      <c r="K2935" s="11">
        <f t="shared" si="22"/>
        <v>962.50000000000023</v>
      </c>
      <c r="L2935" s="11">
        <f t="shared" si="23"/>
        <v>288.75000000000006</v>
      </c>
      <c r="M2935" s="12">
        <v>0.3</v>
      </c>
      <c r="Q2935" s="13"/>
      <c r="R2935" s="14"/>
    </row>
    <row r="2936" spans="1:18" ht="15.75" customHeight="1" x14ac:dyDescent="0.2">
      <c r="A2936" s="2"/>
      <c r="B2936" s="7" t="s">
        <v>14</v>
      </c>
      <c r="C2936" s="7">
        <v>1185732</v>
      </c>
      <c r="D2936" s="8">
        <v>44449</v>
      </c>
      <c r="E2936" s="7" t="s">
        <v>33</v>
      </c>
      <c r="F2936" s="7" t="s">
        <v>103</v>
      </c>
      <c r="G2936" s="7" t="s">
        <v>104</v>
      </c>
      <c r="H2936" s="7" t="s">
        <v>19</v>
      </c>
      <c r="I2936" s="9">
        <v>0.30000000000000004</v>
      </c>
      <c r="J2936" s="10">
        <v>1750</v>
      </c>
      <c r="K2936" s="11">
        <f t="shared" si="22"/>
        <v>525.00000000000011</v>
      </c>
      <c r="L2936" s="11">
        <f t="shared" si="23"/>
        <v>157.50000000000003</v>
      </c>
      <c r="M2936" s="12">
        <v>0.3</v>
      </c>
      <c r="Q2936" s="13"/>
      <c r="R2936" s="14"/>
    </row>
    <row r="2937" spans="1:18" ht="15.75" customHeight="1" x14ac:dyDescent="0.2">
      <c r="A2937" s="2"/>
      <c r="B2937" s="7" t="s">
        <v>14</v>
      </c>
      <c r="C2937" s="7">
        <v>1185732</v>
      </c>
      <c r="D2937" s="8">
        <v>44449</v>
      </c>
      <c r="E2937" s="7" t="s">
        <v>33</v>
      </c>
      <c r="F2937" s="7" t="s">
        <v>103</v>
      </c>
      <c r="G2937" s="7" t="s">
        <v>104</v>
      </c>
      <c r="H2937" s="7" t="s">
        <v>20</v>
      </c>
      <c r="I2937" s="9">
        <v>0.30000000000000004</v>
      </c>
      <c r="J2937" s="10">
        <v>1500</v>
      </c>
      <c r="K2937" s="11">
        <f t="shared" si="22"/>
        <v>450.00000000000006</v>
      </c>
      <c r="L2937" s="11">
        <f t="shared" si="23"/>
        <v>135</v>
      </c>
      <c r="M2937" s="12">
        <v>0.3</v>
      </c>
      <c r="Q2937" s="13"/>
      <c r="R2937" s="14"/>
    </row>
    <row r="2938" spans="1:18" ht="15.75" customHeight="1" x14ac:dyDescent="0.2">
      <c r="A2938" s="2"/>
      <c r="B2938" s="7" t="s">
        <v>14</v>
      </c>
      <c r="C2938" s="7">
        <v>1185732</v>
      </c>
      <c r="D2938" s="8">
        <v>44449</v>
      </c>
      <c r="E2938" s="7" t="s">
        <v>33</v>
      </c>
      <c r="F2938" s="7" t="s">
        <v>103</v>
      </c>
      <c r="G2938" s="7" t="s">
        <v>104</v>
      </c>
      <c r="H2938" s="7" t="s">
        <v>21</v>
      </c>
      <c r="I2938" s="9">
        <v>0.4</v>
      </c>
      <c r="J2938" s="10">
        <v>1500</v>
      </c>
      <c r="K2938" s="11">
        <f t="shared" si="22"/>
        <v>600</v>
      </c>
      <c r="L2938" s="11">
        <f t="shared" si="23"/>
        <v>210</v>
      </c>
      <c r="M2938" s="12">
        <v>0.35</v>
      </c>
      <c r="Q2938" s="13"/>
      <c r="R2938" s="14"/>
    </row>
    <row r="2939" spans="1:18" ht="15.75" customHeight="1" x14ac:dyDescent="0.2">
      <c r="A2939" s="2"/>
      <c r="B2939" s="7" t="s">
        <v>14</v>
      </c>
      <c r="C2939" s="7">
        <v>1185732</v>
      </c>
      <c r="D2939" s="8">
        <v>44449</v>
      </c>
      <c r="E2939" s="7" t="s">
        <v>33</v>
      </c>
      <c r="F2939" s="7" t="s">
        <v>103</v>
      </c>
      <c r="G2939" s="7" t="s">
        <v>104</v>
      </c>
      <c r="H2939" s="7" t="s">
        <v>22</v>
      </c>
      <c r="I2939" s="9">
        <v>0.45</v>
      </c>
      <c r="J2939" s="10">
        <v>2250</v>
      </c>
      <c r="K2939" s="11">
        <f t="shared" si="22"/>
        <v>1012.5</v>
      </c>
      <c r="L2939" s="11">
        <f t="shared" si="23"/>
        <v>405</v>
      </c>
      <c r="M2939" s="12">
        <v>0.4</v>
      </c>
      <c r="Q2939" s="13"/>
      <c r="R2939" s="14"/>
    </row>
    <row r="2940" spans="1:18" ht="15.75" customHeight="1" x14ac:dyDescent="0.2">
      <c r="A2940" s="2"/>
      <c r="B2940" s="7" t="s">
        <v>14</v>
      </c>
      <c r="C2940" s="7">
        <v>1185732</v>
      </c>
      <c r="D2940" s="8">
        <v>44478</v>
      </c>
      <c r="E2940" s="7" t="s">
        <v>33</v>
      </c>
      <c r="F2940" s="7" t="s">
        <v>103</v>
      </c>
      <c r="G2940" s="7" t="s">
        <v>104</v>
      </c>
      <c r="H2940" s="7" t="s">
        <v>17</v>
      </c>
      <c r="I2940" s="9">
        <v>0.49999999999999994</v>
      </c>
      <c r="J2940" s="10">
        <v>4000</v>
      </c>
      <c r="K2940" s="11">
        <f t="shared" si="22"/>
        <v>1999.9999999999998</v>
      </c>
      <c r="L2940" s="11">
        <f t="shared" si="23"/>
        <v>699.99999999999989</v>
      </c>
      <c r="M2940" s="12">
        <v>0.35</v>
      </c>
      <c r="Q2940" s="13"/>
      <c r="R2940" s="14"/>
    </row>
    <row r="2941" spans="1:18" ht="15.75" customHeight="1" x14ac:dyDescent="0.2">
      <c r="A2941" s="2"/>
      <c r="B2941" s="7" t="s">
        <v>14</v>
      </c>
      <c r="C2941" s="7">
        <v>1185732</v>
      </c>
      <c r="D2941" s="8">
        <v>44478</v>
      </c>
      <c r="E2941" s="7" t="s">
        <v>33</v>
      </c>
      <c r="F2941" s="7" t="s">
        <v>103</v>
      </c>
      <c r="G2941" s="7" t="s">
        <v>104</v>
      </c>
      <c r="H2941" s="7" t="s">
        <v>18</v>
      </c>
      <c r="I2941" s="9">
        <v>0.4</v>
      </c>
      <c r="J2941" s="10">
        <v>2500</v>
      </c>
      <c r="K2941" s="11">
        <f t="shared" si="22"/>
        <v>1000</v>
      </c>
      <c r="L2941" s="11">
        <f t="shared" si="23"/>
        <v>300</v>
      </c>
      <c r="M2941" s="12">
        <v>0.3</v>
      </c>
      <c r="Q2941" s="13"/>
      <c r="R2941" s="14"/>
    </row>
    <row r="2942" spans="1:18" ht="15.75" customHeight="1" x14ac:dyDescent="0.2">
      <c r="A2942" s="2"/>
      <c r="B2942" s="7" t="s">
        <v>14</v>
      </c>
      <c r="C2942" s="7">
        <v>1185732</v>
      </c>
      <c r="D2942" s="8">
        <v>44478</v>
      </c>
      <c r="E2942" s="7" t="s">
        <v>33</v>
      </c>
      <c r="F2942" s="7" t="s">
        <v>103</v>
      </c>
      <c r="G2942" s="7" t="s">
        <v>104</v>
      </c>
      <c r="H2942" s="7" t="s">
        <v>19</v>
      </c>
      <c r="I2942" s="9">
        <v>0.4</v>
      </c>
      <c r="J2942" s="10">
        <v>1500</v>
      </c>
      <c r="K2942" s="11">
        <f t="shared" si="22"/>
        <v>600</v>
      </c>
      <c r="L2942" s="11">
        <f t="shared" si="23"/>
        <v>180</v>
      </c>
      <c r="M2942" s="12">
        <v>0.3</v>
      </c>
      <c r="Q2942" s="13"/>
      <c r="R2942" s="14"/>
    </row>
    <row r="2943" spans="1:18" ht="15.75" customHeight="1" x14ac:dyDescent="0.2">
      <c r="A2943" s="2"/>
      <c r="B2943" s="7" t="s">
        <v>14</v>
      </c>
      <c r="C2943" s="7">
        <v>1185732</v>
      </c>
      <c r="D2943" s="8">
        <v>44478</v>
      </c>
      <c r="E2943" s="7" t="s">
        <v>33</v>
      </c>
      <c r="F2943" s="7" t="s">
        <v>103</v>
      </c>
      <c r="G2943" s="7" t="s">
        <v>104</v>
      </c>
      <c r="H2943" s="7" t="s">
        <v>20</v>
      </c>
      <c r="I2943" s="9">
        <v>0.4</v>
      </c>
      <c r="J2943" s="10">
        <v>1250</v>
      </c>
      <c r="K2943" s="11">
        <f t="shared" si="22"/>
        <v>500</v>
      </c>
      <c r="L2943" s="11">
        <f t="shared" si="23"/>
        <v>150</v>
      </c>
      <c r="M2943" s="12">
        <v>0.3</v>
      </c>
      <c r="Q2943" s="13"/>
      <c r="R2943" s="14"/>
    </row>
    <row r="2944" spans="1:18" ht="15.75" customHeight="1" x14ac:dyDescent="0.2">
      <c r="A2944" s="2"/>
      <c r="B2944" s="7" t="s">
        <v>14</v>
      </c>
      <c r="C2944" s="7">
        <v>1185732</v>
      </c>
      <c r="D2944" s="8">
        <v>44478</v>
      </c>
      <c r="E2944" s="7" t="s">
        <v>33</v>
      </c>
      <c r="F2944" s="7" t="s">
        <v>103</v>
      </c>
      <c r="G2944" s="7" t="s">
        <v>104</v>
      </c>
      <c r="H2944" s="7" t="s">
        <v>21</v>
      </c>
      <c r="I2944" s="9">
        <v>0.49999999999999994</v>
      </c>
      <c r="J2944" s="10">
        <v>1250</v>
      </c>
      <c r="K2944" s="11">
        <f t="shared" si="22"/>
        <v>624.99999999999989</v>
      </c>
      <c r="L2944" s="11">
        <f t="shared" si="23"/>
        <v>218.74999999999994</v>
      </c>
      <c r="M2944" s="12">
        <v>0.35</v>
      </c>
      <c r="Q2944" s="13"/>
      <c r="R2944" s="14"/>
    </row>
    <row r="2945" spans="1:18" ht="15.75" customHeight="1" x14ac:dyDescent="0.2">
      <c r="A2945" s="2"/>
      <c r="B2945" s="7" t="s">
        <v>14</v>
      </c>
      <c r="C2945" s="7">
        <v>1185732</v>
      </c>
      <c r="D2945" s="8">
        <v>44478</v>
      </c>
      <c r="E2945" s="7" t="s">
        <v>33</v>
      </c>
      <c r="F2945" s="7" t="s">
        <v>103</v>
      </c>
      <c r="G2945" s="7" t="s">
        <v>104</v>
      </c>
      <c r="H2945" s="7" t="s">
        <v>22</v>
      </c>
      <c r="I2945" s="9">
        <v>0.54999999999999982</v>
      </c>
      <c r="J2945" s="10">
        <v>2500</v>
      </c>
      <c r="K2945" s="11">
        <f t="shared" si="22"/>
        <v>1374.9999999999995</v>
      </c>
      <c r="L2945" s="11">
        <f t="shared" si="23"/>
        <v>549.99999999999989</v>
      </c>
      <c r="M2945" s="12">
        <v>0.4</v>
      </c>
      <c r="Q2945" s="13"/>
      <c r="R2945" s="14"/>
    </row>
    <row r="2946" spans="1:18" ht="15.75" customHeight="1" x14ac:dyDescent="0.2">
      <c r="A2946" s="2"/>
      <c r="B2946" s="7" t="s">
        <v>14</v>
      </c>
      <c r="C2946" s="7">
        <v>1185732</v>
      </c>
      <c r="D2946" s="8">
        <v>44509</v>
      </c>
      <c r="E2946" s="7" t="s">
        <v>33</v>
      </c>
      <c r="F2946" s="7" t="s">
        <v>103</v>
      </c>
      <c r="G2946" s="7" t="s">
        <v>104</v>
      </c>
      <c r="H2946" s="7" t="s">
        <v>17</v>
      </c>
      <c r="I2946" s="9">
        <v>0.49999999999999994</v>
      </c>
      <c r="J2946" s="10">
        <v>4000</v>
      </c>
      <c r="K2946" s="11">
        <f t="shared" si="22"/>
        <v>1999.9999999999998</v>
      </c>
      <c r="L2946" s="11">
        <f t="shared" si="23"/>
        <v>699.99999999999989</v>
      </c>
      <c r="M2946" s="12">
        <v>0.35</v>
      </c>
      <c r="Q2946" s="13"/>
      <c r="R2946" s="14"/>
    </row>
    <row r="2947" spans="1:18" ht="15.75" customHeight="1" x14ac:dyDescent="0.2">
      <c r="A2947" s="2"/>
      <c r="B2947" s="7" t="s">
        <v>14</v>
      </c>
      <c r="C2947" s="7">
        <v>1185732</v>
      </c>
      <c r="D2947" s="8">
        <v>44509</v>
      </c>
      <c r="E2947" s="7" t="s">
        <v>33</v>
      </c>
      <c r="F2947" s="7" t="s">
        <v>103</v>
      </c>
      <c r="G2947" s="7" t="s">
        <v>104</v>
      </c>
      <c r="H2947" s="7" t="s">
        <v>18</v>
      </c>
      <c r="I2947" s="9">
        <v>0.4</v>
      </c>
      <c r="J2947" s="10">
        <v>2500</v>
      </c>
      <c r="K2947" s="11">
        <f t="shared" si="22"/>
        <v>1000</v>
      </c>
      <c r="L2947" s="11">
        <f t="shared" si="23"/>
        <v>300</v>
      </c>
      <c r="M2947" s="12">
        <v>0.3</v>
      </c>
      <c r="Q2947" s="13"/>
      <c r="R2947" s="14"/>
    </row>
    <row r="2948" spans="1:18" ht="15.75" customHeight="1" x14ac:dyDescent="0.2">
      <c r="A2948" s="2"/>
      <c r="B2948" s="7" t="s">
        <v>14</v>
      </c>
      <c r="C2948" s="7">
        <v>1185732</v>
      </c>
      <c r="D2948" s="8">
        <v>44509</v>
      </c>
      <c r="E2948" s="7" t="s">
        <v>33</v>
      </c>
      <c r="F2948" s="7" t="s">
        <v>103</v>
      </c>
      <c r="G2948" s="7" t="s">
        <v>104</v>
      </c>
      <c r="H2948" s="7" t="s">
        <v>19</v>
      </c>
      <c r="I2948" s="9">
        <v>0.4</v>
      </c>
      <c r="J2948" s="10">
        <v>1950</v>
      </c>
      <c r="K2948" s="11">
        <f t="shared" si="22"/>
        <v>780</v>
      </c>
      <c r="L2948" s="11">
        <f t="shared" si="23"/>
        <v>234</v>
      </c>
      <c r="M2948" s="12">
        <v>0.3</v>
      </c>
      <c r="Q2948" s="13"/>
      <c r="R2948" s="14"/>
    </row>
    <row r="2949" spans="1:18" ht="15.75" customHeight="1" x14ac:dyDescent="0.2">
      <c r="A2949" s="2"/>
      <c r="B2949" s="7" t="s">
        <v>14</v>
      </c>
      <c r="C2949" s="7">
        <v>1185732</v>
      </c>
      <c r="D2949" s="8">
        <v>44509</v>
      </c>
      <c r="E2949" s="7" t="s">
        <v>33</v>
      </c>
      <c r="F2949" s="7" t="s">
        <v>103</v>
      </c>
      <c r="G2949" s="7" t="s">
        <v>104</v>
      </c>
      <c r="H2949" s="7" t="s">
        <v>20</v>
      </c>
      <c r="I2949" s="9">
        <v>0.4</v>
      </c>
      <c r="J2949" s="10">
        <v>1750</v>
      </c>
      <c r="K2949" s="11">
        <f t="shared" si="22"/>
        <v>700</v>
      </c>
      <c r="L2949" s="11">
        <f t="shared" si="23"/>
        <v>210</v>
      </c>
      <c r="M2949" s="12">
        <v>0.3</v>
      </c>
      <c r="Q2949" s="13"/>
      <c r="R2949" s="14"/>
    </row>
    <row r="2950" spans="1:18" ht="15.75" customHeight="1" x14ac:dyDescent="0.2">
      <c r="A2950" s="2"/>
      <c r="B2950" s="7" t="s">
        <v>14</v>
      </c>
      <c r="C2950" s="7">
        <v>1185732</v>
      </c>
      <c r="D2950" s="8">
        <v>44509</v>
      </c>
      <c r="E2950" s="7" t="s">
        <v>33</v>
      </c>
      <c r="F2950" s="7" t="s">
        <v>103</v>
      </c>
      <c r="G2950" s="7" t="s">
        <v>104</v>
      </c>
      <c r="H2950" s="7" t="s">
        <v>21</v>
      </c>
      <c r="I2950" s="9">
        <v>0.6</v>
      </c>
      <c r="J2950" s="10">
        <v>1500</v>
      </c>
      <c r="K2950" s="11">
        <f t="shared" si="22"/>
        <v>900</v>
      </c>
      <c r="L2950" s="11">
        <f t="shared" si="23"/>
        <v>315</v>
      </c>
      <c r="M2950" s="12">
        <v>0.35</v>
      </c>
      <c r="Q2950" s="13"/>
      <c r="R2950" s="14"/>
    </row>
    <row r="2951" spans="1:18" ht="15.75" customHeight="1" x14ac:dyDescent="0.2">
      <c r="A2951" s="2"/>
      <c r="B2951" s="7" t="s">
        <v>14</v>
      </c>
      <c r="C2951" s="7">
        <v>1185732</v>
      </c>
      <c r="D2951" s="8">
        <v>44509</v>
      </c>
      <c r="E2951" s="7" t="s">
        <v>33</v>
      </c>
      <c r="F2951" s="7" t="s">
        <v>103</v>
      </c>
      <c r="G2951" s="7" t="s">
        <v>104</v>
      </c>
      <c r="H2951" s="7" t="s">
        <v>22</v>
      </c>
      <c r="I2951" s="9">
        <v>0.64999999999999991</v>
      </c>
      <c r="J2951" s="10">
        <v>2500</v>
      </c>
      <c r="K2951" s="11">
        <f t="shared" si="22"/>
        <v>1624.9999999999998</v>
      </c>
      <c r="L2951" s="11">
        <f t="shared" si="23"/>
        <v>650</v>
      </c>
      <c r="M2951" s="12">
        <v>0.4</v>
      </c>
      <c r="Q2951" s="13"/>
      <c r="R2951" s="14"/>
    </row>
    <row r="2952" spans="1:18" ht="15.75" customHeight="1" x14ac:dyDescent="0.2">
      <c r="A2952" s="2"/>
      <c r="B2952" s="7" t="s">
        <v>14</v>
      </c>
      <c r="C2952" s="7">
        <v>1185732</v>
      </c>
      <c r="D2952" s="8">
        <v>44538</v>
      </c>
      <c r="E2952" s="7" t="s">
        <v>33</v>
      </c>
      <c r="F2952" s="7" t="s">
        <v>103</v>
      </c>
      <c r="G2952" s="7" t="s">
        <v>104</v>
      </c>
      <c r="H2952" s="7" t="s">
        <v>17</v>
      </c>
      <c r="I2952" s="9">
        <v>0.6</v>
      </c>
      <c r="J2952" s="10">
        <v>5000</v>
      </c>
      <c r="K2952" s="11">
        <f t="shared" si="22"/>
        <v>3000</v>
      </c>
      <c r="L2952" s="11">
        <f t="shared" si="23"/>
        <v>1050</v>
      </c>
      <c r="M2952" s="12">
        <v>0.35</v>
      </c>
      <c r="Q2952" s="13"/>
      <c r="R2952" s="14"/>
    </row>
    <row r="2953" spans="1:18" ht="15.75" customHeight="1" x14ac:dyDescent="0.2">
      <c r="A2953" s="2"/>
      <c r="B2953" s="7" t="s">
        <v>14</v>
      </c>
      <c r="C2953" s="7">
        <v>1185732</v>
      </c>
      <c r="D2953" s="8">
        <v>44538</v>
      </c>
      <c r="E2953" s="7" t="s">
        <v>33</v>
      </c>
      <c r="F2953" s="7" t="s">
        <v>103</v>
      </c>
      <c r="G2953" s="7" t="s">
        <v>104</v>
      </c>
      <c r="H2953" s="7" t="s">
        <v>18</v>
      </c>
      <c r="I2953" s="9">
        <v>0.5</v>
      </c>
      <c r="J2953" s="10">
        <v>3000</v>
      </c>
      <c r="K2953" s="11">
        <f t="shared" si="22"/>
        <v>1500</v>
      </c>
      <c r="L2953" s="11">
        <f t="shared" si="23"/>
        <v>450</v>
      </c>
      <c r="M2953" s="12">
        <v>0.3</v>
      </c>
      <c r="Q2953" s="13"/>
      <c r="R2953" s="14"/>
    </row>
    <row r="2954" spans="1:18" ht="15.75" customHeight="1" x14ac:dyDescent="0.2">
      <c r="A2954" s="2"/>
      <c r="B2954" s="7" t="s">
        <v>14</v>
      </c>
      <c r="C2954" s="7">
        <v>1185732</v>
      </c>
      <c r="D2954" s="8">
        <v>44538</v>
      </c>
      <c r="E2954" s="7" t="s">
        <v>33</v>
      </c>
      <c r="F2954" s="7" t="s">
        <v>103</v>
      </c>
      <c r="G2954" s="7" t="s">
        <v>104</v>
      </c>
      <c r="H2954" s="7" t="s">
        <v>19</v>
      </c>
      <c r="I2954" s="9">
        <v>0.5</v>
      </c>
      <c r="J2954" s="10">
        <v>2500</v>
      </c>
      <c r="K2954" s="11">
        <f t="shared" si="22"/>
        <v>1250</v>
      </c>
      <c r="L2954" s="11">
        <f t="shared" si="23"/>
        <v>375</v>
      </c>
      <c r="M2954" s="12">
        <v>0.3</v>
      </c>
      <c r="Q2954" s="13"/>
      <c r="R2954" s="14"/>
    </row>
    <row r="2955" spans="1:18" ht="15.75" customHeight="1" x14ac:dyDescent="0.2">
      <c r="A2955" s="2"/>
      <c r="B2955" s="7" t="s">
        <v>14</v>
      </c>
      <c r="C2955" s="7">
        <v>1185732</v>
      </c>
      <c r="D2955" s="8">
        <v>44538</v>
      </c>
      <c r="E2955" s="7" t="s">
        <v>33</v>
      </c>
      <c r="F2955" s="7" t="s">
        <v>103</v>
      </c>
      <c r="G2955" s="7" t="s">
        <v>104</v>
      </c>
      <c r="H2955" s="7" t="s">
        <v>20</v>
      </c>
      <c r="I2955" s="9">
        <v>0.5</v>
      </c>
      <c r="J2955" s="10">
        <v>2000</v>
      </c>
      <c r="K2955" s="11">
        <f t="shared" si="22"/>
        <v>1000</v>
      </c>
      <c r="L2955" s="11">
        <f t="shared" si="23"/>
        <v>300</v>
      </c>
      <c r="M2955" s="12">
        <v>0.3</v>
      </c>
      <c r="Q2955" s="13"/>
      <c r="R2955" s="14"/>
    </row>
    <row r="2956" spans="1:18" ht="15.75" customHeight="1" x14ac:dyDescent="0.2">
      <c r="A2956" s="2"/>
      <c r="B2956" s="7" t="s">
        <v>14</v>
      </c>
      <c r="C2956" s="7">
        <v>1185732</v>
      </c>
      <c r="D2956" s="8">
        <v>44538</v>
      </c>
      <c r="E2956" s="7" t="s">
        <v>33</v>
      </c>
      <c r="F2956" s="7" t="s">
        <v>103</v>
      </c>
      <c r="G2956" s="7" t="s">
        <v>104</v>
      </c>
      <c r="H2956" s="7" t="s">
        <v>21</v>
      </c>
      <c r="I2956" s="9">
        <v>0.6</v>
      </c>
      <c r="J2956" s="10">
        <v>2000</v>
      </c>
      <c r="K2956" s="11">
        <f t="shared" si="22"/>
        <v>1200</v>
      </c>
      <c r="L2956" s="11">
        <f t="shared" si="23"/>
        <v>420</v>
      </c>
      <c r="M2956" s="12">
        <v>0.35</v>
      </c>
      <c r="Q2956" s="13"/>
      <c r="R2956" s="14"/>
    </row>
    <row r="2957" spans="1:18" ht="15.75" customHeight="1" x14ac:dyDescent="0.2">
      <c r="A2957" s="2"/>
      <c r="B2957" s="7" t="s">
        <v>14</v>
      </c>
      <c r="C2957" s="7">
        <v>1185732</v>
      </c>
      <c r="D2957" s="8">
        <v>44538</v>
      </c>
      <c r="E2957" s="7" t="s">
        <v>33</v>
      </c>
      <c r="F2957" s="7" t="s">
        <v>103</v>
      </c>
      <c r="G2957" s="7" t="s">
        <v>104</v>
      </c>
      <c r="H2957" s="7" t="s">
        <v>22</v>
      </c>
      <c r="I2957" s="9">
        <v>0.64999999999999991</v>
      </c>
      <c r="J2957" s="10">
        <v>3000</v>
      </c>
      <c r="K2957" s="11">
        <f t="shared" si="22"/>
        <v>1949.9999999999998</v>
      </c>
      <c r="L2957" s="11">
        <f t="shared" si="23"/>
        <v>780</v>
      </c>
      <c r="M2957" s="12">
        <v>0.4</v>
      </c>
      <c r="Q2957" s="13"/>
      <c r="R2957" s="14"/>
    </row>
    <row r="2958" spans="1:18" ht="15.75" customHeight="1" x14ac:dyDescent="0.2">
      <c r="A2958" s="2"/>
      <c r="B2958" s="7" t="s">
        <v>14</v>
      </c>
      <c r="C2958" s="7">
        <v>1185732</v>
      </c>
      <c r="D2958" s="8">
        <v>44202</v>
      </c>
      <c r="E2958" s="7" t="s">
        <v>33</v>
      </c>
      <c r="F2958" s="7" t="s">
        <v>105</v>
      </c>
      <c r="G2958" s="7" t="s">
        <v>106</v>
      </c>
      <c r="H2958" s="7" t="s">
        <v>17</v>
      </c>
      <c r="I2958" s="9">
        <v>0.30000000000000004</v>
      </c>
      <c r="J2958" s="10">
        <v>4500</v>
      </c>
      <c r="K2958" s="11">
        <f t="shared" si="22"/>
        <v>1350.0000000000002</v>
      </c>
      <c r="L2958" s="11">
        <f t="shared" si="23"/>
        <v>405.00000000000006</v>
      </c>
      <c r="M2958" s="12">
        <v>0.3</v>
      </c>
      <c r="Q2958" s="13"/>
      <c r="R2958" s="14"/>
    </row>
    <row r="2959" spans="1:18" ht="15.75" customHeight="1" x14ac:dyDescent="0.2">
      <c r="A2959" s="2"/>
      <c r="B2959" s="7" t="s">
        <v>14</v>
      </c>
      <c r="C2959" s="7">
        <v>1185732</v>
      </c>
      <c r="D2959" s="8">
        <v>44202</v>
      </c>
      <c r="E2959" s="7" t="s">
        <v>33</v>
      </c>
      <c r="F2959" s="7" t="s">
        <v>105</v>
      </c>
      <c r="G2959" s="7" t="s">
        <v>106</v>
      </c>
      <c r="H2959" s="7" t="s">
        <v>18</v>
      </c>
      <c r="I2959" s="9">
        <v>0.30000000000000004</v>
      </c>
      <c r="J2959" s="10">
        <v>2500</v>
      </c>
      <c r="K2959" s="11">
        <f t="shared" si="22"/>
        <v>750.00000000000011</v>
      </c>
      <c r="L2959" s="11">
        <f t="shared" si="23"/>
        <v>262.5</v>
      </c>
      <c r="M2959" s="12">
        <v>0.35</v>
      </c>
      <c r="Q2959" s="13"/>
      <c r="R2959" s="14"/>
    </row>
    <row r="2960" spans="1:18" ht="15.75" customHeight="1" x14ac:dyDescent="0.2">
      <c r="A2960" s="2"/>
      <c r="B2960" s="7" t="s">
        <v>14</v>
      </c>
      <c r="C2960" s="7">
        <v>1185732</v>
      </c>
      <c r="D2960" s="8">
        <v>44202</v>
      </c>
      <c r="E2960" s="7" t="s">
        <v>33</v>
      </c>
      <c r="F2960" s="7" t="s">
        <v>105</v>
      </c>
      <c r="G2960" s="7" t="s">
        <v>106</v>
      </c>
      <c r="H2960" s="7" t="s">
        <v>19</v>
      </c>
      <c r="I2960" s="9">
        <v>0.20000000000000007</v>
      </c>
      <c r="J2960" s="10">
        <v>2500</v>
      </c>
      <c r="K2960" s="11">
        <f t="shared" si="22"/>
        <v>500.00000000000017</v>
      </c>
      <c r="L2960" s="11">
        <f t="shared" si="23"/>
        <v>150.00000000000006</v>
      </c>
      <c r="M2960" s="12">
        <v>0.3</v>
      </c>
      <c r="Q2960" s="13"/>
      <c r="R2960" s="14"/>
    </row>
    <row r="2961" spans="1:18" ht="15.75" customHeight="1" x14ac:dyDescent="0.2">
      <c r="A2961" s="2"/>
      <c r="B2961" s="7" t="s">
        <v>14</v>
      </c>
      <c r="C2961" s="7">
        <v>1185732</v>
      </c>
      <c r="D2961" s="8">
        <v>44202</v>
      </c>
      <c r="E2961" s="7" t="s">
        <v>33</v>
      </c>
      <c r="F2961" s="7" t="s">
        <v>105</v>
      </c>
      <c r="G2961" s="7" t="s">
        <v>106</v>
      </c>
      <c r="H2961" s="7" t="s">
        <v>20</v>
      </c>
      <c r="I2961" s="9">
        <v>0.25000000000000006</v>
      </c>
      <c r="J2961" s="10">
        <v>1000</v>
      </c>
      <c r="K2961" s="11">
        <f t="shared" si="22"/>
        <v>250.00000000000006</v>
      </c>
      <c r="L2961" s="11">
        <f t="shared" si="23"/>
        <v>75.000000000000014</v>
      </c>
      <c r="M2961" s="12">
        <v>0.3</v>
      </c>
      <c r="Q2961" s="13"/>
      <c r="R2961" s="14"/>
    </row>
    <row r="2962" spans="1:18" ht="15.75" customHeight="1" x14ac:dyDescent="0.2">
      <c r="A2962" s="2"/>
      <c r="B2962" s="7" t="s">
        <v>14</v>
      </c>
      <c r="C2962" s="7">
        <v>1185732</v>
      </c>
      <c r="D2962" s="8">
        <v>44202</v>
      </c>
      <c r="E2962" s="7" t="s">
        <v>33</v>
      </c>
      <c r="F2962" s="7" t="s">
        <v>105</v>
      </c>
      <c r="G2962" s="7" t="s">
        <v>106</v>
      </c>
      <c r="H2962" s="7" t="s">
        <v>21</v>
      </c>
      <c r="I2962" s="9">
        <v>0.39999999999999997</v>
      </c>
      <c r="J2962" s="10">
        <v>1500</v>
      </c>
      <c r="K2962" s="11">
        <f t="shared" si="22"/>
        <v>600</v>
      </c>
      <c r="L2962" s="11">
        <f t="shared" si="23"/>
        <v>300</v>
      </c>
      <c r="M2962" s="12">
        <v>0.5</v>
      </c>
      <c r="Q2962" s="13"/>
      <c r="R2962" s="14"/>
    </row>
    <row r="2963" spans="1:18" ht="15.75" customHeight="1" x14ac:dyDescent="0.2">
      <c r="A2963" s="2"/>
      <c r="B2963" s="7" t="s">
        <v>14</v>
      </c>
      <c r="C2963" s="7">
        <v>1185732</v>
      </c>
      <c r="D2963" s="8">
        <v>44202</v>
      </c>
      <c r="E2963" s="7" t="s">
        <v>33</v>
      </c>
      <c r="F2963" s="7" t="s">
        <v>105</v>
      </c>
      <c r="G2963" s="7" t="s">
        <v>106</v>
      </c>
      <c r="H2963" s="7" t="s">
        <v>22</v>
      </c>
      <c r="I2963" s="9">
        <v>0.30000000000000004</v>
      </c>
      <c r="J2963" s="10">
        <v>2500</v>
      </c>
      <c r="K2963" s="11">
        <f t="shared" si="22"/>
        <v>750.00000000000011</v>
      </c>
      <c r="L2963" s="11">
        <f t="shared" si="23"/>
        <v>300.00000000000006</v>
      </c>
      <c r="M2963" s="12">
        <v>0.4</v>
      </c>
      <c r="Q2963" s="13"/>
      <c r="R2963" s="14"/>
    </row>
    <row r="2964" spans="1:18" ht="15.75" customHeight="1" x14ac:dyDescent="0.2">
      <c r="A2964" s="2"/>
      <c r="B2964" s="7" t="s">
        <v>14</v>
      </c>
      <c r="C2964" s="7">
        <v>1185732</v>
      </c>
      <c r="D2964" s="8">
        <v>44233</v>
      </c>
      <c r="E2964" s="7" t="s">
        <v>33</v>
      </c>
      <c r="F2964" s="7" t="s">
        <v>105</v>
      </c>
      <c r="G2964" s="7" t="s">
        <v>106</v>
      </c>
      <c r="H2964" s="7" t="s">
        <v>17</v>
      </c>
      <c r="I2964" s="9">
        <v>0.30000000000000004</v>
      </c>
      <c r="J2964" s="10">
        <v>5000</v>
      </c>
      <c r="K2964" s="11">
        <f t="shared" si="22"/>
        <v>1500.0000000000002</v>
      </c>
      <c r="L2964" s="11">
        <f t="shared" si="23"/>
        <v>450.00000000000006</v>
      </c>
      <c r="M2964" s="12">
        <v>0.3</v>
      </c>
      <c r="Q2964" s="13"/>
      <c r="R2964" s="14"/>
    </row>
    <row r="2965" spans="1:18" ht="15.75" customHeight="1" x14ac:dyDescent="0.2">
      <c r="A2965" s="2"/>
      <c r="B2965" s="7" t="s">
        <v>14</v>
      </c>
      <c r="C2965" s="7">
        <v>1185732</v>
      </c>
      <c r="D2965" s="8">
        <v>44233</v>
      </c>
      <c r="E2965" s="7" t="s">
        <v>33</v>
      </c>
      <c r="F2965" s="7" t="s">
        <v>105</v>
      </c>
      <c r="G2965" s="7" t="s">
        <v>106</v>
      </c>
      <c r="H2965" s="7" t="s">
        <v>18</v>
      </c>
      <c r="I2965" s="9">
        <v>0.30000000000000004</v>
      </c>
      <c r="J2965" s="10">
        <v>1500</v>
      </c>
      <c r="K2965" s="11">
        <f t="shared" si="22"/>
        <v>450.00000000000006</v>
      </c>
      <c r="L2965" s="11">
        <f t="shared" si="23"/>
        <v>157.5</v>
      </c>
      <c r="M2965" s="12">
        <v>0.35</v>
      </c>
      <c r="Q2965" s="13"/>
      <c r="R2965" s="14"/>
    </row>
    <row r="2966" spans="1:18" ht="15.75" customHeight="1" x14ac:dyDescent="0.2">
      <c r="A2966" s="2"/>
      <c r="B2966" s="7" t="s">
        <v>14</v>
      </c>
      <c r="C2966" s="7">
        <v>1185732</v>
      </c>
      <c r="D2966" s="8">
        <v>44233</v>
      </c>
      <c r="E2966" s="7" t="s">
        <v>33</v>
      </c>
      <c r="F2966" s="7" t="s">
        <v>105</v>
      </c>
      <c r="G2966" s="7" t="s">
        <v>106</v>
      </c>
      <c r="H2966" s="7" t="s">
        <v>19</v>
      </c>
      <c r="I2966" s="9">
        <v>0.20000000000000007</v>
      </c>
      <c r="J2966" s="10">
        <v>2000</v>
      </c>
      <c r="K2966" s="11">
        <f t="shared" si="22"/>
        <v>400.00000000000011</v>
      </c>
      <c r="L2966" s="11">
        <f t="shared" si="23"/>
        <v>120.00000000000003</v>
      </c>
      <c r="M2966" s="12">
        <v>0.3</v>
      </c>
      <c r="Q2966" s="13"/>
      <c r="R2966" s="14"/>
    </row>
    <row r="2967" spans="1:18" ht="15.75" customHeight="1" x14ac:dyDescent="0.2">
      <c r="A2967" s="2"/>
      <c r="B2967" s="7" t="s">
        <v>14</v>
      </c>
      <c r="C2967" s="7">
        <v>1185732</v>
      </c>
      <c r="D2967" s="8">
        <v>44233</v>
      </c>
      <c r="E2967" s="7" t="s">
        <v>33</v>
      </c>
      <c r="F2967" s="7" t="s">
        <v>105</v>
      </c>
      <c r="G2967" s="7" t="s">
        <v>106</v>
      </c>
      <c r="H2967" s="7" t="s">
        <v>20</v>
      </c>
      <c r="I2967" s="9">
        <v>0.25000000000000006</v>
      </c>
      <c r="J2967" s="10">
        <v>750</v>
      </c>
      <c r="K2967" s="11">
        <f t="shared" si="22"/>
        <v>187.50000000000003</v>
      </c>
      <c r="L2967" s="11">
        <f t="shared" si="23"/>
        <v>56.250000000000007</v>
      </c>
      <c r="M2967" s="12">
        <v>0.3</v>
      </c>
      <c r="Q2967" s="13"/>
      <c r="R2967" s="14"/>
    </row>
    <row r="2968" spans="1:18" ht="15.75" customHeight="1" x14ac:dyDescent="0.2">
      <c r="A2968" s="2"/>
      <c r="B2968" s="7" t="s">
        <v>14</v>
      </c>
      <c r="C2968" s="7">
        <v>1185732</v>
      </c>
      <c r="D2968" s="8">
        <v>44233</v>
      </c>
      <c r="E2968" s="7" t="s">
        <v>33</v>
      </c>
      <c r="F2968" s="7" t="s">
        <v>105</v>
      </c>
      <c r="G2968" s="7" t="s">
        <v>106</v>
      </c>
      <c r="H2968" s="7" t="s">
        <v>21</v>
      </c>
      <c r="I2968" s="9">
        <v>0.39999999999999997</v>
      </c>
      <c r="J2968" s="10">
        <v>1500</v>
      </c>
      <c r="K2968" s="11">
        <f t="shared" si="22"/>
        <v>600</v>
      </c>
      <c r="L2968" s="11">
        <f t="shared" si="23"/>
        <v>300</v>
      </c>
      <c r="M2968" s="12">
        <v>0.5</v>
      </c>
      <c r="Q2968" s="13"/>
      <c r="R2968" s="14"/>
    </row>
    <row r="2969" spans="1:18" ht="15.75" customHeight="1" x14ac:dyDescent="0.2">
      <c r="A2969" s="2"/>
      <c r="B2969" s="7" t="s">
        <v>14</v>
      </c>
      <c r="C2969" s="7">
        <v>1185732</v>
      </c>
      <c r="D2969" s="8">
        <v>44233</v>
      </c>
      <c r="E2969" s="7" t="s">
        <v>33</v>
      </c>
      <c r="F2969" s="7" t="s">
        <v>105</v>
      </c>
      <c r="G2969" s="7" t="s">
        <v>106</v>
      </c>
      <c r="H2969" s="7" t="s">
        <v>22</v>
      </c>
      <c r="I2969" s="9">
        <v>0.14999999999999997</v>
      </c>
      <c r="J2969" s="10">
        <v>2500</v>
      </c>
      <c r="K2969" s="11">
        <f t="shared" si="22"/>
        <v>374.99999999999994</v>
      </c>
      <c r="L2969" s="11">
        <f t="shared" si="23"/>
        <v>149.99999999999997</v>
      </c>
      <c r="M2969" s="12">
        <v>0.4</v>
      </c>
      <c r="Q2969" s="13"/>
      <c r="R2969" s="14"/>
    </row>
    <row r="2970" spans="1:18" ht="15.75" customHeight="1" x14ac:dyDescent="0.2">
      <c r="A2970" s="2"/>
      <c r="B2970" s="7" t="s">
        <v>14</v>
      </c>
      <c r="C2970" s="7">
        <v>1185732</v>
      </c>
      <c r="D2970" s="8">
        <v>44260</v>
      </c>
      <c r="E2970" s="7" t="s">
        <v>33</v>
      </c>
      <c r="F2970" s="7" t="s">
        <v>105</v>
      </c>
      <c r="G2970" s="7" t="s">
        <v>106</v>
      </c>
      <c r="H2970" s="7" t="s">
        <v>17</v>
      </c>
      <c r="I2970" s="9">
        <v>0.20000000000000004</v>
      </c>
      <c r="J2970" s="10">
        <v>4700</v>
      </c>
      <c r="K2970" s="11">
        <f t="shared" si="22"/>
        <v>940.00000000000023</v>
      </c>
      <c r="L2970" s="11">
        <f t="shared" si="23"/>
        <v>282.00000000000006</v>
      </c>
      <c r="M2970" s="12">
        <v>0.3</v>
      </c>
      <c r="Q2970" s="13"/>
      <c r="R2970" s="14"/>
    </row>
    <row r="2971" spans="1:18" ht="15.75" customHeight="1" x14ac:dyDescent="0.2">
      <c r="A2971" s="2"/>
      <c r="B2971" s="7" t="s">
        <v>14</v>
      </c>
      <c r="C2971" s="7">
        <v>1185732</v>
      </c>
      <c r="D2971" s="8">
        <v>44260</v>
      </c>
      <c r="E2971" s="7" t="s">
        <v>33</v>
      </c>
      <c r="F2971" s="7" t="s">
        <v>105</v>
      </c>
      <c r="G2971" s="7" t="s">
        <v>106</v>
      </c>
      <c r="H2971" s="7" t="s">
        <v>18</v>
      </c>
      <c r="I2971" s="9">
        <v>0.20000000000000004</v>
      </c>
      <c r="J2971" s="10">
        <v>1750</v>
      </c>
      <c r="K2971" s="11">
        <f t="shared" si="22"/>
        <v>350.00000000000006</v>
      </c>
      <c r="L2971" s="11">
        <f t="shared" si="23"/>
        <v>122.50000000000001</v>
      </c>
      <c r="M2971" s="12">
        <v>0.35</v>
      </c>
      <c r="Q2971" s="13"/>
      <c r="R2971" s="14"/>
    </row>
    <row r="2972" spans="1:18" ht="15.75" customHeight="1" x14ac:dyDescent="0.2">
      <c r="A2972" s="2"/>
      <c r="B2972" s="7" t="s">
        <v>14</v>
      </c>
      <c r="C2972" s="7">
        <v>1185732</v>
      </c>
      <c r="D2972" s="8">
        <v>44260</v>
      </c>
      <c r="E2972" s="7" t="s">
        <v>33</v>
      </c>
      <c r="F2972" s="7" t="s">
        <v>105</v>
      </c>
      <c r="G2972" s="7" t="s">
        <v>106</v>
      </c>
      <c r="H2972" s="7" t="s">
        <v>19</v>
      </c>
      <c r="I2972" s="9">
        <v>0.10000000000000003</v>
      </c>
      <c r="J2972" s="10">
        <v>2250</v>
      </c>
      <c r="K2972" s="11">
        <f t="shared" si="22"/>
        <v>225.00000000000009</v>
      </c>
      <c r="L2972" s="11">
        <f t="shared" si="23"/>
        <v>67.500000000000028</v>
      </c>
      <c r="M2972" s="12">
        <v>0.3</v>
      </c>
      <c r="Q2972" s="13"/>
      <c r="R2972" s="14"/>
    </row>
    <row r="2973" spans="1:18" ht="15.75" customHeight="1" x14ac:dyDescent="0.2">
      <c r="A2973" s="2"/>
      <c r="B2973" s="7" t="s">
        <v>14</v>
      </c>
      <c r="C2973" s="7">
        <v>1185732</v>
      </c>
      <c r="D2973" s="8">
        <v>44260</v>
      </c>
      <c r="E2973" s="7" t="s">
        <v>33</v>
      </c>
      <c r="F2973" s="7" t="s">
        <v>105</v>
      </c>
      <c r="G2973" s="7" t="s">
        <v>106</v>
      </c>
      <c r="H2973" s="7" t="s">
        <v>20</v>
      </c>
      <c r="I2973" s="9">
        <v>0.14999999999999997</v>
      </c>
      <c r="J2973" s="10">
        <v>1000</v>
      </c>
      <c r="K2973" s="11">
        <f t="shared" si="22"/>
        <v>149.99999999999997</v>
      </c>
      <c r="L2973" s="11">
        <f t="shared" si="23"/>
        <v>44.999999999999993</v>
      </c>
      <c r="M2973" s="12">
        <v>0.3</v>
      </c>
      <c r="Q2973" s="13"/>
      <c r="R2973" s="14"/>
    </row>
    <row r="2974" spans="1:18" ht="15.75" customHeight="1" x14ac:dyDescent="0.2">
      <c r="A2974" s="2"/>
      <c r="B2974" s="7" t="s">
        <v>14</v>
      </c>
      <c r="C2974" s="7">
        <v>1185732</v>
      </c>
      <c r="D2974" s="8">
        <v>44260</v>
      </c>
      <c r="E2974" s="7" t="s">
        <v>33</v>
      </c>
      <c r="F2974" s="7" t="s">
        <v>105</v>
      </c>
      <c r="G2974" s="7" t="s">
        <v>106</v>
      </c>
      <c r="H2974" s="7" t="s">
        <v>21</v>
      </c>
      <c r="I2974" s="9">
        <v>0.30000000000000004</v>
      </c>
      <c r="J2974" s="10">
        <v>1500</v>
      </c>
      <c r="K2974" s="11">
        <f t="shared" si="22"/>
        <v>450.00000000000006</v>
      </c>
      <c r="L2974" s="11">
        <f t="shared" si="23"/>
        <v>225.00000000000003</v>
      </c>
      <c r="M2974" s="12">
        <v>0.5</v>
      </c>
      <c r="Q2974" s="13"/>
      <c r="R2974" s="14"/>
    </row>
    <row r="2975" spans="1:18" ht="15.75" customHeight="1" x14ac:dyDescent="0.2">
      <c r="A2975" s="2"/>
      <c r="B2975" s="7" t="s">
        <v>14</v>
      </c>
      <c r="C2975" s="7">
        <v>1185732</v>
      </c>
      <c r="D2975" s="8">
        <v>44260</v>
      </c>
      <c r="E2975" s="7" t="s">
        <v>33</v>
      </c>
      <c r="F2975" s="7" t="s">
        <v>105</v>
      </c>
      <c r="G2975" s="7" t="s">
        <v>106</v>
      </c>
      <c r="H2975" s="7" t="s">
        <v>22</v>
      </c>
      <c r="I2975" s="9">
        <v>0.20000000000000004</v>
      </c>
      <c r="J2975" s="10">
        <v>2500</v>
      </c>
      <c r="K2975" s="11">
        <f t="shared" si="22"/>
        <v>500.00000000000011</v>
      </c>
      <c r="L2975" s="11">
        <f t="shared" si="23"/>
        <v>200.00000000000006</v>
      </c>
      <c r="M2975" s="12">
        <v>0.4</v>
      </c>
      <c r="Q2975" s="13"/>
      <c r="R2975" s="14"/>
    </row>
    <row r="2976" spans="1:18" ht="15.75" customHeight="1" x14ac:dyDescent="0.2">
      <c r="A2976" s="2"/>
      <c r="B2976" s="7" t="s">
        <v>14</v>
      </c>
      <c r="C2976" s="7">
        <v>1185732</v>
      </c>
      <c r="D2976" s="8">
        <v>44292</v>
      </c>
      <c r="E2976" s="7" t="s">
        <v>33</v>
      </c>
      <c r="F2976" s="7" t="s">
        <v>105</v>
      </c>
      <c r="G2976" s="7" t="s">
        <v>106</v>
      </c>
      <c r="H2976" s="7" t="s">
        <v>17</v>
      </c>
      <c r="I2976" s="9">
        <v>0.20000000000000004</v>
      </c>
      <c r="J2976" s="10">
        <v>4750</v>
      </c>
      <c r="K2976" s="11">
        <f t="shared" si="22"/>
        <v>950.00000000000023</v>
      </c>
      <c r="L2976" s="11">
        <f t="shared" si="23"/>
        <v>285.00000000000006</v>
      </c>
      <c r="M2976" s="12">
        <v>0.3</v>
      </c>
      <c r="Q2976" s="13"/>
      <c r="R2976" s="14"/>
    </row>
    <row r="2977" spans="1:18" ht="15.75" customHeight="1" x14ac:dyDescent="0.2">
      <c r="A2977" s="2"/>
      <c r="B2977" s="7" t="s">
        <v>14</v>
      </c>
      <c r="C2977" s="7">
        <v>1185732</v>
      </c>
      <c r="D2977" s="8">
        <v>44292</v>
      </c>
      <c r="E2977" s="7" t="s">
        <v>33</v>
      </c>
      <c r="F2977" s="7" t="s">
        <v>105</v>
      </c>
      <c r="G2977" s="7" t="s">
        <v>106</v>
      </c>
      <c r="H2977" s="7" t="s">
        <v>18</v>
      </c>
      <c r="I2977" s="9">
        <v>0.20000000000000004</v>
      </c>
      <c r="J2977" s="10">
        <v>1750</v>
      </c>
      <c r="K2977" s="11">
        <f t="shared" si="22"/>
        <v>350.00000000000006</v>
      </c>
      <c r="L2977" s="11">
        <f t="shared" si="23"/>
        <v>122.50000000000001</v>
      </c>
      <c r="M2977" s="12">
        <v>0.35</v>
      </c>
      <c r="Q2977" s="13"/>
      <c r="R2977" s="14"/>
    </row>
    <row r="2978" spans="1:18" ht="15.75" customHeight="1" x14ac:dyDescent="0.2">
      <c r="A2978" s="2"/>
      <c r="B2978" s="7" t="s">
        <v>14</v>
      </c>
      <c r="C2978" s="7">
        <v>1185732</v>
      </c>
      <c r="D2978" s="8">
        <v>44292</v>
      </c>
      <c r="E2978" s="7" t="s">
        <v>33</v>
      </c>
      <c r="F2978" s="7" t="s">
        <v>105</v>
      </c>
      <c r="G2978" s="7" t="s">
        <v>106</v>
      </c>
      <c r="H2978" s="7" t="s">
        <v>19</v>
      </c>
      <c r="I2978" s="9">
        <v>0.10000000000000003</v>
      </c>
      <c r="J2978" s="10">
        <v>1750</v>
      </c>
      <c r="K2978" s="11">
        <f t="shared" si="22"/>
        <v>175.00000000000006</v>
      </c>
      <c r="L2978" s="11">
        <f t="shared" si="23"/>
        <v>52.500000000000014</v>
      </c>
      <c r="M2978" s="12">
        <v>0.3</v>
      </c>
      <c r="Q2978" s="13"/>
      <c r="R2978" s="14"/>
    </row>
    <row r="2979" spans="1:18" ht="15.75" customHeight="1" x14ac:dyDescent="0.2">
      <c r="A2979" s="2"/>
      <c r="B2979" s="7" t="s">
        <v>14</v>
      </c>
      <c r="C2979" s="7">
        <v>1185732</v>
      </c>
      <c r="D2979" s="8">
        <v>44292</v>
      </c>
      <c r="E2979" s="7" t="s">
        <v>33</v>
      </c>
      <c r="F2979" s="7" t="s">
        <v>105</v>
      </c>
      <c r="G2979" s="7" t="s">
        <v>106</v>
      </c>
      <c r="H2979" s="7" t="s">
        <v>20</v>
      </c>
      <c r="I2979" s="9">
        <v>0.14999999999999997</v>
      </c>
      <c r="J2979" s="10">
        <v>1000</v>
      </c>
      <c r="K2979" s="11">
        <f t="shared" si="22"/>
        <v>149.99999999999997</v>
      </c>
      <c r="L2979" s="11">
        <f t="shared" si="23"/>
        <v>44.999999999999993</v>
      </c>
      <c r="M2979" s="12">
        <v>0.3</v>
      </c>
      <c r="Q2979" s="13"/>
      <c r="R2979" s="14"/>
    </row>
    <row r="2980" spans="1:18" ht="15.75" customHeight="1" x14ac:dyDescent="0.2">
      <c r="A2980" s="2"/>
      <c r="B2980" s="7" t="s">
        <v>14</v>
      </c>
      <c r="C2980" s="7">
        <v>1185732</v>
      </c>
      <c r="D2980" s="8">
        <v>44292</v>
      </c>
      <c r="E2980" s="7" t="s">
        <v>33</v>
      </c>
      <c r="F2980" s="7" t="s">
        <v>105</v>
      </c>
      <c r="G2980" s="7" t="s">
        <v>106</v>
      </c>
      <c r="H2980" s="7" t="s">
        <v>21</v>
      </c>
      <c r="I2980" s="9">
        <v>0.6</v>
      </c>
      <c r="J2980" s="10">
        <v>1250</v>
      </c>
      <c r="K2980" s="11">
        <f t="shared" si="22"/>
        <v>750</v>
      </c>
      <c r="L2980" s="11">
        <f t="shared" si="23"/>
        <v>375</v>
      </c>
      <c r="M2980" s="12">
        <v>0.5</v>
      </c>
      <c r="Q2980" s="13"/>
      <c r="R2980" s="14"/>
    </row>
    <row r="2981" spans="1:18" ht="15.75" customHeight="1" x14ac:dyDescent="0.2">
      <c r="A2981" s="2"/>
      <c r="B2981" s="7" t="s">
        <v>14</v>
      </c>
      <c r="C2981" s="7">
        <v>1185732</v>
      </c>
      <c r="D2981" s="8">
        <v>44292</v>
      </c>
      <c r="E2981" s="7" t="s">
        <v>33</v>
      </c>
      <c r="F2981" s="7" t="s">
        <v>105</v>
      </c>
      <c r="G2981" s="7" t="s">
        <v>106</v>
      </c>
      <c r="H2981" s="7" t="s">
        <v>22</v>
      </c>
      <c r="I2981" s="9">
        <v>0.5</v>
      </c>
      <c r="J2981" s="10">
        <v>2500</v>
      </c>
      <c r="K2981" s="11">
        <f t="shared" si="22"/>
        <v>1250</v>
      </c>
      <c r="L2981" s="11">
        <f t="shared" si="23"/>
        <v>500</v>
      </c>
      <c r="M2981" s="12">
        <v>0.4</v>
      </c>
      <c r="Q2981" s="13"/>
      <c r="R2981" s="14"/>
    </row>
    <row r="2982" spans="1:18" ht="15.75" customHeight="1" x14ac:dyDescent="0.2">
      <c r="A2982" s="2"/>
      <c r="B2982" s="7" t="s">
        <v>14</v>
      </c>
      <c r="C2982" s="7">
        <v>1185732</v>
      </c>
      <c r="D2982" s="8">
        <v>44323</v>
      </c>
      <c r="E2982" s="7" t="s">
        <v>33</v>
      </c>
      <c r="F2982" s="7" t="s">
        <v>105</v>
      </c>
      <c r="G2982" s="7" t="s">
        <v>106</v>
      </c>
      <c r="H2982" s="7" t="s">
        <v>17</v>
      </c>
      <c r="I2982" s="9">
        <v>0.6</v>
      </c>
      <c r="J2982" s="10">
        <v>5200</v>
      </c>
      <c r="K2982" s="11">
        <f t="shared" si="22"/>
        <v>3120</v>
      </c>
      <c r="L2982" s="11">
        <f t="shared" si="23"/>
        <v>936</v>
      </c>
      <c r="M2982" s="12">
        <v>0.3</v>
      </c>
      <c r="Q2982" s="13"/>
      <c r="R2982" s="14"/>
    </row>
    <row r="2983" spans="1:18" ht="15.75" customHeight="1" x14ac:dyDescent="0.2">
      <c r="A2983" s="2"/>
      <c r="B2983" s="7" t="s">
        <v>14</v>
      </c>
      <c r="C2983" s="7">
        <v>1185732</v>
      </c>
      <c r="D2983" s="8">
        <v>44323</v>
      </c>
      <c r="E2983" s="7" t="s">
        <v>33</v>
      </c>
      <c r="F2983" s="7" t="s">
        <v>105</v>
      </c>
      <c r="G2983" s="7" t="s">
        <v>106</v>
      </c>
      <c r="H2983" s="7" t="s">
        <v>18</v>
      </c>
      <c r="I2983" s="9">
        <v>0.4</v>
      </c>
      <c r="J2983" s="10">
        <v>2250</v>
      </c>
      <c r="K2983" s="11">
        <f t="shared" si="22"/>
        <v>900</v>
      </c>
      <c r="L2983" s="11">
        <f t="shared" si="23"/>
        <v>315</v>
      </c>
      <c r="M2983" s="12">
        <v>0.35</v>
      </c>
      <c r="Q2983" s="13"/>
      <c r="R2983" s="14"/>
    </row>
    <row r="2984" spans="1:18" ht="15.75" customHeight="1" x14ac:dyDescent="0.2">
      <c r="A2984" s="2"/>
      <c r="B2984" s="7" t="s">
        <v>14</v>
      </c>
      <c r="C2984" s="7">
        <v>1185732</v>
      </c>
      <c r="D2984" s="8">
        <v>44323</v>
      </c>
      <c r="E2984" s="7" t="s">
        <v>33</v>
      </c>
      <c r="F2984" s="7" t="s">
        <v>105</v>
      </c>
      <c r="G2984" s="7" t="s">
        <v>106</v>
      </c>
      <c r="H2984" s="7" t="s">
        <v>19</v>
      </c>
      <c r="I2984" s="9">
        <v>0.35000000000000003</v>
      </c>
      <c r="J2984" s="10">
        <v>2000</v>
      </c>
      <c r="K2984" s="11">
        <f t="shared" si="22"/>
        <v>700.00000000000011</v>
      </c>
      <c r="L2984" s="11">
        <f t="shared" si="23"/>
        <v>210.00000000000003</v>
      </c>
      <c r="M2984" s="12">
        <v>0.3</v>
      </c>
      <c r="Q2984" s="13"/>
      <c r="R2984" s="14"/>
    </row>
    <row r="2985" spans="1:18" ht="15.75" customHeight="1" x14ac:dyDescent="0.2">
      <c r="A2985" s="2"/>
      <c r="B2985" s="7" t="s">
        <v>14</v>
      </c>
      <c r="C2985" s="7">
        <v>1185732</v>
      </c>
      <c r="D2985" s="8">
        <v>44323</v>
      </c>
      <c r="E2985" s="7" t="s">
        <v>33</v>
      </c>
      <c r="F2985" s="7" t="s">
        <v>105</v>
      </c>
      <c r="G2985" s="7" t="s">
        <v>106</v>
      </c>
      <c r="H2985" s="7" t="s">
        <v>20</v>
      </c>
      <c r="I2985" s="9">
        <v>0.35000000000000003</v>
      </c>
      <c r="J2985" s="10">
        <v>1250</v>
      </c>
      <c r="K2985" s="11">
        <f t="shared" si="22"/>
        <v>437.50000000000006</v>
      </c>
      <c r="L2985" s="11">
        <f t="shared" si="23"/>
        <v>131.25</v>
      </c>
      <c r="M2985" s="12">
        <v>0.3</v>
      </c>
      <c r="Q2985" s="13"/>
      <c r="R2985" s="14"/>
    </row>
    <row r="2986" spans="1:18" ht="15.75" customHeight="1" x14ac:dyDescent="0.2">
      <c r="A2986" s="2"/>
      <c r="B2986" s="7" t="s">
        <v>14</v>
      </c>
      <c r="C2986" s="7">
        <v>1185732</v>
      </c>
      <c r="D2986" s="8">
        <v>44323</v>
      </c>
      <c r="E2986" s="7" t="s">
        <v>33</v>
      </c>
      <c r="F2986" s="7" t="s">
        <v>105</v>
      </c>
      <c r="G2986" s="7" t="s">
        <v>106</v>
      </c>
      <c r="H2986" s="7" t="s">
        <v>21</v>
      </c>
      <c r="I2986" s="9">
        <v>0.44999999999999996</v>
      </c>
      <c r="J2986" s="10">
        <v>1500</v>
      </c>
      <c r="K2986" s="11">
        <f t="shared" si="22"/>
        <v>674.99999999999989</v>
      </c>
      <c r="L2986" s="11">
        <f t="shared" si="23"/>
        <v>337.49999999999994</v>
      </c>
      <c r="M2986" s="12">
        <v>0.5</v>
      </c>
      <c r="Q2986" s="13"/>
      <c r="R2986" s="14"/>
    </row>
    <row r="2987" spans="1:18" ht="15.75" customHeight="1" x14ac:dyDescent="0.2">
      <c r="A2987" s="2"/>
      <c r="B2987" s="7" t="s">
        <v>14</v>
      </c>
      <c r="C2987" s="7">
        <v>1185732</v>
      </c>
      <c r="D2987" s="8">
        <v>44323</v>
      </c>
      <c r="E2987" s="7" t="s">
        <v>33</v>
      </c>
      <c r="F2987" s="7" t="s">
        <v>105</v>
      </c>
      <c r="G2987" s="7" t="s">
        <v>106</v>
      </c>
      <c r="H2987" s="7" t="s">
        <v>22</v>
      </c>
      <c r="I2987" s="9">
        <v>0.49999999999999994</v>
      </c>
      <c r="J2987" s="10">
        <v>2750</v>
      </c>
      <c r="K2987" s="11">
        <f t="shared" si="22"/>
        <v>1374.9999999999998</v>
      </c>
      <c r="L2987" s="11">
        <f t="shared" si="23"/>
        <v>549.99999999999989</v>
      </c>
      <c r="M2987" s="12">
        <v>0.4</v>
      </c>
      <c r="Q2987" s="13"/>
      <c r="R2987" s="14"/>
    </row>
    <row r="2988" spans="1:18" ht="15.75" customHeight="1" x14ac:dyDescent="0.2">
      <c r="A2988" s="2"/>
      <c r="B2988" s="7" t="s">
        <v>14</v>
      </c>
      <c r="C2988" s="7">
        <v>1185732</v>
      </c>
      <c r="D2988" s="8">
        <v>44353</v>
      </c>
      <c r="E2988" s="7" t="s">
        <v>33</v>
      </c>
      <c r="F2988" s="7" t="s">
        <v>105</v>
      </c>
      <c r="G2988" s="7" t="s">
        <v>106</v>
      </c>
      <c r="H2988" s="7" t="s">
        <v>17</v>
      </c>
      <c r="I2988" s="9">
        <v>0.35000000000000003</v>
      </c>
      <c r="J2988" s="10">
        <v>5250</v>
      </c>
      <c r="K2988" s="11">
        <f t="shared" si="22"/>
        <v>1837.5000000000002</v>
      </c>
      <c r="L2988" s="11">
        <f t="shared" si="23"/>
        <v>551.25</v>
      </c>
      <c r="M2988" s="12">
        <v>0.3</v>
      </c>
      <c r="Q2988" s="13"/>
      <c r="R2988" s="14"/>
    </row>
    <row r="2989" spans="1:18" ht="15.75" customHeight="1" x14ac:dyDescent="0.2">
      <c r="A2989" s="2"/>
      <c r="B2989" s="7" t="s">
        <v>14</v>
      </c>
      <c r="C2989" s="7">
        <v>1185732</v>
      </c>
      <c r="D2989" s="8">
        <v>44353</v>
      </c>
      <c r="E2989" s="7" t="s">
        <v>33</v>
      </c>
      <c r="F2989" s="7" t="s">
        <v>105</v>
      </c>
      <c r="G2989" s="7" t="s">
        <v>106</v>
      </c>
      <c r="H2989" s="7" t="s">
        <v>18</v>
      </c>
      <c r="I2989" s="9">
        <v>0.3000000000000001</v>
      </c>
      <c r="J2989" s="10">
        <v>2750</v>
      </c>
      <c r="K2989" s="11">
        <f t="shared" si="22"/>
        <v>825.00000000000023</v>
      </c>
      <c r="L2989" s="11">
        <f t="shared" si="23"/>
        <v>288.75000000000006</v>
      </c>
      <c r="M2989" s="12">
        <v>0.35</v>
      </c>
      <c r="Q2989" s="13"/>
      <c r="R2989" s="14"/>
    </row>
    <row r="2990" spans="1:18" ht="15.75" customHeight="1" x14ac:dyDescent="0.2">
      <c r="A2990" s="2"/>
      <c r="B2990" s="7" t="s">
        <v>14</v>
      </c>
      <c r="C2990" s="7">
        <v>1185732</v>
      </c>
      <c r="D2990" s="8">
        <v>44353</v>
      </c>
      <c r="E2990" s="7" t="s">
        <v>33</v>
      </c>
      <c r="F2990" s="7" t="s">
        <v>105</v>
      </c>
      <c r="G2990" s="7" t="s">
        <v>106</v>
      </c>
      <c r="H2990" s="7" t="s">
        <v>19</v>
      </c>
      <c r="I2990" s="9">
        <v>0.25000000000000006</v>
      </c>
      <c r="J2990" s="10">
        <v>2000</v>
      </c>
      <c r="K2990" s="11">
        <f t="shared" si="22"/>
        <v>500.00000000000011</v>
      </c>
      <c r="L2990" s="11">
        <f t="shared" si="23"/>
        <v>150.00000000000003</v>
      </c>
      <c r="M2990" s="12">
        <v>0.3</v>
      </c>
      <c r="Q2990" s="13"/>
      <c r="R2990" s="14"/>
    </row>
    <row r="2991" spans="1:18" ht="15.75" customHeight="1" x14ac:dyDescent="0.2">
      <c r="A2991" s="2"/>
      <c r="B2991" s="7" t="s">
        <v>14</v>
      </c>
      <c r="C2991" s="7">
        <v>1185732</v>
      </c>
      <c r="D2991" s="8">
        <v>44353</v>
      </c>
      <c r="E2991" s="7" t="s">
        <v>33</v>
      </c>
      <c r="F2991" s="7" t="s">
        <v>105</v>
      </c>
      <c r="G2991" s="7" t="s">
        <v>106</v>
      </c>
      <c r="H2991" s="7" t="s">
        <v>20</v>
      </c>
      <c r="I2991" s="9">
        <v>0.25000000000000006</v>
      </c>
      <c r="J2991" s="10">
        <v>1750</v>
      </c>
      <c r="K2991" s="11">
        <f t="shared" si="22"/>
        <v>437.50000000000011</v>
      </c>
      <c r="L2991" s="11">
        <f t="shared" si="23"/>
        <v>131.25000000000003</v>
      </c>
      <c r="M2991" s="12">
        <v>0.3</v>
      </c>
      <c r="Q2991" s="13"/>
      <c r="R2991" s="14"/>
    </row>
    <row r="2992" spans="1:18" ht="15.75" customHeight="1" x14ac:dyDescent="0.2">
      <c r="A2992" s="2"/>
      <c r="B2992" s="7" t="s">
        <v>14</v>
      </c>
      <c r="C2992" s="7">
        <v>1185732</v>
      </c>
      <c r="D2992" s="8">
        <v>44353</v>
      </c>
      <c r="E2992" s="7" t="s">
        <v>33</v>
      </c>
      <c r="F2992" s="7" t="s">
        <v>105</v>
      </c>
      <c r="G2992" s="7" t="s">
        <v>106</v>
      </c>
      <c r="H2992" s="7" t="s">
        <v>21</v>
      </c>
      <c r="I2992" s="9">
        <v>0.35000000000000003</v>
      </c>
      <c r="J2992" s="10">
        <v>1750</v>
      </c>
      <c r="K2992" s="11">
        <f t="shared" si="22"/>
        <v>612.50000000000011</v>
      </c>
      <c r="L2992" s="11">
        <f t="shared" si="23"/>
        <v>306.25000000000006</v>
      </c>
      <c r="M2992" s="12">
        <v>0.5</v>
      </c>
      <c r="Q2992" s="13"/>
      <c r="R2992" s="14"/>
    </row>
    <row r="2993" spans="1:18" ht="15.75" customHeight="1" x14ac:dyDescent="0.2">
      <c r="A2993" s="2"/>
      <c r="B2993" s="7" t="s">
        <v>14</v>
      </c>
      <c r="C2993" s="7">
        <v>1185732</v>
      </c>
      <c r="D2993" s="8">
        <v>44353</v>
      </c>
      <c r="E2993" s="7" t="s">
        <v>33</v>
      </c>
      <c r="F2993" s="7" t="s">
        <v>105</v>
      </c>
      <c r="G2993" s="7" t="s">
        <v>106</v>
      </c>
      <c r="H2993" s="7" t="s">
        <v>22</v>
      </c>
      <c r="I2993" s="9">
        <v>0.55000000000000004</v>
      </c>
      <c r="J2993" s="10">
        <v>3250</v>
      </c>
      <c r="K2993" s="11">
        <f t="shared" si="22"/>
        <v>1787.5000000000002</v>
      </c>
      <c r="L2993" s="11">
        <f t="shared" si="23"/>
        <v>715.00000000000011</v>
      </c>
      <c r="M2993" s="12">
        <v>0.4</v>
      </c>
      <c r="Q2993" s="13"/>
      <c r="R2993" s="14"/>
    </row>
    <row r="2994" spans="1:18" ht="15.75" customHeight="1" x14ac:dyDescent="0.2">
      <c r="A2994" s="2"/>
      <c r="B2994" s="7" t="s">
        <v>14</v>
      </c>
      <c r="C2994" s="7">
        <v>1185732</v>
      </c>
      <c r="D2994" s="8">
        <v>44382</v>
      </c>
      <c r="E2994" s="7" t="s">
        <v>33</v>
      </c>
      <c r="F2994" s="7" t="s">
        <v>105</v>
      </c>
      <c r="G2994" s="7" t="s">
        <v>106</v>
      </c>
      <c r="H2994" s="7" t="s">
        <v>17</v>
      </c>
      <c r="I2994" s="9">
        <v>0.5</v>
      </c>
      <c r="J2994" s="10">
        <v>5500</v>
      </c>
      <c r="K2994" s="11">
        <f t="shared" si="22"/>
        <v>2750</v>
      </c>
      <c r="L2994" s="11">
        <f t="shared" si="23"/>
        <v>825</v>
      </c>
      <c r="M2994" s="12">
        <v>0.3</v>
      </c>
      <c r="Q2994" s="13"/>
      <c r="R2994" s="14"/>
    </row>
    <row r="2995" spans="1:18" ht="15.75" customHeight="1" x14ac:dyDescent="0.2">
      <c r="A2995" s="2"/>
      <c r="B2995" s="7" t="s">
        <v>14</v>
      </c>
      <c r="C2995" s="7">
        <v>1185732</v>
      </c>
      <c r="D2995" s="8">
        <v>44382</v>
      </c>
      <c r="E2995" s="7" t="s">
        <v>33</v>
      </c>
      <c r="F2995" s="7" t="s">
        <v>105</v>
      </c>
      <c r="G2995" s="7" t="s">
        <v>106</v>
      </c>
      <c r="H2995" s="7" t="s">
        <v>18</v>
      </c>
      <c r="I2995" s="9">
        <v>0.45000000000000007</v>
      </c>
      <c r="J2995" s="10">
        <v>3000</v>
      </c>
      <c r="K2995" s="11">
        <f t="shared" si="22"/>
        <v>1350.0000000000002</v>
      </c>
      <c r="L2995" s="11">
        <f t="shared" si="23"/>
        <v>472.50000000000006</v>
      </c>
      <c r="M2995" s="12">
        <v>0.35</v>
      </c>
      <c r="Q2995" s="13"/>
      <c r="R2995" s="14"/>
    </row>
    <row r="2996" spans="1:18" ht="15.75" customHeight="1" x14ac:dyDescent="0.2">
      <c r="A2996" s="2"/>
      <c r="B2996" s="7" t="s">
        <v>14</v>
      </c>
      <c r="C2996" s="7">
        <v>1185732</v>
      </c>
      <c r="D2996" s="8">
        <v>44382</v>
      </c>
      <c r="E2996" s="7" t="s">
        <v>33</v>
      </c>
      <c r="F2996" s="7" t="s">
        <v>105</v>
      </c>
      <c r="G2996" s="7" t="s">
        <v>106</v>
      </c>
      <c r="H2996" s="7" t="s">
        <v>19</v>
      </c>
      <c r="I2996" s="9">
        <v>0.4</v>
      </c>
      <c r="J2996" s="10">
        <v>2250</v>
      </c>
      <c r="K2996" s="11">
        <f t="shared" si="22"/>
        <v>900</v>
      </c>
      <c r="L2996" s="11">
        <f t="shared" si="23"/>
        <v>270</v>
      </c>
      <c r="M2996" s="12">
        <v>0.3</v>
      </c>
      <c r="Q2996" s="13"/>
      <c r="R2996" s="14"/>
    </row>
    <row r="2997" spans="1:18" ht="15.75" customHeight="1" x14ac:dyDescent="0.2">
      <c r="A2997" s="2"/>
      <c r="B2997" s="7" t="s">
        <v>14</v>
      </c>
      <c r="C2997" s="7">
        <v>1185732</v>
      </c>
      <c r="D2997" s="8">
        <v>44382</v>
      </c>
      <c r="E2997" s="7" t="s">
        <v>33</v>
      </c>
      <c r="F2997" s="7" t="s">
        <v>105</v>
      </c>
      <c r="G2997" s="7" t="s">
        <v>106</v>
      </c>
      <c r="H2997" s="7" t="s">
        <v>20</v>
      </c>
      <c r="I2997" s="9">
        <v>0.4</v>
      </c>
      <c r="J2997" s="10">
        <v>1750</v>
      </c>
      <c r="K2997" s="11">
        <f t="shared" si="22"/>
        <v>700</v>
      </c>
      <c r="L2997" s="11">
        <f t="shared" si="23"/>
        <v>210</v>
      </c>
      <c r="M2997" s="12">
        <v>0.3</v>
      </c>
      <c r="Q2997" s="13"/>
      <c r="R2997" s="14"/>
    </row>
    <row r="2998" spans="1:18" ht="15.75" customHeight="1" x14ac:dyDescent="0.2">
      <c r="A2998" s="2"/>
      <c r="B2998" s="7" t="s">
        <v>14</v>
      </c>
      <c r="C2998" s="7">
        <v>1185732</v>
      </c>
      <c r="D2998" s="8">
        <v>44382</v>
      </c>
      <c r="E2998" s="7" t="s">
        <v>33</v>
      </c>
      <c r="F2998" s="7" t="s">
        <v>105</v>
      </c>
      <c r="G2998" s="7" t="s">
        <v>106</v>
      </c>
      <c r="H2998" s="7" t="s">
        <v>21</v>
      </c>
      <c r="I2998" s="9">
        <v>0.5</v>
      </c>
      <c r="J2998" s="10">
        <v>2000</v>
      </c>
      <c r="K2998" s="11">
        <f t="shared" si="22"/>
        <v>1000</v>
      </c>
      <c r="L2998" s="11">
        <f t="shared" si="23"/>
        <v>500</v>
      </c>
      <c r="M2998" s="12">
        <v>0.5</v>
      </c>
      <c r="Q2998" s="13"/>
      <c r="R2998" s="14"/>
    </row>
    <row r="2999" spans="1:18" ht="15.75" customHeight="1" x14ac:dyDescent="0.2">
      <c r="A2999" s="2"/>
      <c r="B2999" s="7" t="s">
        <v>14</v>
      </c>
      <c r="C2999" s="7">
        <v>1185732</v>
      </c>
      <c r="D2999" s="8">
        <v>44382</v>
      </c>
      <c r="E2999" s="7" t="s">
        <v>33</v>
      </c>
      <c r="F2999" s="7" t="s">
        <v>105</v>
      </c>
      <c r="G2999" s="7" t="s">
        <v>106</v>
      </c>
      <c r="H2999" s="7" t="s">
        <v>22</v>
      </c>
      <c r="I2999" s="9">
        <v>0.55000000000000004</v>
      </c>
      <c r="J2999" s="10">
        <v>3750</v>
      </c>
      <c r="K2999" s="11">
        <f t="shared" si="22"/>
        <v>2062.5</v>
      </c>
      <c r="L2999" s="11">
        <f t="shared" si="23"/>
        <v>825</v>
      </c>
      <c r="M2999" s="12">
        <v>0.4</v>
      </c>
      <c r="Q2999" s="13"/>
      <c r="R2999" s="14"/>
    </row>
    <row r="3000" spans="1:18" ht="15.75" customHeight="1" x14ac:dyDescent="0.2">
      <c r="A3000" s="2"/>
      <c r="B3000" s="7" t="s">
        <v>14</v>
      </c>
      <c r="C3000" s="7">
        <v>1185732</v>
      </c>
      <c r="D3000" s="8">
        <v>44414</v>
      </c>
      <c r="E3000" s="7" t="s">
        <v>33</v>
      </c>
      <c r="F3000" s="7" t="s">
        <v>105</v>
      </c>
      <c r="G3000" s="7" t="s">
        <v>106</v>
      </c>
      <c r="H3000" s="7" t="s">
        <v>17</v>
      </c>
      <c r="I3000" s="9">
        <v>0.5</v>
      </c>
      <c r="J3000" s="10">
        <v>5250</v>
      </c>
      <c r="K3000" s="11">
        <f t="shared" si="22"/>
        <v>2625</v>
      </c>
      <c r="L3000" s="11">
        <f t="shared" si="23"/>
        <v>787.5</v>
      </c>
      <c r="M3000" s="12">
        <v>0.3</v>
      </c>
      <c r="Q3000" s="13"/>
      <c r="R3000" s="14"/>
    </row>
    <row r="3001" spans="1:18" ht="15.75" customHeight="1" x14ac:dyDescent="0.2">
      <c r="A3001" s="2"/>
      <c r="B3001" s="7" t="s">
        <v>14</v>
      </c>
      <c r="C3001" s="7">
        <v>1185732</v>
      </c>
      <c r="D3001" s="8">
        <v>44414</v>
      </c>
      <c r="E3001" s="7" t="s">
        <v>33</v>
      </c>
      <c r="F3001" s="7" t="s">
        <v>105</v>
      </c>
      <c r="G3001" s="7" t="s">
        <v>106</v>
      </c>
      <c r="H3001" s="7" t="s">
        <v>18</v>
      </c>
      <c r="I3001" s="9">
        <v>0.45000000000000007</v>
      </c>
      <c r="J3001" s="10">
        <v>3000</v>
      </c>
      <c r="K3001" s="11">
        <f t="shared" si="22"/>
        <v>1350.0000000000002</v>
      </c>
      <c r="L3001" s="11">
        <f t="shared" si="23"/>
        <v>472.50000000000006</v>
      </c>
      <c r="M3001" s="12">
        <v>0.35</v>
      </c>
      <c r="Q3001" s="13"/>
      <c r="R3001" s="14"/>
    </row>
    <row r="3002" spans="1:18" ht="15.75" customHeight="1" x14ac:dyDescent="0.2">
      <c r="A3002" s="2"/>
      <c r="B3002" s="7" t="s">
        <v>14</v>
      </c>
      <c r="C3002" s="7">
        <v>1185732</v>
      </c>
      <c r="D3002" s="8">
        <v>44414</v>
      </c>
      <c r="E3002" s="7" t="s">
        <v>33</v>
      </c>
      <c r="F3002" s="7" t="s">
        <v>105</v>
      </c>
      <c r="G3002" s="7" t="s">
        <v>106</v>
      </c>
      <c r="H3002" s="7" t="s">
        <v>19</v>
      </c>
      <c r="I3002" s="9">
        <v>0.4</v>
      </c>
      <c r="J3002" s="10">
        <v>2250</v>
      </c>
      <c r="K3002" s="11">
        <f t="shared" si="22"/>
        <v>900</v>
      </c>
      <c r="L3002" s="11">
        <f t="shared" si="23"/>
        <v>270</v>
      </c>
      <c r="M3002" s="12">
        <v>0.3</v>
      </c>
      <c r="Q3002" s="13"/>
      <c r="R3002" s="14"/>
    </row>
    <row r="3003" spans="1:18" ht="15.75" customHeight="1" x14ac:dyDescent="0.2">
      <c r="A3003" s="2"/>
      <c r="B3003" s="7" t="s">
        <v>14</v>
      </c>
      <c r="C3003" s="7">
        <v>1185732</v>
      </c>
      <c r="D3003" s="8">
        <v>44414</v>
      </c>
      <c r="E3003" s="7" t="s">
        <v>33</v>
      </c>
      <c r="F3003" s="7" t="s">
        <v>105</v>
      </c>
      <c r="G3003" s="7" t="s">
        <v>106</v>
      </c>
      <c r="H3003" s="7" t="s">
        <v>20</v>
      </c>
      <c r="I3003" s="9">
        <v>0.4</v>
      </c>
      <c r="J3003" s="10">
        <v>2000</v>
      </c>
      <c r="K3003" s="11">
        <f t="shared" si="22"/>
        <v>800</v>
      </c>
      <c r="L3003" s="11">
        <f t="shared" si="23"/>
        <v>240</v>
      </c>
      <c r="M3003" s="12">
        <v>0.3</v>
      </c>
      <c r="Q3003" s="13"/>
      <c r="R3003" s="14"/>
    </row>
    <row r="3004" spans="1:18" ht="15.75" customHeight="1" x14ac:dyDescent="0.2">
      <c r="A3004" s="2"/>
      <c r="B3004" s="7" t="s">
        <v>14</v>
      </c>
      <c r="C3004" s="7">
        <v>1185732</v>
      </c>
      <c r="D3004" s="8">
        <v>44414</v>
      </c>
      <c r="E3004" s="7" t="s">
        <v>33</v>
      </c>
      <c r="F3004" s="7" t="s">
        <v>105</v>
      </c>
      <c r="G3004" s="7" t="s">
        <v>106</v>
      </c>
      <c r="H3004" s="7" t="s">
        <v>21</v>
      </c>
      <c r="I3004" s="9">
        <v>0.5</v>
      </c>
      <c r="J3004" s="10">
        <v>1750</v>
      </c>
      <c r="K3004" s="11">
        <f t="shared" si="22"/>
        <v>875</v>
      </c>
      <c r="L3004" s="11">
        <f t="shared" si="23"/>
        <v>437.5</v>
      </c>
      <c r="M3004" s="12">
        <v>0.5</v>
      </c>
      <c r="Q3004" s="13"/>
      <c r="R3004" s="14"/>
    </row>
    <row r="3005" spans="1:18" ht="15.75" customHeight="1" x14ac:dyDescent="0.2">
      <c r="A3005" s="2"/>
      <c r="B3005" s="7" t="s">
        <v>14</v>
      </c>
      <c r="C3005" s="7">
        <v>1185732</v>
      </c>
      <c r="D3005" s="8">
        <v>44414</v>
      </c>
      <c r="E3005" s="7" t="s">
        <v>33</v>
      </c>
      <c r="F3005" s="7" t="s">
        <v>105</v>
      </c>
      <c r="G3005" s="7" t="s">
        <v>106</v>
      </c>
      <c r="H3005" s="7" t="s">
        <v>22</v>
      </c>
      <c r="I3005" s="9">
        <v>0.55000000000000004</v>
      </c>
      <c r="J3005" s="10">
        <v>3500</v>
      </c>
      <c r="K3005" s="11">
        <f t="shared" si="22"/>
        <v>1925.0000000000002</v>
      </c>
      <c r="L3005" s="11">
        <f t="shared" si="23"/>
        <v>770.00000000000011</v>
      </c>
      <c r="M3005" s="12">
        <v>0.4</v>
      </c>
      <c r="Q3005" s="13"/>
      <c r="R3005" s="14"/>
    </row>
    <row r="3006" spans="1:18" ht="15.75" customHeight="1" x14ac:dyDescent="0.2">
      <c r="A3006" s="2"/>
      <c r="B3006" s="7" t="s">
        <v>14</v>
      </c>
      <c r="C3006" s="7">
        <v>1185732</v>
      </c>
      <c r="D3006" s="8">
        <v>44446</v>
      </c>
      <c r="E3006" s="7" t="s">
        <v>33</v>
      </c>
      <c r="F3006" s="7" t="s">
        <v>105</v>
      </c>
      <c r="G3006" s="7" t="s">
        <v>106</v>
      </c>
      <c r="H3006" s="7" t="s">
        <v>17</v>
      </c>
      <c r="I3006" s="9">
        <v>0.35000000000000003</v>
      </c>
      <c r="J3006" s="10">
        <v>4750</v>
      </c>
      <c r="K3006" s="11">
        <f t="shared" si="22"/>
        <v>1662.5000000000002</v>
      </c>
      <c r="L3006" s="11">
        <f t="shared" si="23"/>
        <v>498.75000000000006</v>
      </c>
      <c r="M3006" s="12">
        <v>0.3</v>
      </c>
      <c r="Q3006" s="13"/>
      <c r="R3006" s="14"/>
    </row>
    <row r="3007" spans="1:18" ht="15.75" customHeight="1" x14ac:dyDescent="0.2">
      <c r="A3007" s="2"/>
      <c r="B3007" s="7" t="s">
        <v>14</v>
      </c>
      <c r="C3007" s="7">
        <v>1185732</v>
      </c>
      <c r="D3007" s="8">
        <v>44446</v>
      </c>
      <c r="E3007" s="7" t="s">
        <v>33</v>
      </c>
      <c r="F3007" s="7" t="s">
        <v>105</v>
      </c>
      <c r="G3007" s="7" t="s">
        <v>106</v>
      </c>
      <c r="H3007" s="7" t="s">
        <v>18</v>
      </c>
      <c r="I3007" s="9">
        <v>0.3000000000000001</v>
      </c>
      <c r="J3007" s="10">
        <v>2750</v>
      </c>
      <c r="K3007" s="11">
        <f t="shared" si="22"/>
        <v>825.00000000000023</v>
      </c>
      <c r="L3007" s="11">
        <f t="shared" si="23"/>
        <v>288.75000000000006</v>
      </c>
      <c r="M3007" s="12">
        <v>0.35</v>
      </c>
      <c r="Q3007" s="13"/>
      <c r="R3007" s="14"/>
    </row>
    <row r="3008" spans="1:18" ht="15.75" customHeight="1" x14ac:dyDescent="0.2">
      <c r="A3008" s="2"/>
      <c r="B3008" s="7" t="s">
        <v>14</v>
      </c>
      <c r="C3008" s="7">
        <v>1185732</v>
      </c>
      <c r="D3008" s="8">
        <v>44446</v>
      </c>
      <c r="E3008" s="7" t="s">
        <v>33</v>
      </c>
      <c r="F3008" s="7" t="s">
        <v>105</v>
      </c>
      <c r="G3008" s="7" t="s">
        <v>106</v>
      </c>
      <c r="H3008" s="7" t="s">
        <v>19</v>
      </c>
      <c r="I3008" s="9">
        <v>0.25000000000000006</v>
      </c>
      <c r="J3008" s="10">
        <v>1750</v>
      </c>
      <c r="K3008" s="11">
        <f t="shared" si="22"/>
        <v>437.50000000000011</v>
      </c>
      <c r="L3008" s="11">
        <f t="shared" si="23"/>
        <v>131.25000000000003</v>
      </c>
      <c r="M3008" s="12">
        <v>0.3</v>
      </c>
      <c r="Q3008" s="13"/>
      <c r="R3008" s="14"/>
    </row>
    <row r="3009" spans="1:18" ht="15.75" customHeight="1" x14ac:dyDescent="0.2">
      <c r="A3009" s="2"/>
      <c r="B3009" s="7" t="s">
        <v>14</v>
      </c>
      <c r="C3009" s="7">
        <v>1185732</v>
      </c>
      <c r="D3009" s="8">
        <v>44446</v>
      </c>
      <c r="E3009" s="7" t="s">
        <v>33</v>
      </c>
      <c r="F3009" s="7" t="s">
        <v>105</v>
      </c>
      <c r="G3009" s="7" t="s">
        <v>106</v>
      </c>
      <c r="H3009" s="7" t="s">
        <v>20</v>
      </c>
      <c r="I3009" s="9">
        <v>0.25000000000000006</v>
      </c>
      <c r="J3009" s="10">
        <v>1500</v>
      </c>
      <c r="K3009" s="11">
        <f t="shared" si="22"/>
        <v>375.00000000000006</v>
      </c>
      <c r="L3009" s="11">
        <f t="shared" si="23"/>
        <v>112.50000000000001</v>
      </c>
      <c r="M3009" s="12">
        <v>0.3</v>
      </c>
      <c r="Q3009" s="13"/>
      <c r="R3009" s="14"/>
    </row>
    <row r="3010" spans="1:18" ht="15.75" customHeight="1" x14ac:dyDescent="0.2">
      <c r="A3010" s="2"/>
      <c r="B3010" s="7" t="s">
        <v>14</v>
      </c>
      <c r="C3010" s="7">
        <v>1185732</v>
      </c>
      <c r="D3010" s="8">
        <v>44446</v>
      </c>
      <c r="E3010" s="7" t="s">
        <v>33</v>
      </c>
      <c r="F3010" s="7" t="s">
        <v>105</v>
      </c>
      <c r="G3010" s="7" t="s">
        <v>106</v>
      </c>
      <c r="H3010" s="7" t="s">
        <v>21</v>
      </c>
      <c r="I3010" s="9">
        <v>0.35000000000000003</v>
      </c>
      <c r="J3010" s="10">
        <v>1500</v>
      </c>
      <c r="K3010" s="11">
        <f t="shared" si="22"/>
        <v>525</v>
      </c>
      <c r="L3010" s="11">
        <f t="shared" si="23"/>
        <v>262.5</v>
      </c>
      <c r="M3010" s="12">
        <v>0.5</v>
      </c>
      <c r="Q3010" s="13"/>
      <c r="R3010" s="14"/>
    </row>
    <row r="3011" spans="1:18" ht="15.75" customHeight="1" x14ac:dyDescent="0.2">
      <c r="A3011" s="2"/>
      <c r="B3011" s="7" t="s">
        <v>14</v>
      </c>
      <c r="C3011" s="7">
        <v>1185732</v>
      </c>
      <c r="D3011" s="8">
        <v>44446</v>
      </c>
      <c r="E3011" s="7" t="s">
        <v>33</v>
      </c>
      <c r="F3011" s="7" t="s">
        <v>105</v>
      </c>
      <c r="G3011" s="7" t="s">
        <v>106</v>
      </c>
      <c r="H3011" s="7" t="s">
        <v>22</v>
      </c>
      <c r="I3011" s="9">
        <v>0.4</v>
      </c>
      <c r="J3011" s="10">
        <v>2250</v>
      </c>
      <c r="K3011" s="11">
        <f t="shared" si="22"/>
        <v>900</v>
      </c>
      <c r="L3011" s="11">
        <f t="shared" si="23"/>
        <v>360</v>
      </c>
      <c r="M3011" s="12">
        <v>0.4</v>
      </c>
      <c r="Q3011" s="13"/>
      <c r="R3011" s="14"/>
    </row>
    <row r="3012" spans="1:18" ht="15.75" customHeight="1" x14ac:dyDescent="0.2">
      <c r="A3012" s="2"/>
      <c r="B3012" s="7" t="s">
        <v>14</v>
      </c>
      <c r="C3012" s="7">
        <v>1185732</v>
      </c>
      <c r="D3012" s="8">
        <v>44475</v>
      </c>
      <c r="E3012" s="7" t="s">
        <v>33</v>
      </c>
      <c r="F3012" s="7" t="s">
        <v>105</v>
      </c>
      <c r="G3012" s="7" t="s">
        <v>106</v>
      </c>
      <c r="H3012" s="7" t="s">
        <v>17</v>
      </c>
      <c r="I3012" s="9">
        <v>0.44999999999999996</v>
      </c>
      <c r="J3012" s="10">
        <v>4000</v>
      </c>
      <c r="K3012" s="11">
        <f t="shared" si="22"/>
        <v>1799.9999999999998</v>
      </c>
      <c r="L3012" s="11">
        <f t="shared" si="23"/>
        <v>539.99999999999989</v>
      </c>
      <c r="M3012" s="12">
        <v>0.3</v>
      </c>
      <c r="Q3012" s="13"/>
      <c r="R3012" s="14"/>
    </row>
    <row r="3013" spans="1:18" ht="15.75" customHeight="1" x14ac:dyDescent="0.2">
      <c r="A3013" s="2"/>
      <c r="B3013" s="7" t="s">
        <v>14</v>
      </c>
      <c r="C3013" s="7">
        <v>1185732</v>
      </c>
      <c r="D3013" s="8">
        <v>44475</v>
      </c>
      <c r="E3013" s="7" t="s">
        <v>33</v>
      </c>
      <c r="F3013" s="7" t="s">
        <v>105</v>
      </c>
      <c r="G3013" s="7" t="s">
        <v>106</v>
      </c>
      <c r="H3013" s="7" t="s">
        <v>18</v>
      </c>
      <c r="I3013" s="9">
        <v>0.35000000000000003</v>
      </c>
      <c r="J3013" s="10">
        <v>2500</v>
      </c>
      <c r="K3013" s="11">
        <f t="shared" si="22"/>
        <v>875.00000000000011</v>
      </c>
      <c r="L3013" s="11">
        <f t="shared" si="23"/>
        <v>306.25</v>
      </c>
      <c r="M3013" s="12">
        <v>0.35</v>
      </c>
      <c r="Q3013" s="13"/>
      <c r="R3013" s="14"/>
    </row>
    <row r="3014" spans="1:18" ht="15.75" customHeight="1" x14ac:dyDescent="0.2">
      <c r="A3014" s="2"/>
      <c r="B3014" s="7" t="s">
        <v>14</v>
      </c>
      <c r="C3014" s="7">
        <v>1185732</v>
      </c>
      <c r="D3014" s="8">
        <v>44475</v>
      </c>
      <c r="E3014" s="7" t="s">
        <v>33</v>
      </c>
      <c r="F3014" s="7" t="s">
        <v>105</v>
      </c>
      <c r="G3014" s="7" t="s">
        <v>106</v>
      </c>
      <c r="H3014" s="7" t="s">
        <v>19</v>
      </c>
      <c r="I3014" s="9">
        <v>0.35000000000000003</v>
      </c>
      <c r="J3014" s="10">
        <v>1500</v>
      </c>
      <c r="K3014" s="11">
        <f t="shared" si="22"/>
        <v>525</v>
      </c>
      <c r="L3014" s="11">
        <f t="shared" si="23"/>
        <v>157.5</v>
      </c>
      <c r="M3014" s="12">
        <v>0.3</v>
      </c>
      <c r="Q3014" s="13"/>
      <c r="R3014" s="14"/>
    </row>
    <row r="3015" spans="1:18" ht="15.75" customHeight="1" x14ac:dyDescent="0.2">
      <c r="A3015" s="2"/>
      <c r="B3015" s="7" t="s">
        <v>14</v>
      </c>
      <c r="C3015" s="7">
        <v>1185732</v>
      </c>
      <c r="D3015" s="8">
        <v>44475</v>
      </c>
      <c r="E3015" s="7" t="s">
        <v>33</v>
      </c>
      <c r="F3015" s="7" t="s">
        <v>105</v>
      </c>
      <c r="G3015" s="7" t="s">
        <v>106</v>
      </c>
      <c r="H3015" s="7" t="s">
        <v>20</v>
      </c>
      <c r="I3015" s="9">
        <v>0.35000000000000003</v>
      </c>
      <c r="J3015" s="10">
        <v>1250</v>
      </c>
      <c r="K3015" s="11">
        <f t="shared" si="22"/>
        <v>437.50000000000006</v>
      </c>
      <c r="L3015" s="11">
        <f t="shared" si="23"/>
        <v>131.25</v>
      </c>
      <c r="M3015" s="12">
        <v>0.3</v>
      </c>
      <c r="Q3015" s="13"/>
      <c r="R3015" s="14"/>
    </row>
    <row r="3016" spans="1:18" ht="15.75" customHeight="1" x14ac:dyDescent="0.2">
      <c r="A3016" s="2"/>
      <c r="B3016" s="7" t="s">
        <v>14</v>
      </c>
      <c r="C3016" s="7">
        <v>1185732</v>
      </c>
      <c r="D3016" s="8">
        <v>44475</v>
      </c>
      <c r="E3016" s="7" t="s">
        <v>33</v>
      </c>
      <c r="F3016" s="7" t="s">
        <v>105</v>
      </c>
      <c r="G3016" s="7" t="s">
        <v>106</v>
      </c>
      <c r="H3016" s="7" t="s">
        <v>21</v>
      </c>
      <c r="I3016" s="9">
        <v>0.44999999999999996</v>
      </c>
      <c r="J3016" s="10">
        <v>1250</v>
      </c>
      <c r="K3016" s="11">
        <f t="shared" si="22"/>
        <v>562.5</v>
      </c>
      <c r="L3016" s="11">
        <f t="shared" si="23"/>
        <v>281.25</v>
      </c>
      <c r="M3016" s="12">
        <v>0.5</v>
      </c>
      <c r="Q3016" s="13"/>
      <c r="R3016" s="14"/>
    </row>
    <row r="3017" spans="1:18" ht="15.75" customHeight="1" x14ac:dyDescent="0.2">
      <c r="A3017" s="2"/>
      <c r="B3017" s="7" t="s">
        <v>14</v>
      </c>
      <c r="C3017" s="7">
        <v>1185732</v>
      </c>
      <c r="D3017" s="8">
        <v>44475</v>
      </c>
      <c r="E3017" s="7" t="s">
        <v>33</v>
      </c>
      <c r="F3017" s="7" t="s">
        <v>105</v>
      </c>
      <c r="G3017" s="7" t="s">
        <v>106</v>
      </c>
      <c r="H3017" s="7" t="s">
        <v>22</v>
      </c>
      <c r="I3017" s="9">
        <v>0.49999999999999983</v>
      </c>
      <c r="J3017" s="10">
        <v>2500</v>
      </c>
      <c r="K3017" s="11">
        <f t="shared" si="22"/>
        <v>1249.9999999999995</v>
      </c>
      <c r="L3017" s="11">
        <f t="shared" si="23"/>
        <v>499.99999999999983</v>
      </c>
      <c r="M3017" s="12">
        <v>0.4</v>
      </c>
      <c r="Q3017" s="13"/>
      <c r="R3017" s="14"/>
    </row>
    <row r="3018" spans="1:18" ht="15.75" customHeight="1" x14ac:dyDescent="0.2">
      <c r="A3018" s="2"/>
      <c r="B3018" s="7" t="s">
        <v>14</v>
      </c>
      <c r="C3018" s="7">
        <v>1185732</v>
      </c>
      <c r="D3018" s="8">
        <v>44506</v>
      </c>
      <c r="E3018" s="7" t="s">
        <v>33</v>
      </c>
      <c r="F3018" s="7" t="s">
        <v>105</v>
      </c>
      <c r="G3018" s="7" t="s">
        <v>106</v>
      </c>
      <c r="H3018" s="7" t="s">
        <v>17</v>
      </c>
      <c r="I3018" s="9">
        <v>0.44999999999999996</v>
      </c>
      <c r="J3018" s="10">
        <v>4000</v>
      </c>
      <c r="K3018" s="11">
        <f t="shared" si="22"/>
        <v>1799.9999999999998</v>
      </c>
      <c r="L3018" s="11">
        <f t="shared" si="23"/>
        <v>539.99999999999989</v>
      </c>
      <c r="M3018" s="12">
        <v>0.3</v>
      </c>
      <c r="Q3018" s="13"/>
      <c r="R3018" s="14"/>
    </row>
    <row r="3019" spans="1:18" ht="15.75" customHeight="1" x14ac:dyDescent="0.2">
      <c r="A3019" s="2"/>
      <c r="B3019" s="7" t="s">
        <v>14</v>
      </c>
      <c r="C3019" s="7">
        <v>1185732</v>
      </c>
      <c r="D3019" s="8">
        <v>44506</v>
      </c>
      <c r="E3019" s="7" t="s">
        <v>33</v>
      </c>
      <c r="F3019" s="7" t="s">
        <v>105</v>
      </c>
      <c r="G3019" s="7" t="s">
        <v>106</v>
      </c>
      <c r="H3019" s="7" t="s">
        <v>18</v>
      </c>
      <c r="I3019" s="9">
        <v>0.35000000000000003</v>
      </c>
      <c r="J3019" s="10">
        <v>2750</v>
      </c>
      <c r="K3019" s="11">
        <f t="shared" si="22"/>
        <v>962.50000000000011</v>
      </c>
      <c r="L3019" s="11">
        <f t="shared" si="23"/>
        <v>336.875</v>
      </c>
      <c r="M3019" s="12">
        <v>0.35</v>
      </c>
      <c r="Q3019" s="13"/>
      <c r="R3019" s="14"/>
    </row>
    <row r="3020" spans="1:18" ht="15.75" customHeight="1" x14ac:dyDescent="0.2">
      <c r="A3020" s="2"/>
      <c r="B3020" s="7" t="s">
        <v>14</v>
      </c>
      <c r="C3020" s="7">
        <v>1185732</v>
      </c>
      <c r="D3020" s="8">
        <v>44506</v>
      </c>
      <c r="E3020" s="7" t="s">
        <v>33</v>
      </c>
      <c r="F3020" s="7" t="s">
        <v>105</v>
      </c>
      <c r="G3020" s="7" t="s">
        <v>106</v>
      </c>
      <c r="H3020" s="7" t="s">
        <v>19</v>
      </c>
      <c r="I3020" s="9">
        <v>0.35000000000000003</v>
      </c>
      <c r="J3020" s="10">
        <v>2200</v>
      </c>
      <c r="K3020" s="11">
        <f t="shared" si="22"/>
        <v>770.00000000000011</v>
      </c>
      <c r="L3020" s="11">
        <f t="shared" si="23"/>
        <v>231.00000000000003</v>
      </c>
      <c r="M3020" s="12">
        <v>0.3</v>
      </c>
      <c r="Q3020" s="13"/>
      <c r="R3020" s="14"/>
    </row>
    <row r="3021" spans="1:18" ht="15.75" customHeight="1" x14ac:dyDescent="0.2">
      <c r="A3021" s="2"/>
      <c r="B3021" s="7" t="s">
        <v>14</v>
      </c>
      <c r="C3021" s="7">
        <v>1185732</v>
      </c>
      <c r="D3021" s="8">
        <v>44506</v>
      </c>
      <c r="E3021" s="7" t="s">
        <v>33</v>
      </c>
      <c r="F3021" s="7" t="s">
        <v>105</v>
      </c>
      <c r="G3021" s="7" t="s">
        <v>106</v>
      </c>
      <c r="H3021" s="7" t="s">
        <v>20</v>
      </c>
      <c r="I3021" s="9">
        <v>0.35000000000000003</v>
      </c>
      <c r="J3021" s="10">
        <v>2000</v>
      </c>
      <c r="K3021" s="11">
        <f t="shared" si="22"/>
        <v>700.00000000000011</v>
      </c>
      <c r="L3021" s="11">
        <f t="shared" si="23"/>
        <v>210.00000000000003</v>
      </c>
      <c r="M3021" s="12">
        <v>0.3</v>
      </c>
      <c r="Q3021" s="13"/>
      <c r="R3021" s="14"/>
    </row>
    <row r="3022" spans="1:18" ht="15.75" customHeight="1" x14ac:dyDescent="0.2">
      <c r="A3022" s="2"/>
      <c r="B3022" s="7" t="s">
        <v>14</v>
      </c>
      <c r="C3022" s="7">
        <v>1185732</v>
      </c>
      <c r="D3022" s="8">
        <v>44506</v>
      </c>
      <c r="E3022" s="7" t="s">
        <v>33</v>
      </c>
      <c r="F3022" s="7" t="s">
        <v>105</v>
      </c>
      <c r="G3022" s="7" t="s">
        <v>106</v>
      </c>
      <c r="H3022" s="7" t="s">
        <v>21</v>
      </c>
      <c r="I3022" s="9">
        <v>0.6</v>
      </c>
      <c r="J3022" s="10">
        <v>1750</v>
      </c>
      <c r="K3022" s="11">
        <f t="shared" si="22"/>
        <v>1050</v>
      </c>
      <c r="L3022" s="11">
        <f t="shared" si="23"/>
        <v>525</v>
      </c>
      <c r="M3022" s="12">
        <v>0.5</v>
      </c>
      <c r="Q3022" s="13"/>
      <c r="R3022" s="14"/>
    </row>
    <row r="3023" spans="1:18" ht="15.75" customHeight="1" x14ac:dyDescent="0.2">
      <c r="A3023" s="2"/>
      <c r="B3023" s="7" t="s">
        <v>14</v>
      </c>
      <c r="C3023" s="7">
        <v>1185732</v>
      </c>
      <c r="D3023" s="8">
        <v>44506</v>
      </c>
      <c r="E3023" s="7" t="s">
        <v>33</v>
      </c>
      <c r="F3023" s="7" t="s">
        <v>105</v>
      </c>
      <c r="G3023" s="7" t="s">
        <v>106</v>
      </c>
      <c r="H3023" s="7" t="s">
        <v>22</v>
      </c>
      <c r="I3023" s="9">
        <v>0.64999999999999991</v>
      </c>
      <c r="J3023" s="10">
        <v>2750</v>
      </c>
      <c r="K3023" s="11">
        <f t="shared" si="22"/>
        <v>1787.4999999999998</v>
      </c>
      <c r="L3023" s="11">
        <f t="shared" si="23"/>
        <v>715</v>
      </c>
      <c r="M3023" s="12">
        <v>0.4</v>
      </c>
      <c r="Q3023" s="13"/>
      <c r="R3023" s="14"/>
    </row>
    <row r="3024" spans="1:18" ht="15.75" customHeight="1" x14ac:dyDescent="0.2">
      <c r="A3024" s="2"/>
      <c r="B3024" s="7" t="s">
        <v>14</v>
      </c>
      <c r="C3024" s="7">
        <v>1185732</v>
      </c>
      <c r="D3024" s="8">
        <v>44535</v>
      </c>
      <c r="E3024" s="7" t="s">
        <v>33</v>
      </c>
      <c r="F3024" s="7" t="s">
        <v>105</v>
      </c>
      <c r="G3024" s="7" t="s">
        <v>106</v>
      </c>
      <c r="H3024" s="7" t="s">
        <v>17</v>
      </c>
      <c r="I3024" s="9">
        <v>0.6</v>
      </c>
      <c r="J3024" s="10">
        <v>5250</v>
      </c>
      <c r="K3024" s="11">
        <f t="shared" si="22"/>
        <v>3150</v>
      </c>
      <c r="L3024" s="11">
        <f t="shared" si="23"/>
        <v>945</v>
      </c>
      <c r="M3024" s="12">
        <v>0.3</v>
      </c>
      <c r="Q3024" s="13"/>
      <c r="R3024" s="14"/>
    </row>
    <row r="3025" spans="1:18" ht="15.75" customHeight="1" x14ac:dyDescent="0.2">
      <c r="A3025" s="2"/>
      <c r="B3025" s="7" t="s">
        <v>14</v>
      </c>
      <c r="C3025" s="7">
        <v>1185732</v>
      </c>
      <c r="D3025" s="8">
        <v>44535</v>
      </c>
      <c r="E3025" s="7" t="s">
        <v>33</v>
      </c>
      <c r="F3025" s="7" t="s">
        <v>105</v>
      </c>
      <c r="G3025" s="7" t="s">
        <v>106</v>
      </c>
      <c r="H3025" s="7" t="s">
        <v>18</v>
      </c>
      <c r="I3025" s="9">
        <v>0.5</v>
      </c>
      <c r="J3025" s="10">
        <v>3250</v>
      </c>
      <c r="K3025" s="11">
        <f t="shared" si="22"/>
        <v>1625</v>
      </c>
      <c r="L3025" s="11">
        <f t="shared" si="23"/>
        <v>568.75</v>
      </c>
      <c r="M3025" s="12">
        <v>0.35</v>
      </c>
      <c r="Q3025" s="13"/>
      <c r="R3025" s="14"/>
    </row>
    <row r="3026" spans="1:18" ht="15.75" customHeight="1" x14ac:dyDescent="0.2">
      <c r="A3026" s="2"/>
      <c r="B3026" s="7" t="s">
        <v>14</v>
      </c>
      <c r="C3026" s="7">
        <v>1185732</v>
      </c>
      <c r="D3026" s="8">
        <v>44535</v>
      </c>
      <c r="E3026" s="7" t="s">
        <v>33</v>
      </c>
      <c r="F3026" s="7" t="s">
        <v>105</v>
      </c>
      <c r="G3026" s="7" t="s">
        <v>106</v>
      </c>
      <c r="H3026" s="7" t="s">
        <v>19</v>
      </c>
      <c r="I3026" s="9">
        <v>0.5</v>
      </c>
      <c r="J3026" s="10">
        <v>2750</v>
      </c>
      <c r="K3026" s="11">
        <f t="shared" si="22"/>
        <v>1375</v>
      </c>
      <c r="L3026" s="11">
        <f t="shared" si="23"/>
        <v>412.5</v>
      </c>
      <c r="M3026" s="12">
        <v>0.3</v>
      </c>
      <c r="Q3026" s="13"/>
      <c r="R3026" s="14"/>
    </row>
    <row r="3027" spans="1:18" ht="15.75" customHeight="1" x14ac:dyDescent="0.2">
      <c r="A3027" s="2"/>
      <c r="B3027" s="7" t="s">
        <v>14</v>
      </c>
      <c r="C3027" s="7">
        <v>1185732</v>
      </c>
      <c r="D3027" s="8">
        <v>44535</v>
      </c>
      <c r="E3027" s="7" t="s">
        <v>33</v>
      </c>
      <c r="F3027" s="7" t="s">
        <v>105</v>
      </c>
      <c r="G3027" s="7" t="s">
        <v>106</v>
      </c>
      <c r="H3027" s="7" t="s">
        <v>20</v>
      </c>
      <c r="I3027" s="9">
        <v>0.5</v>
      </c>
      <c r="J3027" s="10">
        <v>2250</v>
      </c>
      <c r="K3027" s="11">
        <f t="shared" si="22"/>
        <v>1125</v>
      </c>
      <c r="L3027" s="11">
        <f t="shared" si="23"/>
        <v>337.5</v>
      </c>
      <c r="M3027" s="12">
        <v>0.3</v>
      </c>
      <c r="Q3027" s="13"/>
      <c r="R3027" s="14"/>
    </row>
    <row r="3028" spans="1:18" ht="15.75" customHeight="1" x14ac:dyDescent="0.2">
      <c r="A3028" s="2"/>
      <c r="B3028" s="7" t="s">
        <v>14</v>
      </c>
      <c r="C3028" s="7">
        <v>1185732</v>
      </c>
      <c r="D3028" s="8">
        <v>44535</v>
      </c>
      <c r="E3028" s="7" t="s">
        <v>33</v>
      </c>
      <c r="F3028" s="7" t="s">
        <v>105</v>
      </c>
      <c r="G3028" s="7" t="s">
        <v>106</v>
      </c>
      <c r="H3028" s="7" t="s">
        <v>21</v>
      </c>
      <c r="I3028" s="9">
        <v>0.6</v>
      </c>
      <c r="J3028" s="10">
        <v>2250</v>
      </c>
      <c r="K3028" s="11">
        <f t="shared" si="22"/>
        <v>1350</v>
      </c>
      <c r="L3028" s="11">
        <f t="shared" si="23"/>
        <v>675</v>
      </c>
      <c r="M3028" s="12">
        <v>0.5</v>
      </c>
      <c r="Q3028" s="13"/>
      <c r="R3028" s="14"/>
    </row>
    <row r="3029" spans="1:18" ht="15.75" customHeight="1" x14ac:dyDescent="0.2">
      <c r="A3029" s="2"/>
      <c r="B3029" s="7" t="s">
        <v>14</v>
      </c>
      <c r="C3029" s="7">
        <v>1185732</v>
      </c>
      <c r="D3029" s="8">
        <v>44535</v>
      </c>
      <c r="E3029" s="7" t="s">
        <v>33</v>
      </c>
      <c r="F3029" s="7" t="s">
        <v>105</v>
      </c>
      <c r="G3029" s="7" t="s">
        <v>106</v>
      </c>
      <c r="H3029" s="7" t="s">
        <v>22</v>
      </c>
      <c r="I3029" s="9">
        <v>0.64999999999999991</v>
      </c>
      <c r="J3029" s="10">
        <v>3250</v>
      </c>
      <c r="K3029" s="11">
        <f t="shared" si="22"/>
        <v>2112.4999999999995</v>
      </c>
      <c r="L3029" s="11">
        <f t="shared" si="23"/>
        <v>844.99999999999989</v>
      </c>
      <c r="M3029" s="12">
        <v>0.4</v>
      </c>
      <c r="Q3029" s="13"/>
      <c r="R3029" s="14"/>
    </row>
    <row r="3030" spans="1:18" ht="15.75" customHeight="1" x14ac:dyDescent="0.2">
      <c r="A3030" s="2"/>
      <c r="B3030" s="7" t="s">
        <v>14</v>
      </c>
      <c r="C3030" s="7">
        <v>1185732</v>
      </c>
      <c r="D3030" s="8">
        <v>44199</v>
      </c>
      <c r="E3030" s="7" t="s">
        <v>33</v>
      </c>
      <c r="F3030" s="7" t="s">
        <v>107</v>
      </c>
      <c r="G3030" s="7" t="s">
        <v>108</v>
      </c>
      <c r="H3030" s="7" t="s">
        <v>17</v>
      </c>
      <c r="I3030" s="9">
        <v>0.30000000000000004</v>
      </c>
      <c r="J3030" s="10">
        <v>4500</v>
      </c>
      <c r="K3030" s="11">
        <f t="shared" si="22"/>
        <v>1350.0000000000002</v>
      </c>
      <c r="L3030" s="11">
        <f t="shared" si="23"/>
        <v>405.00000000000006</v>
      </c>
      <c r="M3030" s="12">
        <v>0.3</v>
      </c>
      <c r="Q3030" s="13"/>
      <c r="R3030" s="14"/>
    </row>
    <row r="3031" spans="1:18" ht="15.75" customHeight="1" x14ac:dyDescent="0.2">
      <c r="A3031" s="2"/>
      <c r="B3031" s="7" t="s">
        <v>14</v>
      </c>
      <c r="C3031" s="7">
        <v>1185732</v>
      </c>
      <c r="D3031" s="8">
        <v>44199</v>
      </c>
      <c r="E3031" s="7" t="s">
        <v>33</v>
      </c>
      <c r="F3031" s="7" t="s">
        <v>107</v>
      </c>
      <c r="G3031" s="7" t="s">
        <v>108</v>
      </c>
      <c r="H3031" s="7" t="s">
        <v>18</v>
      </c>
      <c r="I3031" s="9">
        <v>0.30000000000000004</v>
      </c>
      <c r="J3031" s="10">
        <v>2500</v>
      </c>
      <c r="K3031" s="11">
        <f t="shared" si="22"/>
        <v>750.00000000000011</v>
      </c>
      <c r="L3031" s="11">
        <f t="shared" si="23"/>
        <v>262.5</v>
      </c>
      <c r="M3031" s="12">
        <v>0.35</v>
      </c>
      <c r="Q3031" s="13"/>
      <c r="R3031" s="14"/>
    </row>
    <row r="3032" spans="1:18" ht="15.75" customHeight="1" x14ac:dyDescent="0.2">
      <c r="A3032" s="2"/>
      <c r="B3032" s="7" t="s">
        <v>14</v>
      </c>
      <c r="C3032" s="7">
        <v>1185732</v>
      </c>
      <c r="D3032" s="8">
        <v>44199</v>
      </c>
      <c r="E3032" s="7" t="s">
        <v>33</v>
      </c>
      <c r="F3032" s="7" t="s">
        <v>107</v>
      </c>
      <c r="G3032" s="7" t="s">
        <v>108</v>
      </c>
      <c r="H3032" s="7" t="s">
        <v>19</v>
      </c>
      <c r="I3032" s="9">
        <v>0.20000000000000007</v>
      </c>
      <c r="J3032" s="10">
        <v>2500</v>
      </c>
      <c r="K3032" s="11">
        <f t="shared" si="22"/>
        <v>500.00000000000017</v>
      </c>
      <c r="L3032" s="11">
        <f t="shared" si="23"/>
        <v>150.00000000000006</v>
      </c>
      <c r="M3032" s="12">
        <v>0.3</v>
      </c>
      <c r="Q3032" s="13"/>
      <c r="R3032" s="14"/>
    </row>
    <row r="3033" spans="1:18" ht="15.75" customHeight="1" x14ac:dyDescent="0.2">
      <c r="A3033" s="2"/>
      <c r="B3033" s="7" t="s">
        <v>14</v>
      </c>
      <c r="C3033" s="7">
        <v>1185732</v>
      </c>
      <c r="D3033" s="8">
        <v>44199</v>
      </c>
      <c r="E3033" s="7" t="s">
        <v>33</v>
      </c>
      <c r="F3033" s="7" t="s">
        <v>107</v>
      </c>
      <c r="G3033" s="7" t="s">
        <v>108</v>
      </c>
      <c r="H3033" s="7" t="s">
        <v>20</v>
      </c>
      <c r="I3033" s="9">
        <v>0.25000000000000006</v>
      </c>
      <c r="J3033" s="10">
        <v>1000</v>
      </c>
      <c r="K3033" s="11">
        <f t="shared" si="22"/>
        <v>250.00000000000006</v>
      </c>
      <c r="L3033" s="11">
        <f t="shared" si="23"/>
        <v>75.000000000000014</v>
      </c>
      <c r="M3033" s="12">
        <v>0.3</v>
      </c>
      <c r="Q3033" s="13"/>
      <c r="R3033" s="14"/>
    </row>
    <row r="3034" spans="1:18" ht="15.75" customHeight="1" x14ac:dyDescent="0.2">
      <c r="A3034" s="2"/>
      <c r="B3034" s="7" t="s">
        <v>14</v>
      </c>
      <c r="C3034" s="7">
        <v>1185732</v>
      </c>
      <c r="D3034" s="8">
        <v>44199</v>
      </c>
      <c r="E3034" s="7" t="s">
        <v>33</v>
      </c>
      <c r="F3034" s="7" t="s">
        <v>107</v>
      </c>
      <c r="G3034" s="7" t="s">
        <v>108</v>
      </c>
      <c r="H3034" s="7" t="s">
        <v>21</v>
      </c>
      <c r="I3034" s="9">
        <v>0.39999999999999997</v>
      </c>
      <c r="J3034" s="10">
        <v>1500</v>
      </c>
      <c r="K3034" s="11">
        <f t="shared" si="22"/>
        <v>600</v>
      </c>
      <c r="L3034" s="11">
        <f t="shared" si="23"/>
        <v>300</v>
      </c>
      <c r="M3034" s="12">
        <v>0.5</v>
      </c>
      <c r="Q3034" s="13"/>
      <c r="R3034" s="14"/>
    </row>
    <row r="3035" spans="1:18" ht="15.75" customHeight="1" x14ac:dyDescent="0.2">
      <c r="A3035" s="2"/>
      <c r="B3035" s="7" t="s">
        <v>14</v>
      </c>
      <c r="C3035" s="7">
        <v>1185732</v>
      </c>
      <c r="D3035" s="8">
        <v>44199</v>
      </c>
      <c r="E3035" s="7" t="s">
        <v>33</v>
      </c>
      <c r="F3035" s="7" t="s">
        <v>107</v>
      </c>
      <c r="G3035" s="7" t="s">
        <v>108</v>
      </c>
      <c r="H3035" s="7" t="s">
        <v>22</v>
      </c>
      <c r="I3035" s="9">
        <v>0.30000000000000004</v>
      </c>
      <c r="J3035" s="10">
        <v>2500</v>
      </c>
      <c r="K3035" s="11">
        <f t="shared" si="22"/>
        <v>750.00000000000011</v>
      </c>
      <c r="L3035" s="11">
        <f t="shared" si="23"/>
        <v>300.00000000000006</v>
      </c>
      <c r="M3035" s="12">
        <v>0.4</v>
      </c>
      <c r="Q3035" s="13"/>
      <c r="R3035" s="14"/>
    </row>
    <row r="3036" spans="1:18" ht="15.75" customHeight="1" x14ac:dyDescent="0.2">
      <c r="A3036" s="2"/>
      <c r="B3036" s="7" t="s">
        <v>14</v>
      </c>
      <c r="C3036" s="7">
        <v>1185732</v>
      </c>
      <c r="D3036" s="8">
        <v>44230</v>
      </c>
      <c r="E3036" s="7" t="s">
        <v>33</v>
      </c>
      <c r="F3036" s="7" t="s">
        <v>107</v>
      </c>
      <c r="G3036" s="7" t="s">
        <v>108</v>
      </c>
      <c r="H3036" s="7" t="s">
        <v>17</v>
      </c>
      <c r="I3036" s="9">
        <v>0.30000000000000004</v>
      </c>
      <c r="J3036" s="10">
        <v>5000</v>
      </c>
      <c r="K3036" s="11">
        <f t="shared" si="22"/>
        <v>1500.0000000000002</v>
      </c>
      <c r="L3036" s="11">
        <f t="shared" si="23"/>
        <v>450.00000000000006</v>
      </c>
      <c r="M3036" s="12">
        <v>0.3</v>
      </c>
      <c r="Q3036" s="13"/>
      <c r="R3036" s="14"/>
    </row>
    <row r="3037" spans="1:18" ht="15.75" customHeight="1" x14ac:dyDescent="0.2">
      <c r="A3037" s="2"/>
      <c r="B3037" s="7" t="s">
        <v>14</v>
      </c>
      <c r="C3037" s="7">
        <v>1185732</v>
      </c>
      <c r="D3037" s="8">
        <v>44230</v>
      </c>
      <c r="E3037" s="7" t="s">
        <v>33</v>
      </c>
      <c r="F3037" s="7" t="s">
        <v>107</v>
      </c>
      <c r="G3037" s="7" t="s">
        <v>108</v>
      </c>
      <c r="H3037" s="7" t="s">
        <v>18</v>
      </c>
      <c r="I3037" s="9">
        <v>0.30000000000000004</v>
      </c>
      <c r="J3037" s="10">
        <v>1500</v>
      </c>
      <c r="K3037" s="11">
        <f t="shared" si="22"/>
        <v>450.00000000000006</v>
      </c>
      <c r="L3037" s="11">
        <f t="shared" si="23"/>
        <v>157.5</v>
      </c>
      <c r="M3037" s="12">
        <v>0.35</v>
      </c>
      <c r="Q3037" s="13"/>
      <c r="R3037" s="14"/>
    </row>
    <row r="3038" spans="1:18" ht="15.75" customHeight="1" x14ac:dyDescent="0.2">
      <c r="A3038" s="2"/>
      <c r="B3038" s="7" t="s">
        <v>14</v>
      </c>
      <c r="C3038" s="7">
        <v>1185732</v>
      </c>
      <c r="D3038" s="8">
        <v>44230</v>
      </c>
      <c r="E3038" s="7" t="s">
        <v>33</v>
      </c>
      <c r="F3038" s="7" t="s">
        <v>107</v>
      </c>
      <c r="G3038" s="7" t="s">
        <v>108</v>
      </c>
      <c r="H3038" s="7" t="s">
        <v>19</v>
      </c>
      <c r="I3038" s="9">
        <v>0.20000000000000007</v>
      </c>
      <c r="J3038" s="10">
        <v>2000</v>
      </c>
      <c r="K3038" s="11">
        <f t="shared" si="22"/>
        <v>400.00000000000011</v>
      </c>
      <c r="L3038" s="11">
        <f t="shared" si="23"/>
        <v>120.00000000000003</v>
      </c>
      <c r="M3038" s="12">
        <v>0.3</v>
      </c>
      <c r="Q3038" s="13"/>
      <c r="R3038" s="14"/>
    </row>
    <row r="3039" spans="1:18" ht="15.75" customHeight="1" x14ac:dyDescent="0.2">
      <c r="A3039" s="2"/>
      <c r="B3039" s="7" t="s">
        <v>14</v>
      </c>
      <c r="C3039" s="7">
        <v>1185732</v>
      </c>
      <c r="D3039" s="8">
        <v>44230</v>
      </c>
      <c r="E3039" s="7" t="s">
        <v>33</v>
      </c>
      <c r="F3039" s="7" t="s">
        <v>107</v>
      </c>
      <c r="G3039" s="7" t="s">
        <v>108</v>
      </c>
      <c r="H3039" s="7" t="s">
        <v>20</v>
      </c>
      <c r="I3039" s="9">
        <v>0.25000000000000006</v>
      </c>
      <c r="J3039" s="10">
        <v>750</v>
      </c>
      <c r="K3039" s="11">
        <f t="shared" si="22"/>
        <v>187.50000000000003</v>
      </c>
      <c r="L3039" s="11">
        <f t="shared" si="23"/>
        <v>56.250000000000007</v>
      </c>
      <c r="M3039" s="12">
        <v>0.3</v>
      </c>
      <c r="Q3039" s="13"/>
      <c r="R3039" s="14"/>
    </row>
    <row r="3040" spans="1:18" ht="15.75" customHeight="1" x14ac:dyDescent="0.2">
      <c r="A3040" s="2"/>
      <c r="B3040" s="7" t="s">
        <v>14</v>
      </c>
      <c r="C3040" s="7">
        <v>1185732</v>
      </c>
      <c r="D3040" s="8">
        <v>44230</v>
      </c>
      <c r="E3040" s="7" t="s">
        <v>33</v>
      </c>
      <c r="F3040" s="7" t="s">
        <v>107</v>
      </c>
      <c r="G3040" s="7" t="s">
        <v>108</v>
      </c>
      <c r="H3040" s="7" t="s">
        <v>21</v>
      </c>
      <c r="I3040" s="9">
        <v>0.39999999999999997</v>
      </c>
      <c r="J3040" s="10">
        <v>1500</v>
      </c>
      <c r="K3040" s="11">
        <f t="shared" si="22"/>
        <v>600</v>
      </c>
      <c r="L3040" s="11">
        <f t="shared" si="23"/>
        <v>300</v>
      </c>
      <c r="M3040" s="12">
        <v>0.5</v>
      </c>
      <c r="Q3040" s="13"/>
      <c r="R3040" s="14"/>
    </row>
    <row r="3041" spans="1:18" ht="15.75" customHeight="1" x14ac:dyDescent="0.2">
      <c r="A3041" s="2"/>
      <c r="B3041" s="7" t="s">
        <v>14</v>
      </c>
      <c r="C3041" s="7">
        <v>1185732</v>
      </c>
      <c r="D3041" s="8">
        <v>44230</v>
      </c>
      <c r="E3041" s="7" t="s">
        <v>33</v>
      </c>
      <c r="F3041" s="7" t="s">
        <v>107</v>
      </c>
      <c r="G3041" s="7" t="s">
        <v>108</v>
      </c>
      <c r="H3041" s="7" t="s">
        <v>22</v>
      </c>
      <c r="I3041" s="9">
        <v>0.14999999999999997</v>
      </c>
      <c r="J3041" s="10">
        <v>2500</v>
      </c>
      <c r="K3041" s="11">
        <f t="shared" si="22"/>
        <v>374.99999999999994</v>
      </c>
      <c r="L3041" s="11">
        <f t="shared" si="23"/>
        <v>149.99999999999997</v>
      </c>
      <c r="M3041" s="12">
        <v>0.4</v>
      </c>
      <c r="Q3041" s="13"/>
      <c r="R3041" s="14"/>
    </row>
    <row r="3042" spans="1:18" ht="15.75" customHeight="1" x14ac:dyDescent="0.2">
      <c r="A3042" s="2"/>
      <c r="B3042" s="7" t="s">
        <v>14</v>
      </c>
      <c r="C3042" s="7">
        <v>1185732</v>
      </c>
      <c r="D3042" s="8">
        <v>44257</v>
      </c>
      <c r="E3042" s="7" t="s">
        <v>33</v>
      </c>
      <c r="F3042" s="7" t="s">
        <v>107</v>
      </c>
      <c r="G3042" s="7" t="s">
        <v>108</v>
      </c>
      <c r="H3042" s="7" t="s">
        <v>17</v>
      </c>
      <c r="I3042" s="9">
        <v>0.20000000000000004</v>
      </c>
      <c r="J3042" s="10">
        <v>4700</v>
      </c>
      <c r="K3042" s="11">
        <f t="shared" si="22"/>
        <v>940.00000000000023</v>
      </c>
      <c r="L3042" s="11">
        <f t="shared" si="23"/>
        <v>282.00000000000006</v>
      </c>
      <c r="M3042" s="12">
        <v>0.3</v>
      </c>
      <c r="Q3042" s="13"/>
      <c r="R3042" s="14"/>
    </row>
    <row r="3043" spans="1:18" ht="15.75" customHeight="1" x14ac:dyDescent="0.2">
      <c r="A3043" s="2"/>
      <c r="B3043" s="7" t="s">
        <v>14</v>
      </c>
      <c r="C3043" s="7">
        <v>1185732</v>
      </c>
      <c r="D3043" s="8">
        <v>44257</v>
      </c>
      <c r="E3043" s="7" t="s">
        <v>33</v>
      </c>
      <c r="F3043" s="7" t="s">
        <v>107</v>
      </c>
      <c r="G3043" s="7" t="s">
        <v>108</v>
      </c>
      <c r="H3043" s="7" t="s">
        <v>18</v>
      </c>
      <c r="I3043" s="9">
        <v>0.20000000000000004</v>
      </c>
      <c r="J3043" s="10">
        <v>1750</v>
      </c>
      <c r="K3043" s="11">
        <f t="shared" si="22"/>
        <v>350.00000000000006</v>
      </c>
      <c r="L3043" s="11">
        <f t="shared" si="23"/>
        <v>122.50000000000001</v>
      </c>
      <c r="M3043" s="12">
        <v>0.35</v>
      </c>
      <c r="Q3043" s="13"/>
      <c r="R3043" s="14"/>
    </row>
    <row r="3044" spans="1:18" ht="15.75" customHeight="1" x14ac:dyDescent="0.2">
      <c r="A3044" s="2"/>
      <c r="B3044" s="7" t="s">
        <v>14</v>
      </c>
      <c r="C3044" s="7">
        <v>1185732</v>
      </c>
      <c r="D3044" s="8">
        <v>44257</v>
      </c>
      <c r="E3044" s="7" t="s">
        <v>33</v>
      </c>
      <c r="F3044" s="7" t="s">
        <v>107</v>
      </c>
      <c r="G3044" s="7" t="s">
        <v>108</v>
      </c>
      <c r="H3044" s="7" t="s">
        <v>19</v>
      </c>
      <c r="I3044" s="9">
        <v>0.10000000000000003</v>
      </c>
      <c r="J3044" s="10">
        <v>2250</v>
      </c>
      <c r="K3044" s="11">
        <f t="shared" si="22"/>
        <v>225.00000000000009</v>
      </c>
      <c r="L3044" s="11">
        <f t="shared" si="23"/>
        <v>67.500000000000028</v>
      </c>
      <c r="M3044" s="12">
        <v>0.3</v>
      </c>
      <c r="Q3044" s="13"/>
      <c r="R3044" s="14"/>
    </row>
    <row r="3045" spans="1:18" ht="15.75" customHeight="1" x14ac:dyDescent="0.2">
      <c r="A3045" s="2"/>
      <c r="B3045" s="7" t="s">
        <v>14</v>
      </c>
      <c r="C3045" s="7">
        <v>1185732</v>
      </c>
      <c r="D3045" s="8">
        <v>44257</v>
      </c>
      <c r="E3045" s="7" t="s">
        <v>33</v>
      </c>
      <c r="F3045" s="7" t="s">
        <v>107</v>
      </c>
      <c r="G3045" s="7" t="s">
        <v>108</v>
      </c>
      <c r="H3045" s="7" t="s">
        <v>20</v>
      </c>
      <c r="I3045" s="9">
        <v>0.14999999999999997</v>
      </c>
      <c r="J3045" s="10">
        <v>750</v>
      </c>
      <c r="K3045" s="11">
        <f t="shared" si="22"/>
        <v>112.49999999999997</v>
      </c>
      <c r="L3045" s="11">
        <f t="shared" si="23"/>
        <v>33.749999999999993</v>
      </c>
      <c r="M3045" s="12">
        <v>0.3</v>
      </c>
      <c r="Q3045" s="13"/>
      <c r="R3045" s="14"/>
    </row>
    <row r="3046" spans="1:18" ht="15.75" customHeight="1" x14ac:dyDescent="0.2">
      <c r="A3046" s="2"/>
      <c r="B3046" s="7" t="s">
        <v>14</v>
      </c>
      <c r="C3046" s="7">
        <v>1185732</v>
      </c>
      <c r="D3046" s="8">
        <v>44257</v>
      </c>
      <c r="E3046" s="7" t="s">
        <v>33</v>
      </c>
      <c r="F3046" s="7" t="s">
        <v>107</v>
      </c>
      <c r="G3046" s="7" t="s">
        <v>108</v>
      </c>
      <c r="H3046" s="7" t="s">
        <v>21</v>
      </c>
      <c r="I3046" s="9">
        <v>0.30000000000000004</v>
      </c>
      <c r="J3046" s="10">
        <v>1250</v>
      </c>
      <c r="K3046" s="11">
        <f t="shared" si="22"/>
        <v>375.00000000000006</v>
      </c>
      <c r="L3046" s="11">
        <f t="shared" si="23"/>
        <v>187.50000000000003</v>
      </c>
      <c r="M3046" s="12">
        <v>0.5</v>
      </c>
      <c r="Q3046" s="13"/>
      <c r="R3046" s="14"/>
    </row>
    <row r="3047" spans="1:18" ht="15.75" customHeight="1" x14ac:dyDescent="0.2">
      <c r="A3047" s="2"/>
      <c r="B3047" s="7" t="s">
        <v>14</v>
      </c>
      <c r="C3047" s="7">
        <v>1185732</v>
      </c>
      <c r="D3047" s="8">
        <v>44257</v>
      </c>
      <c r="E3047" s="7" t="s">
        <v>33</v>
      </c>
      <c r="F3047" s="7" t="s">
        <v>107</v>
      </c>
      <c r="G3047" s="7" t="s">
        <v>108</v>
      </c>
      <c r="H3047" s="7" t="s">
        <v>22</v>
      </c>
      <c r="I3047" s="9">
        <v>0.20000000000000004</v>
      </c>
      <c r="J3047" s="10">
        <v>2250</v>
      </c>
      <c r="K3047" s="11">
        <f t="shared" si="22"/>
        <v>450.00000000000011</v>
      </c>
      <c r="L3047" s="11">
        <f t="shared" si="23"/>
        <v>180.00000000000006</v>
      </c>
      <c r="M3047" s="12">
        <v>0.4</v>
      </c>
      <c r="Q3047" s="13"/>
      <c r="R3047" s="14"/>
    </row>
    <row r="3048" spans="1:18" ht="15.75" customHeight="1" x14ac:dyDescent="0.2">
      <c r="A3048" s="2"/>
      <c r="B3048" s="7" t="s">
        <v>14</v>
      </c>
      <c r="C3048" s="7">
        <v>1185732</v>
      </c>
      <c r="D3048" s="8">
        <v>44289</v>
      </c>
      <c r="E3048" s="7" t="s">
        <v>33</v>
      </c>
      <c r="F3048" s="7" t="s">
        <v>107</v>
      </c>
      <c r="G3048" s="7" t="s">
        <v>108</v>
      </c>
      <c r="H3048" s="7" t="s">
        <v>17</v>
      </c>
      <c r="I3048" s="9">
        <v>0.20000000000000004</v>
      </c>
      <c r="J3048" s="10">
        <v>4500</v>
      </c>
      <c r="K3048" s="11">
        <f t="shared" si="22"/>
        <v>900.00000000000023</v>
      </c>
      <c r="L3048" s="11">
        <f t="shared" si="23"/>
        <v>270.00000000000006</v>
      </c>
      <c r="M3048" s="12">
        <v>0.3</v>
      </c>
      <c r="Q3048" s="13"/>
      <c r="R3048" s="14"/>
    </row>
    <row r="3049" spans="1:18" ht="15.75" customHeight="1" x14ac:dyDescent="0.2">
      <c r="A3049" s="2"/>
      <c r="B3049" s="7" t="s">
        <v>14</v>
      </c>
      <c r="C3049" s="7">
        <v>1185732</v>
      </c>
      <c r="D3049" s="8">
        <v>44289</v>
      </c>
      <c r="E3049" s="7" t="s">
        <v>33</v>
      </c>
      <c r="F3049" s="7" t="s">
        <v>107</v>
      </c>
      <c r="G3049" s="7" t="s">
        <v>108</v>
      </c>
      <c r="H3049" s="7" t="s">
        <v>18</v>
      </c>
      <c r="I3049" s="9">
        <v>0.20000000000000004</v>
      </c>
      <c r="J3049" s="10">
        <v>1500</v>
      </c>
      <c r="K3049" s="11">
        <f t="shared" si="22"/>
        <v>300.00000000000006</v>
      </c>
      <c r="L3049" s="11">
        <f t="shared" si="23"/>
        <v>105.00000000000001</v>
      </c>
      <c r="M3049" s="12">
        <v>0.35</v>
      </c>
      <c r="Q3049" s="13"/>
      <c r="R3049" s="14"/>
    </row>
    <row r="3050" spans="1:18" ht="15.75" customHeight="1" x14ac:dyDescent="0.2">
      <c r="A3050" s="2"/>
      <c r="B3050" s="7" t="s">
        <v>14</v>
      </c>
      <c r="C3050" s="7">
        <v>1185732</v>
      </c>
      <c r="D3050" s="8">
        <v>44289</v>
      </c>
      <c r="E3050" s="7" t="s">
        <v>33</v>
      </c>
      <c r="F3050" s="7" t="s">
        <v>107</v>
      </c>
      <c r="G3050" s="7" t="s">
        <v>108</v>
      </c>
      <c r="H3050" s="7" t="s">
        <v>19</v>
      </c>
      <c r="I3050" s="9">
        <v>0.10000000000000003</v>
      </c>
      <c r="J3050" s="10">
        <v>1500</v>
      </c>
      <c r="K3050" s="11">
        <f t="shared" si="22"/>
        <v>150.00000000000006</v>
      </c>
      <c r="L3050" s="11">
        <f t="shared" si="23"/>
        <v>45.000000000000014</v>
      </c>
      <c r="M3050" s="12">
        <v>0.3</v>
      </c>
      <c r="Q3050" s="13"/>
      <c r="R3050" s="14"/>
    </row>
    <row r="3051" spans="1:18" ht="15.75" customHeight="1" x14ac:dyDescent="0.2">
      <c r="A3051" s="2"/>
      <c r="B3051" s="7" t="s">
        <v>14</v>
      </c>
      <c r="C3051" s="7">
        <v>1185732</v>
      </c>
      <c r="D3051" s="8">
        <v>44289</v>
      </c>
      <c r="E3051" s="7" t="s">
        <v>33</v>
      </c>
      <c r="F3051" s="7" t="s">
        <v>107</v>
      </c>
      <c r="G3051" s="7" t="s">
        <v>108</v>
      </c>
      <c r="H3051" s="7" t="s">
        <v>20</v>
      </c>
      <c r="I3051" s="9">
        <v>0.14999999999999997</v>
      </c>
      <c r="J3051" s="10">
        <v>750</v>
      </c>
      <c r="K3051" s="11">
        <f t="shared" si="22"/>
        <v>112.49999999999997</v>
      </c>
      <c r="L3051" s="11">
        <f t="shared" si="23"/>
        <v>33.749999999999993</v>
      </c>
      <c r="M3051" s="12">
        <v>0.3</v>
      </c>
      <c r="Q3051" s="13"/>
      <c r="R3051" s="14"/>
    </row>
    <row r="3052" spans="1:18" ht="15.75" customHeight="1" x14ac:dyDescent="0.2">
      <c r="A3052" s="2"/>
      <c r="B3052" s="7" t="s">
        <v>14</v>
      </c>
      <c r="C3052" s="7">
        <v>1185732</v>
      </c>
      <c r="D3052" s="8">
        <v>44289</v>
      </c>
      <c r="E3052" s="7" t="s">
        <v>33</v>
      </c>
      <c r="F3052" s="7" t="s">
        <v>107</v>
      </c>
      <c r="G3052" s="7" t="s">
        <v>108</v>
      </c>
      <c r="H3052" s="7" t="s">
        <v>21</v>
      </c>
      <c r="I3052" s="9">
        <v>0.6</v>
      </c>
      <c r="J3052" s="10">
        <v>1000</v>
      </c>
      <c r="K3052" s="11">
        <f t="shared" si="22"/>
        <v>600</v>
      </c>
      <c r="L3052" s="11">
        <f t="shared" si="23"/>
        <v>300</v>
      </c>
      <c r="M3052" s="12">
        <v>0.5</v>
      </c>
      <c r="Q3052" s="13"/>
      <c r="R3052" s="14"/>
    </row>
    <row r="3053" spans="1:18" ht="15.75" customHeight="1" x14ac:dyDescent="0.2">
      <c r="A3053" s="2"/>
      <c r="B3053" s="7" t="s">
        <v>14</v>
      </c>
      <c r="C3053" s="7">
        <v>1185732</v>
      </c>
      <c r="D3053" s="8">
        <v>44289</v>
      </c>
      <c r="E3053" s="7" t="s">
        <v>33</v>
      </c>
      <c r="F3053" s="7" t="s">
        <v>107</v>
      </c>
      <c r="G3053" s="7" t="s">
        <v>108</v>
      </c>
      <c r="H3053" s="7" t="s">
        <v>22</v>
      </c>
      <c r="I3053" s="9">
        <v>0.5</v>
      </c>
      <c r="J3053" s="10">
        <v>2250</v>
      </c>
      <c r="K3053" s="11">
        <f t="shared" si="22"/>
        <v>1125</v>
      </c>
      <c r="L3053" s="11">
        <f t="shared" si="23"/>
        <v>450</v>
      </c>
      <c r="M3053" s="12">
        <v>0.4</v>
      </c>
      <c r="Q3053" s="13"/>
      <c r="R3053" s="14"/>
    </row>
    <row r="3054" spans="1:18" ht="15.75" customHeight="1" x14ac:dyDescent="0.2">
      <c r="A3054" s="2"/>
      <c r="B3054" s="7" t="s">
        <v>14</v>
      </c>
      <c r="C3054" s="7">
        <v>1185732</v>
      </c>
      <c r="D3054" s="8">
        <v>44320</v>
      </c>
      <c r="E3054" s="7" t="s">
        <v>33</v>
      </c>
      <c r="F3054" s="7" t="s">
        <v>107</v>
      </c>
      <c r="G3054" s="7" t="s">
        <v>108</v>
      </c>
      <c r="H3054" s="7" t="s">
        <v>17</v>
      </c>
      <c r="I3054" s="9">
        <v>0.6</v>
      </c>
      <c r="J3054" s="10">
        <v>4950</v>
      </c>
      <c r="K3054" s="11">
        <f t="shared" si="22"/>
        <v>2970</v>
      </c>
      <c r="L3054" s="11">
        <f t="shared" si="23"/>
        <v>891</v>
      </c>
      <c r="M3054" s="12">
        <v>0.3</v>
      </c>
      <c r="Q3054" s="13"/>
      <c r="R3054" s="14"/>
    </row>
    <row r="3055" spans="1:18" ht="15.75" customHeight="1" x14ac:dyDescent="0.2">
      <c r="A3055" s="2"/>
      <c r="B3055" s="7" t="s">
        <v>14</v>
      </c>
      <c r="C3055" s="7">
        <v>1185732</v>
      </c>
      <c r="D3055" s="8">
        <v>44320</v>
      </c>
      <c r="E3055" s="7" t="s">
        <v>33</v>
      </c>
      <c r="F3055" s="7" t="s">
        <v>107</v>
      </c>
      <c r="G3055" s="7" t="s">
        <v>108</v>
      </c>
      <c r="H3055" s="7" t="s">
        <v>18</v>
      </c>
      <c r="I3055" s="9">
        <v>0.4</v>
      </c>
      <c r="J3055" s="10">
        <v>2000</v>
      </c>
      <c r="K3055" s="11">
        <f t="shared" si="22"/>
        <v>800</v>
      </c>
      <c r="L3055" s="11">
        <f t="shared" si="23"/>
        <v>280</v>
      </c>
      <c r="M3055" s="12">
        <v>0.35</v>
      </c>
      <c r="Q3055" s="13"/>
      <c r="R3055" s="14"/>
    </row>
    <row r="3056" spans="1:18" ht="15.75" customHeight="1" x14ac:dyDescent="0.2">
      <c r="A3056" s="2"/>
      <c r="B3056" s="7" t="s">
        <v>14</v>
      </c>
      <c r="C3056" s="7">
        <v>1185732</v>
      </c>
      <c r="D3056" s="8">
        <v>44320</v>
      </c>
      <c r="E3056" s="7" t="s">
        <v>33</v>
      </c>
      <c r="F3056" s="7" t="s">
        <v>107</v>
      </c>
      <c r="G3056" s="7" t="s">
        <v>108</v>
      </c>
      <c r="H3056" s="7" t="s">
        <v>19</v>
      </c>
      <c r="I3056" s="9">
        <v>0.35000000000000003</v>
      </c>
      <c r="J3056" s="10">
        <v>1750</v>
      </c>
      <c r="K3056" s="11">
        <f t="shared" si="22"/>
        <v>612.50000000000011</v>
      </c>
      <c r="L3056" s="11">
        <f t="shared" si="23"/>
        <v>183.75000000000003</v>
      </c>
      <c r="M3056" s="12">
        <v>0.3</v>
      </c>
      <c r="Q3056" s="13"/>
      <c r="R3056" s="14"/>
    </row>
    <row r="3057" spans="1:18" ht="15.75" customHeight="1" x14ac:dyDescent="0.2">
      <c r="A3057" s="2"/>
      <c r="B3057" s="7" t="s">
        <v>14</v>
      </c>
      <c r="C3057" s="7">
        <v>1185732</v>
      </c>
      <c r="D3057" s="8">
        <v>44320</v>
      </c>
      <c r="E3057" s="7" t="s">
        <v>33</v>
      </c>
      <c r="F3057" s="7" t="s">
        <v>107</v>
      </c>
      <c r="G3057" s="7" t="s">
        <v>108</v>
      </c>
      <c r="H3057" s="7" t="s">
        <v>20</v>
      </c>
      <c r="I3057" s="9">
        <v>0.35000000000000003</v>
      </c>
      <c r="J3057" s="10">
        <v>1500</v>
      </c>
      <c r="K3057" s="11">
        <f t="shared" si="22"/>
        <v>525</v>
      </c>
      <c r="L3057" s="11">
        <f t="shared" si="23"/>
        <v>157.5</v>
      </c>
      <c r="M3057" s="12">
        <v>0.3</v>
      </c>
      <c r="Q3057" s="13"/>
      <c r="R3057" s="14"/>
    </row>
    <row r="3058" spans="1:18" ht="15.75" customHeight="1" x14ac:dyDescent="0.2">
      <c r="A3058" s="2"/>
      <c r="B3058" s="7" t="s">
        <v>14</v>
      </c>
      <c r="C3058" s="7">
        <v>1185732</v>
      </c>
      <c r="D3058" s="8">
        <v>44320</v>
      </c>
      <c r="E3058" s="7" t="s">
        <v>33</v>
      </c>
      <c r="F3058" s="7" t="s">
        <v>107</v>
      </c>
      <c r="G3058" s="7" t="s">
        <v>108</v>
      </c>
      <c r="H3058" s="7" t="s">
        <v>21</v>
      </c>
      <c r="I3058" s="9">
        <v>0.44999999999999996</v>
      </c>
      <c r="J3058" s="10">
        <v>1750</v>
      </c>
      <c r="K3058" s="11">
        <f t="shared" si="22"/>
        <v>787.49999999999989</v>
      </c>
      <c r="L3058" s="11">
        <f t="shared" si="23"/>
        <v>393.74999999999994</v>
      </c>
      <c r="M3058" s="12">
        <v>0.5</v>
      </c>
      <c r="Q3058" s="13"/>
      <c r="R3058" s="14"/>
    </row>
    <row r="3059" spans="1:18" ht="15.75" customHeight="1" x14ac:dyDescent="0.2">
      <c r="A3059" s="2"/>
      <c r="B3059" s="7" t="s">
        <v>14</v>
      </c>
      <c r="C3059" s="7">
        <v>1185732</v>
      </c>
      <c r="D3059" s="8">
        <v>44320</v>
      </c>
      <c r="E3059" s="7" t="s">
        <v>33</v>
      </c>
      <c r="F3059" s="7" t="s">
        <v>107</v>
      </c>
      <c r="G3059" s="7" t="s">
        <v>108</v>
      </c>
      <c r="H3059" s="7" t="s">
        <v>22</v>
      </c>
      <c r="I3059" s="9">
        <v>0.49999999999999994</v>
      </c>
      <c r="J3059" s="10">
        <v>3000</v>
      </c>
      <c r="K3059" s="11">
        <f t="shared" si="22"/>
        <v>1499.9999999999998</v>
      </c>
      <c r="L3059" s="11">
        <f t="shared" si="23"/>
        <v>599.99999999999989</v>
      </c>
      <c r="M3059" s="12">
        <v>0.4</v>
      </c>
      <c r="Q3059" s="13"/>
      <c r="R3059" s="14"/>
    </row>
    <row r="3060" spans="1:18" ht="15.75" customHeight="1" x14ac:dyDescent="0.2">
      <c r="A3060" s="2"/>
      <c r="B3060" s="7" t="s">
        <v>14</v>
      </c>
      <c r="C3060" s="7">
        <v>1185732</v>
      </c>
      <c r="D3060" s="8">
        <v>44350</v>
      </c>
      <c r="E3060" s="7" t="s">
        <v>33</v>
      </c>
      <c r="F3060" s="7" t="s">
        <v>107</v>
      </c>
      <c r="G3060" s="7" t="s">
        <v>108</v>
      </c>
      <c r="H3060" s="7" t="s">
        <v>17</v>
      </c>
      <c r="I3060" s="9">
        <v>0.35000000000000003</v>
      </c>
      <c r="J3060" s="10">
        <v>5500</v>
      </c>
      <c r="K3060" s="11">
        <f t="shared" si="22"/>
        <v>1925.0000000000002</v>
      </c>
      <c r="L3060" s="11">
        <f t="shared" si="23"/>
        <v>577.5</v>
      </c>
      <c r="M3060" s="12">
        <v>0.3</v>
      </c>
      <c r="Q3060" s="13"/>
      <c r="R3060" s="14"/>
    </row>
    <row r="3061" spans="1:18" ht="15.75" customHeight="1" x14ac:dyDescent="0.2">
      <c r="A3061" s="2"/>
      <c r="B3061" s="7" t="s">
        <v>14</v>
      </c>
      <c r="C3061" s="7">
        <v>1185732</v>
      </c>
      <c r="D3061" s="8">
        <v>44350</v>
      </c>
      <c r="E3061" s="7" t="s">
        <v>33</v>
      </c>
      <c r="F3061" s="7" t="s">
        <v>107</v>
      </c>
      <c r="G3061" s="7" t="s">
        <v>108</v>
      </c>
      <c r="H3061" s="7" t="s">
        <v>18</v>
      </c>
      <c r="I3061" s="9">
        <v>0.3000000000000001</v>
      </c>
      <c r="J3061" s="10">
        <v>3000</v>
      </c>
      <c r="K3061" s="11">
        <f t="shared" si="22"/>
        <v>900.00000000000034</v>
      </c>
      <c r="L3061" s="11">
        <f t="shared" si="23"/>
        <v>315.00000000000011</v>
      </c>
      <c r="M3061" s="12">
        <v>0.35</v>
      </c>
      <c r="Q3061" s="13"/>
      <c r="R3061" s="14"/>
    </row>
    <row r="3062" spans="1:18" ht="15.75" customHeight="1" x14ac:dyDescent="0.2">
      <c r="A3062" s="2"/>
      <c r="B3062" s="7" t="s">
        <v>14</v>
      </c>
      <c r="C3062" s="7">
        <v>1185732</v>
      </c>
      <c r="D3062" s="8">
        <v>44350</v>
      </c>
      <c r="E3062" s="7" t="s">
        <v>33</v>
      </c>
      <c r="F3062" s="7" t="s">
        <v>107</v>
      </c>
      <c r="G3062" s="7" t="s">
        <v>108</v>
      </c>
      <c r="H3062" s="7" t="s">
        <v>19</v>
      </c>
      <c r="I3062" s="9">
        <v>0.25000000000000006</v>
      </c>
      <c r="J3062" s="10">
        <v>2000</v>
      </c>
      <c r="K3062" s="11">
        <f t="shared" si="22"/>
        <v>500.00000000000011</v>
      </c>
      <c r="L3062" s="11">
        <f t="shared" si="23"/>
        <v>150.00000000000003</v>
      </c>
      <c r="M3062" s="12">
        <v>0.3</v>
      </c>
      <c r="Q3062" s="13"/>
      <c r="R3062" s="14"/>
    </row>
    <row r="3063" spans="1:18" ht="15.75" customHeight="1" x14ac:dyDescent="0.2">
      <c r="A3063" s="2"/>
      <c r="B3063" s="7" t="s">
        <v>14</v>
      </c>
      <c r="C3063" s="7">
        <v>1185732</v>
      </c>
      <c r="D3063" s="8">
        <v>44350</v>
      </c>
      <c r="E3063" s="7" t="s">
        <v>33</v>
      </c>
      <c r="F3063" s="7" t="s">
        <v>107</v>
      </c>
      <c r="G3063" s="7" t="s">
        <v>108</v>
      </c>
      <c r="H3063" s="7" t="s">
        <v>20</v>
      </c>
      <c r="I3063" s="9">
        <v>0.25000000000000006</v>
      </c>
      <c r="J3063" s="10">
        <v>1750</v>
      </c>
      <c r="K3063" s="11">
        <f t="shared" si="22"/>
        <v>437.50000000000011</v>
      </c>
      <c r="L3063" s="11">
        <f t="shared" si="23"/>
        <v>131.25000000000003</v>
      </c>
      <c r="M3063" s="12">
        <v>0.3</v>
      </c>
      <c r="Q3063" s="13"/>
      <c r="R3063" s="14"/>
    </row>
    <row r="3064" spans="1:18" ht="15.75" customHeight="1" x14ac:dyDescent="0.2">
      <c r="A3064" s="2"/>
      <c r="B3064" s="7" t="s">
        <v>14</v>
      </c>
      <c r="C3064" s="7">
        <v>1185732</v>
      </c>
      <c r="D3064" s="8">
        <v>44350</v>
      </c>
      <c r="E3064" s="7" t="s">
        <v>33</v>
      </c>
      <c r="F3064" s="7" t="s">
        <v>107</v>
      </c>
      <c r="G3064" s="7" t="s">
        <v>108</v>
      </c>
      <c r="H3064" s="7" t="s">
        <v>21</v>
      </c>
      <c r="I3064" s="9">
        <v>0.35000000000000003</v>
      </c>
      <c r="J3064" s="10">
        <v>1750</v>
      </c>
      <c r="K3064" s="11">
        <f t="shared" si="22"/>
        <v>612.50000000000011</v>
      </c>
      <c r="L3064" s="11">
        <f t="shared" si="23"/>
        <v>306.25000000000006</v>
      </c>
      <c r="M3064" s="12">
        <v>0.5</v>
      </c>
      <c r="Q3064" s="13"/>
      <c r="R3064" s="14"/>
    </row>
    <row r="3065" spans="1:18" ht="15.75" customHeight="1" x14ac:dyDescent="0.2">
      <c r="A3065" s="2"/>
      <c r="B3065" s="7" t="s">
        <v>14</v>
      </c>
      <c r="C3065" s="7">
        <v>1185732</v>
      </c>
      <c r="D3065" s="8">
        <v>44350</v>
      </c>
      <c r="E3065" s="7" t="s">
        <v>33</v>
      </c>
      <c r="F3065" s="7" t="s">
        <v>107</v>
      </c>
      <c r="G3065" s="7" t="s">
        <v>108</v>
      </c>
      <c r="H3065" s="7" t="s">
        <v>22</v>
      </c>
      <c r="I3065" s="9">
        <v>0.55000000000000004</v>
      </c>
      <c r="J3065" s="10">
        <v>3250</v>
      </c>
      <c r="K3065" s="11">
        <f t="shared" si="22"/>
        <v>1787.5000000000002</v>
      </c>
      <c r="L3065" s="11">
        <f t="shared" si="23"/>
        <v>715.00000000000011</v>
      </c>
      <c r="M3065" s="12">
        <v>0.4</v>
      </c>
      <c r="Q3065" s="13"/>
      <c r="R3065" s="14"/>
    </row>
    <row r="3066" spans="1:18" ht="15.75" customHeight="1" x14ac:dyDescent="0.2">
      <c r="A3066" s="2"/>
      <c r="B3066" s="7" t="s">
        <v>14</v>
      </c>
      <c r="C3066" s="7">
        <v>1185732</v>
      </c>
      <c r="D3066" s="8">
        <v>44379</v>
      </c>
      <c r="E3066" s="7" t="s">
        <v>33</v>
      </c>
      <c r="F3066" s="7" t="s">
        <v>107</v>
      </c>
      <c r="G3066" s="7" t="s">
        <v>108</v>
      </c>
      <c r="H3066" s="7" t="s">
        <v>17</v>
      </c>
      <c r="I3066" s="9">
        <v>0.5</v>
      </c>
      <c r="J3066" s="10">
        <v>5500</v>
      </c>
      <c r="K3066" s="11">
        <f t="shared" ref="K3066:K3320" si="24">I3066*J3066</f>
        <v>2750</v>
      </c>
      <c r="L3066" s="11">
        <f t="shared" ref="L3066:L3320" si="25">K3066*M3066</f>
        <v>825</v>
      </c>
      <c r="M3066" s="12">
        <v>0.3</v>
      </c>
      <c r="Q3066" s="13"/>
      <c r="R3066" s="14"/>
    </row>
    <row r="3067" spans="1:18" ht="15.75" customHeight="1" x14ac:dyDescent="0.2">
      <c r="A3067" s="2"/>
      <c r="B3067" s="7" t="s">
        <v>14</v>
      </c>
      <c r="C3067" s="7">
        <v>1185732</v>
      </c>
      <c r="D3067" s="8">
        <v>44379</v>
      </c>
      <c r="E3067" s="7" t="s">
        <v>33</v>
      </c>
      <c r="F3067" s="7" t="s">
        <v>107</v>
      </c>
      <c r="G3067" s="7" t="s">
        <v>108</v>
      </c>
      <c r="H3067" s="7" t="s">
        <v>18</v>
      </c>
      <c r="I3067" s="9">
        <v>0.45000000000000007</v>
      </c>
      <c r="J3067" s="10">
        <v>3000</v>
      </c>
      <c r="K3067" s="11">
        <f t="shared" si="24"/>
        <v>1350.0000000000002</v>
      </c>
      <c r="L3067" s="11">
        <f t="shared" si="25"/>
        <v>472.50000000000006</v>
      </c>
      <c r="M3067" s="12">
        <v>0.35</v>
      </c>
      <c r="Q3067" s="13"/>
      <c r="R3067" s="14"/>
    </row>
    <row r="3068" spans="1:18" ht="15.75" customHeight="1" x14ac:dyDescent="0.2">
      <c r="A3068" s="2"/>
      <c r="B3068" s="7" t="s">
        <v>14</v>
      </c>
      <c r="C3068" s="7">
        <v>1185732</v>
      </c>
      <c r="D3068" s="8">
        <v>44379</v>
      </c>
      <c r="E3068" s="7" t="s">
        <v>33</v>
      </c>
      <c r="F3068" s="7" t="s">
        <v>107</v>
      </c>
      <c r="G3068" s="7" t="s">
        <v>108</v>
      </c>
      <c r="H3068" s="7" t="s">
        <v>19</v>
      </c>
      <c r="I3068" s="9">
        <v>0.4</v>
      </c>
      <c r="J3068" s="10">
        <v>2250</v>
      </c>
      <c r="K3068" s="11">
        <f t="shared" si="24"/>
        <v>900</v>
      </c>
      <c r="L3068" s="11">
        <f t="shared" si="25"/>
        <v>270</v>
      </c>
      <c r="M3068" s="12">
        <v>0.3</v>
      </c>
      <c r="Q3068" s="13"/>
      <c r="R3068" s="14"/>
    </row>
    <row r="3069" spans="1:18" ht="15.75" customHeight="1" x14ac:dyDescent="0.2">
      <c r="A3069" s="2"/>
      <c r="B3069" s="7" t="s">
        <v>14</v>
      </c>
      <c r="C3069" s="7">
        <v>1185732</v>
      </c>
      <c r="D3069" s="8">
        <v>44379</v>
      </c>
      <c r="E3069" s="7" t="s">
        <v>33</v>
      </c>
      <c r="F3069" s="7" t="s">
        <v>107</v>
      </c>
      <c r="G3069" s="7" t="s">
        <v>108</v>
      </c>
      <c r="H3069" s="7" t="s">
        <v>20</v>
      </c>
      <c r="I3069" s="9">
        <v>0.4</v>
      </c>
      <c r="J3069" s="10">
        <v>1750</v>
      </c>
      <c r="K3069" s="11">
        <f t="shared" si="24"/>
        <v>700</v>
      </c>
      <c r="L3069" s="11">
        <f t="shared" si="25"/>
        <v>210</v>
      </c>
      <c r="M3069" s="12">
        <v>0.3</v>
      </c>
      <c r="Q3069" s="13"/>
      <c r="R3069" s="14"/>
    </row>
    <row r="3070" spans="1:18" ht="15.75" customHeight="1" x14ac:dyDescent="0.2">
      <c r="A3070" s="2"/>
      <c r="B3070" s="7" t="s">
        <v>14</v>
      </c>
      <c r="C3070" s="7">
        <v>1185732</v>
      </c>
      <c r="D3070" s="8">
        <v>44379</v>
      </c>
      <c r="E3070" s="7" t="s">
        <v>33</v>
      </c>
      <c r="F3070" s="7" t="s">
        <v>107</v>
      </c>
      <c r="G3070" s="7" t="s">
        <v>108</v>
      </c>
      <c r="H3070" s="7" t="s">
        <v>21</v>
      </c>
      <c r="I3070" s="9">
        <v>0.5</v>
      </c>
      <c r="J3070" s="10">
        <v>2000</v>
      </c>
      <c r="K3070" s="11">
        <f t="shared" si="24"/>
        <v>1000</v>
      </c>
      <c r="L3070" s="11">
        <f t="shared" si="25"/>
        <v>500</v>
      </c>
      <c r="M3070" s="12">
        <v>0.5</v>
      </c>
      <c r="Q3070" s="13"/>
      <c r="R3070" s="14"/>
    </row>
    <row r="3071" spans="1:18" ht="15.75" customHeight="1" x14ac:dyDescent="0.2">
      <c r="A3071" s="2"/>
      <c r="B3071" s="7" t="s">
        <v>14</v>
      </c>
      <c r="C3071" s="7">
        <v>1185732</v>
      </c>
      <c r="D3071" s="8">
        <v>44379</v>
      </c>
      <c r="E3071" s="7" t="s">
        <v>33</v>
      </c>
      <c r="F3071" s="7" t="s">
        <v>107</v>
      </c>
      <c r="G3071" s="7" t="s">
        <v>108</v>
      </c>
      <c r="H3071" s="7" t="s">
        <v>22</v>
      </c>
      <c r="I3071" s="9">
        <v>0.55000000000000004</v>
      </c>
      <c r="J3071" s="10">
        <v>3750</v>
      </c>
      <c r="K3071" s="11">
        <f t="shared" si="24"/>
        <v>2062.5</v>
      </c>
      <c r="L3071" s="11">
        <f t="shared" si="25"/>
        <v>825</v>
      </c>
      <c r="M3071" s="12">
        <v>0.4</v>
      </c>
      <c r="Q3071" s="13"/>
      <c r="R3071" s="14"/>
    </row>
    <row r="3072" spans="1:18" ht="15.75" customHeight="1" x14ac:dyDescent="0.2">
      <c r="A3072" s="2"/>
      <c r="B3072" s="7" t="s">
        <v>14</v>
      </c>
      <c r="C3072" s="7">
        <v>1185732</v>
      </c>
      <c r="D3072" s="8">
        <v>44411</v>
      </c>
      <c r="E3072" s="7" t="s">
        <v>33</v>
      </c>
      <c r="F3072" s="7" t="s">
        <v>107</v>
      </c>
      <c r="G3072" s="7" t="s">
        <v>108</v>
      </c>
      <c r="H3072" s="7" t="s">
        <v>17</v>
      </c>
      <c r="I3072" s="9">
        <v>0.5</v>
      </c>
      <c r="J3072" s="10">
        <v>5250</v>
      </c>
      <c r="K3072" s="11">
        <f t="shared" si="24"/>
        <v>2625</v>
      </c>
      <c r="L3072" s="11">
        <f t="shared" si="25"/>
        <v>787.5</v>
      </c>
      <c r="M3072" s="12">
        <v>0.3</v>
      </c>
      <c r="Q3072" s="13"/>
      <c r="R3072" s="14"/>
    </row>
    <row r="3073" spans="1:18" ht="15.75" customHeight="1" x14ac:dyDescent="0.2">
      <c r="A3073" s="2"/>
      <c r="B3073" s="7" t="s">
        <v>14</v>
      </c>
      <c r="C3073" s="7">
        <v>1185732</v>
      </c>
      <c r="D3073" s="8">
        <v>44411</v>
      </c>
      <c r="E3073" s="7" t="s">
        <v>33</v>
      </c>
      <c r="F3073" s="7" t="s">
        <v>107</v>
      </c>
      <c r="G3073" s="7" t="s">
        <v>108</v>
      </c>
      <c r="H3073" s="7" t="s">
        <v>18</v>
      </c>
      <c r="I3073" s="9">
        <v>0.45000000000000007</v>
      </c>
      <c r="J3073" s="10">
        <v>3000</v>
      </c>
      <c r="K3073" s="11">
        <f t="shared" si="24"/>
        <v>1350.0000000000002</v>
      </c>
      <c r="L3073" s="11">
        <f t="shared" si="25"/>
        <v>472.50000000000006</v>
      </c>
      <c r="M3073" s="12">
        <v>0.35</v>
      </c>
      <c r="Q3073" s="13"/>
      <c r="R3073" s="14"/>
    </row>
    <row r="3074" spans="1:18" ht="15.75" customHeight="1" x14ac:dyDescent="0.2">
      <c r="A3074" s="2"/>
      <c r="B3074" s="7" t="s">
        <v>14</v>
      </c>
      <c r="C3074" s="7">
        <v>1185732</v>
      </c>
      <c r="D3074" s="8">
        <v>44411</v>
      </c>
      <c r="E3074" s="7" t="s">
        <v>33</v>
      </c>
      <c r="F3074" s="7" t="s">
        <v>107</v>
      </c>
      <c r="G3074" s="7" t="s">
        <v>108</v>
      </c>
      <c r="H3074" s="7" t="s">
        <v>19</v>
      </c>
      <c r="I3074" s="9">
        <v>0.4</v>
      </c>
      <c r="J3074" s="10">
        <v>2250</v>
      </c>
      <c r="K3074" s="11">
        <f t="shared" si="24"/>
        <v>900</v>
      </c>
      <c r="L3074" s="11">
        <f t="shared" si="25"/>
        <v>270</v>
      </c>
      <c r="M3074" s="12">
        <v>0.3</v>
      </c>
      <c r="Q3074" s="13"/>
      <c r="R3074" s="14"/>
    </row>
    <row r="3075" spans="1:18" ht="15.75" customHeight="1" x14ac:dyDescent="0.2">
      <c r="A3075" s="2"/>
      <c r="B3075" s="7" t="s">
        <v>14</v>
      </c>
      <c r="C3075" s="7">
        <v>1185732</v>
      </c>
      <c r="D3075" s="8">
        <v>44411</v>
      </c>
      <c r="E3075" s="7" t="s">
        <v>33</v>
      </c>
      <c r="F3075" s="7" t="s">
        <v>107</v>
      </c>
      <c r="G3075" s="7" t="s">
        <v>108</v>
      </c>
      <c r="H3075" s="7" t="s">
        <v>20</v>
      </c>
      <c r="I3075" s="9">
        <v>0.4</v>
      </c>
      <c r="J3075" s="10">
        <v>2000</v>
      </c>
      <c r="K3075" s="11">
        <f t="shared" si="24"/>
        <v>800</v>
      </c>
      <c r="L3075" s="11">
        <f t="shared" si="25"/>
        <v>240</v>
      </c>
      <c r="M3075" s="12">
        <v>0.3</v>
      </c>
      <c r="Q3075" s="13"/>
      <c r="R3075" s="14"/>
    </row>
    <row r="3076" spans="1:18" ht="15.75" customHeight="1" x14ac:dyDescent="0.2">
      <c r="A3076" s="2"/>
      <c r="B3076" s="7" t="s">
        <v>14</v>
      </c>
      <c r="C3076" s="7">
        <v>1185732</v>
      </c>
      <c r="D3076" s="8">
        <v>44411</v>
      </c>
      <c r="E3076" s="7" t="s">
        <v>33</v>
      </c>
      <c r="F3076" s="7" t="s">
        <v>107</v>
      </c>
      <c r="G3076" s="7" t="s">
        <v>108</v>
      </c>
      <c r="H3076" s="7" t="s">
        <v>21</v>
      </c>
      <c r="I3076" s="9">
        <v>0.5</v>
      </c>
      <c r="J3076" s="10">
        <v>1750</v>
      </c>
      <c r="K3076" s="11">
        <f t="shared" si="24"/>
        <v>875</v>
      </c>
      <c r="L3076" s="11">
        <f t="shared" si="25"/>
        <v>437.5</v>
      </c>
      <c r="M3076" s="12">
        <v>0.5</v>
      </c>
      <c r="Q3076" s="13"/>
      <c r="R3076" s="14"/>
    </row>
    <row r="3077" spans="1:18" ht="15.75" customHeight="1" x14ac:dyDescent="0.2">
      <c r="A3077" s="2"/>
      <c r="B3077" s="7" t="s">
        <v>14</v>
      </c>
      <c r="C3077" s="7">
        <v>1185732</v>
      </c>
      <c r="D3077" s="8">
        <v>44411</v>
      </c>
      <c r="E3077" s="7" t="s">
        <v>33</v>
      </c>
      <c r="F3077" s="7" t="s">
        <v>107</v>
      </c>
      <c r="G3077" s="7" t="s">
        <v>108</v>
      </c>
      <c r="H3077" s="7" t="s">
        <v>22</v>
      </c>
      <c r="I3077" s="9">
        <v>0.55000000000000004</v>
      </c>
      <c r="J3077" s="10">
        <v>3500</v>
      </c>
      <c r="K3077" s="11">
        <f t="shared" si="24"/>
        <v>1925.0000000000002</v>
      </c>
      <c r="L3077" s="11">
        <f t="shared" si="25"/>
        <v>770.00000000000011</v>
      </c>
      <c r="M3077" s="12">
        <v>0.4</v>
      </c>
      <c r="Q3077" s="13"/>
      <c r="R3077" s="14"/>
    </row>
    <row r="3078" spans="1:18" ht="15.75" customHeight="1" x14ac:dyDescent="0.2">
      <c r="A3078" s="2"/>
      <c r="B3078" s="7" t="s">
        <v>14</v>
      </c>
      <c r="C3078" s="7">
        <v>1185732</v>
      </c>
      <c r="D3078" s="8">
        <v>44443</v>
      </c>
      <c r="E3078" s="7" t="s">
        <v>33</v>
      </c>
      <c r="F3078" s="7" t="s">
        <v>107</v>
      </c>
      <c r="G3078" s="7" t="s">
        <v>108</v>
      </c>
      <c r="H3078" s="7" t="s">
        <v>17</v>
      </c>
      <c r="I3078" s="9">
        <v>0.35000000000000003</v>
      </c>
      <c r="J3078" s="10">
        <v>4750</v>
      </c>
      <c r="K3078" s="11">
        <f t="shared" si="24"/>
        <v>1662.5000000000002</v>
      </c>
      <c r="L3078" s="11">
        <f t="shared" si="25"/>
        <v>498.75000000000006</v>
      </c>
      <c r="M3078" s="12">
        <v>0.3</v>
      </c>
      <c r="Q3078" s="13"/>
      <c r="R3078" s="14"/>
    </row>
    <row r="3079" spans="1:18" ht="15.75" customHeight="1" x14ac:dyDescent="0.2">
      <c r="A3079" s="2"/>
      <c r="B3079" s="7" t="s">
        <v>14</v>
      </c>
      <c r="C3079" s="7">
        <v>1185732</v>
      </c>
      <c r="D3079" s="8">
        <v>44443</v>
      </c>
      <c r="E3079" s="7" t="s">
        <v>33</v>
      </c>
      <c r="F3079" s="7" t="s">
        <v>107</v>
      </c>
      <c r="G3079" s="7" t="s">
        <v>108</v>
      </c>
      <c r="H3079" s="7" t="s">
        <v>18</v>
      </c>
      <c r="I3079" s="9">
        <v>0.3000000000000001</v>
      </c>
      <c r="J3079" s="10">
        <v>2500</v>
      </c>
      <c r="K3079" s="11">
        <f t="shared" si="24"/>
        <v>750.00000000000023</v>
      </c>
      <c r="L3079" s="11">
        <f t="shared" si="25"/>
        <v>262.50000000000006</v>
      </c>
      <c r="M3079" s="12">
        <v>0.35</v>
      </c>
      <c r="Q3079" s="13"/>
      <c r="R3079" s="14"/>
    </row>
    <row r="3080" spans="1:18" ht="15.75" customHeight="1" x14ac:dyDescent="0.2">
      <c r="A3080" s="2"/>
      <c r="B3080" s="7" t="s">
        <v>14</v>
      </c>
      <c r="C3080" s="7">
        <v>1185732</v>
      </c>
      <c r="D3080" s="8">
        <v>44443</v>
      </c>
      <c r="E3080" s="7" t="s">
        <v>33</v>
      </c>
      <c r="F3080" s="7" t="s">
        <v>107</v>
      </c>
      <c r="G3080" s="7" t="s">
        <v>108</v>
      </c>
      <c r="H3080" s="7" t="s">
        <v>19</v>
      </c>
      <c r="I3080" s="9">
        <v>0.25000000000000006</v>
      </c>
      <c r="J3080" s="10">
        <v>1500</v>
      </c>
      <c r="K3080" s="11">
        <f t="shared" si="24"/>
        <v>375.00000000000006</v>
      </c>
      <c r="L3080" s="11">
        <f t="shared" si="25"/>
        <v>112.50000000000001</v>
      </c>
      <c r="M3080" s="12">
        <v>0.3</v>
      </c>
      <c r="Q3080" s="13"/>
      <c r="R3080" s="14"/>
    </row>
    <row r="3081" spans="1:18" ht="15.75" customHeight="1" x14ac:dyDescent="0.2">
      <c r="A3081" s="2"/>
      <c r="B3081" s="7" t="s">
        <v>14</v>
      </c>
      <c r="C3081" s="7">
        <v>1185732</v>
      </c>
      <c r="D3081" s="8">
        <v>44443</v>
      </c>
      <c r="E3081" s="7" t="s">
        <v>33</v>
      </c>
      <c r="F3081" s="7" t="s">
        <v>107</v>
      </c>
      <c r="G3081" s="7" t="s">
        <v>108</v>
      </c>
      <c r="H3081" s="7" t="s">
        <v>20</v>
      </c>
      <c r="I3081" s="9">
        <v>0.25000000000000006</v>
      </c>
      <c r="J3081" s="10">
        <v>1250</v>
      </c>
      <c r="K3081" s="11">
        <f t="shared" si="24"/>
        <v>312.50000000000006</v>
      </c>
      <c r="L3081" s="11">
        <f t="shared" si="25"/>
        <v>93.750000000000014</v>
      </c>
      <c r="M3081" s="12">
        <v>0.3</v>
      </c>
      <c r="Q3081" s="13"/>
      <c r="R3081" s="14"/>
    </row>
    <row r="3082" spans="1:18" ht="15.75" customHeight="1" x14ac:dyDescent="0.2">
      <c r="A3082" s="2"/>
      <c r="B3082" s="7" t="s">
        <v>14</v>
      </c>
      <c r="C3082" s="7">
        <v>1185732</v>
      </c>
      <c r="D3082" s="8">
        <v>44443</v>
      </c>
      <c r="E3082" s="7" t="s">
        <v>33</v>
      </c>
      <c r="F3082" s="7" t="s">
        <v>107</v>
      </c>
      <c r="G3082" s="7" t="s">
        <v>108</v>
      </c>
      <c r="H3082" s="7" t="s">
        <v>21</v>
      </c>
      <c r="I3082" s="9">
        <v>0.35000000000000003</v>
      </c>
      <c r="J3082" s="10">
        <v>1250</v>
      </c>
      <c r="K3082" s="11">
        <f t="shared" si="24"/>
        <v>437.50000000000006</v>
      </c>
      <c r="L3082" s="11">
        <f t="shared" si="25"/>
        <v>218.75000000000003</v>
      </c>
      <c r="M3082" s="12">
        <v>0.5</v>
      </c>
      <c r="Q3082" s="13"/>
      <c r="R3082" s="14"/>
    </row>
    <row r="3083" spans="1:18" ht="15.75" customHeight="1" x14ac:dyDescent="0.2">
      <c r="A3083" s="2"/>
      <c r="B3083" s="7" t="s">
        <v>14</v>
      </c>
      <c r="C3083" s="7">
        <v>1185732</v>
      </c>
      <c r="D3083" s="8">
        <v>44443</v>
      </c>
      <c r="E3083" s="7" t="s">
        <v>33</v>
      </c>
      <c r="F3083" s="7" t="s">
        <v>107</v>
      </c>
      <c r="G3083" s="7" t="s">
        <v>108</v>
      </c>
      <c r="H3083" s="7" t="s">
        <v>22</v>
      </c>
      <c r="I3083" s="9">
        <v>0.4</v>
      </c>
      <c r="J3083" s="10">
        <v>2000</v>
      </c>
      <c r="K3083" s="11">
        <f t="shared" si="24"/>
        <v>800</v>
      </c>
      <c r="L3083" s="11">
        <f t="shared" si="25"/>
        <v>320</v>
      </c>
      <c r="M3083" s="12">
        <v>0.4</v>
      </c>
      <c r="Q3083" s="13"/>
      <c r="R3083" s="14"/>
    </row>
    <row r="3084" spans="1:18" ht="15.75" customHeight="1" x14ac:dyDescent="0.2">
      <c r="A3084" s="2"/>
      <c r="B3084" s="7" t="s">
        <v>14</v>
      </c>
      <c r="C3084" s="7">
        <v>1185732</v>
      </c>
      <c r="D3084" s="8">
        <v>44472</v>
      </c>
      <c r="E3084" s="7" t="s">
        <v>33</v>
      </c>
      <c r="F3084" s="7" t="s">
        <v>107</v>
      </c>
      <c r="G3084" s="7" t="s">
        <v>108</v>
      </c>
      <c r="H3084" s="7" t="s">
        <v>17</v>
      </c>
      <c r="I3084" s="9">
        <v>0.44999999999999996</v>
      </c>
      <c r="J3084" s="10">
        <v>3750</v>
      </c>
      <c r="K3084" s="11">
        <f t="shared" si="24"/>
        <v>1687.4999999999998</v>
      </c>
      <c r="L3084" s="11">
        <f t="shared" si="25"/>
        <v>506.24999999999989</v>
      </c>
      <c r="M3084" s="12">
        <v>0.3</v>
      </c>
      <c r="Q3084" s="13"/>
      <c r="R3084" s="14"/>
    </row>
    <row r="3085" spans="1:18" ht="15.75" customHeight="1" x14ac:dyDescent="0.2">
      <c r="A3085" s="2"/>
      <c r="B3085" s="7" t="s">
        <v>14</v>
      </c>
      <c r="C3085" s="7">
        <v>1185732</v>
      </c>
      <c r="D3085" s="8">
        <v>44472</v>
      </c>
      <c r="E3085" s="7" t="s">
        <v>33</v>
      </c>
      <c r="F3085" s="7" t="s">
        <v>107</v>
      </c>
      <c r="G3085" s="7" t="s">
        <v>108</v>
      </c>
      <c r="H3085" s="7" t="s">
        <v>18</v>
      </c>
      <c r="I3085" s="9">
        <v>0.35000000000000003</v>
      </c>
      <c r="J3085" s="10">
        <v>2250</v>
      </c>
      <c r="K3085" s="11">
        <f t="shared" si="24"/>
        <v>787.50000000000011</v>
      </c>
      <c r="L3085" s="11">
        <f t="shared" si="25"/>
        <v>275.625</v>
      </c>
      <c r="M3085" s="12">
        <v>0.35</v>
      </c>
      <c r="Q3085" s="13"/>
      <c r="R3085" s="14"/>
    </row>
    <row r="3086" spans="1:18" ht="15.75" customHeight="1" x14ac:dyDescent="0.2">
      <c r="A3086" s="2"/>
      <c r="B3086" s="7" t="s">
        <v>14</v>
      </c>
      <c r="C3086" s="7">
        <v>1185732</v>
      </c>
      <c r="D3086" s="8">
        <v>44472</v>
      </c>
      <c r="E3086" s="7" t="s">
        <v>33</v>
      </c>
      <c r="F3086" s="7" t="s">
        <v>107</v>
      </c>
      <c r="G3086" s="7" t="s">
        <v>108</v>
      </c>
      <c r="H3086" s="7" t="s">
        <v>19</v>
      </c>
      <c r="I3086" s="9">
        <v>0.35000000000000003</v>
      </c>
      <c r="J3086" s="10">
        <v>1250</v>
      </c>
      <c r="K3086" s="11">
        <f t="shared" si="24"/>
        <v>437.50000000000006</v>
      </c>
      <c r="L3086" s="11">
        <f t="shared" si="25"/>
        <v>131.25</v>
      </c>
      <c r="M3086" s="12">
        <v>0.3</v>
      </c>
      <c r="Q3086" s="13"/>
      <c r="R3086" s="14"/>
    </row>
    <row r="3087" spans="1:18" ht="15.75" customHeight="1" x14ac:dyDescent="0.2">
      <c r="A3087" s="2"/>
      <c r="B3087" s="7" t="s">
        <v>14</v>
      </c>
      <c r="C3087" s="7">
        <v>1185732</v>
      </c>
      <c r="D3087" s="8">
        <v>44472</v>
      </c>
      <c r="E3087" s="7" t="s">
        <v>33</v>
      </c>
      <c r="F3087" s="7" t="s">
        <v>107</v>
      </c>
      <c r="G3087" s="7" t="s">
        <v>108</v>
      </c>
      <c r="H3087" s="7" t="s">
        <v>20</v>
      </c>
      <c r="I3087" s="9">
        <v>0.35000000000000003</v>
      </c>
      <c r="J3087" s="10">
        <v>1250</v>
      </c>
      <c r="K3087" s="11">
        <f t="shared" si="24"/>
        <v>437.50000000000006</v>
      </c>
      <c r="L3087" s="11">
        <f t="shared" si="25"/>
        <v>131.25</v>
      </c>
      <c r="M3087" s="12">
        <v>0.3</v>
      </c>
      <c r="Q3087" s="13"/>
      <c r="R3087" s="14"/>
    </row>
    <row r="3088" spans="1:18" ht="15.75" customHeight="1" x14ac:dyDescent="0.2">
      <c r="A3088" s="2"/>
      <c r="B3088" s="7" t="s">
        <v>14</v>
      </c>
      <c r="C3088" s="7">
        <v>1185732</v>
      </c>
      <c r="D3088" s="8">
        <v>44472</v>
      </c>
      <c r="E3088" s="7" t="s">
        <v>33</v>
      </c>
      <c r="F3088" s="7" t="s">
        <v>107</v>
      </c>
      <c r="G3088" s="7" t="s">
        <v>108</v>
      </c>
      <c r="H3088" s="7" t="s">
        <v>21</v>
      </c>
      <c r="I3088" s="9">
        <v>0.44999999999999996</v>
      </c>
      <c r="J3088" s="10">
        <v>1250</v>
      </c>
      <c r="K3088" s="11">
        <f t="shared" si="24"/>
        <v>562.5</v>
      </c>
      <c r="L3088" s="11">
        <f t="shared" si="25"/>
        <v>281.25</v>
      </c>
      <c r="M3088" s="12">
        <v>0.5</v>
      </c>
      <c r="Q3088" s="13"/>
      <c r="R3088" s="14"/>
    </row>
    <row r="3089" spans="1:18" ht="15.75" customHeight="1" x14ac:dyDescent="0.2">
      <c r="A3089" s="2"/>
      <c r="B3089" s="7" t="s">
        <v>14</v>
      </c>
      <c r="C3089" s="7">
        <v>1185732</v>
      </c>
      <c r="D3089" s="8">
        <v>44472</v>
      </c>
      <c r="E3089" s="7" t="s">
        <v>33</v>
      </c>
      <c r="F3089" s="7" t="s">
        <v>107</v>
      </c>
      <c r="G3089" s="7" t="s">
        <v>108</v>
      </c>
      <c r="H3089" s="7" t="s">
        <v>22</v>
      </c>
      <c r="I3089" s="9">
        <v>0.49999999999999983</v>
      </c>
      <c r="J3089" s="10">
        <v>2500</v>
      </c>
      <c r="K3089" s="11">
        <f t="shared" si="24"/>
        <v>1249.9999999999995</v>
      </c>
      <c r="L3089" s="11">
        <f t="shared" si="25"/>
        <v>499.99999999999983</v>
      </c>
      <c r="M3089" s="12">
        <v>0.4</v>
      </c>
      <c r="Q3089" s="13"/>
      <c r="R3089" s="14"/>
    </row>
    <row r="3090" spans="1:18" ht="15.75" customHeight="1" x14ac:dyDescent="0.2">
      <c r="A3090" s="2"/>
      <c r="B3090" s="7" t="s">
        <v>14</v>
      </c>
      <c r="C3090" s="7">
        <v>1185732</v>
      </c>
      <c r="D3090" s="8">
        <v>44503</v>
      </c>
      <c r="E3090" s="7" t="s">
        <v>33</v>
      </c>
      <c r="F3090" s="7" t="s">
        <v>107</v>
      </c>
      <c r="G3090" s="7" t="s">
        <v>108</v>
      </c>
      <c r="H3090" s="7" t="s">
        <v>17</v>
      </c>
      <c r="I3090" s="9">
        <v>0.44999999999999996</v>
      </c>
      <c r="J3090" s="10">
        <v>4000</v>
      </c>
      <c r="K3090" s="11">
        <f t="shared" si="24"/>
        <v>1799.9999999999998</v>
      </c>
      <c r="L3090" s="11">
        <f t="shared" si="25"/>
        <v>539.99999999999989</v>
      </c>
      <c r="M3090" s="12">
        <v>0.3</v>
      </c>
      <c r="Q3090" s="13"/>
      <c r="R3090" s="14"/>
    </row>
    <row r="3091" spans="1:18" ht="15.75" customHeight="1" x14ac:dyDescent="0.2">
      <c r="A3091" s="2"/>
      <c r="B3091" s="7" t="s">
        <v>14</v>
      </c>
      <c r="C3091" s="7">
        <v>1185732</v>
      </c>
      <c r="D3091" s="8">
        <v>44503</v>
      </c>
      <c r="E3091" s="7" t="s">
        <v>33</v>
      </c>
      <c r="F3091" s="7" t="s">
        <v>107</v>
      </c>
      <c r="G3091" s="7" t="s">
        <v>108</v>
      </c>
      <c r="H3091" s="7" t="s">
        <v>18</v>
      </c>
      <c r="I3091" s="9">
        <v>0.35000000000000003</v>
      </c>
      <c r="J3091" s="10">
        <v>3000</v>
      </c>
      <c r="K3091" s="11">
        <f t="shared" si="24"/>
        <v>1050</v>
      </c>
      <c r="L3091" s="11">
        <f t="shared" si="25"/>
        <v>367.5</v>
      </c>
      <c r="M3091" s="12">
        <v>0.35</v>
      </c>
      <c r="Q3091" s="13"/>
      <c r="R3091" s="14"/>
    </row>
    <row r="3092" spans="1:18" ht="15.75" customHeight="1" x14ac:dyDescent="0.2">
      <c r="A3092" s="2"/>
      <c r="B3092" s="7" t="s">
        <v>14</v>
      </c>
      <c r="C3092" s="7">
        <v>1185732</v>
      </c>
      <c r="D3092" s="8">
        <v>44503</v>
      </c>
      <c r="E3092" s="7" t="s">
        <v>33</v>
      </c>
      <c r="F3092" s="7" t="s">
        <v>107</v>
      </c>
      <c r="G3092" s="7" t="s">
        <v>108</v>
      </c>
      <c r="H3092" s="7" t="s">
        <v>19</v>
      </c>
      <c r="I3092" s="9">
        <v>0.35000000000000003</v>
      </c>
      <c r="J3092" s="10">
        <v>2450</v>
      </c>
      <c r="K3092" s="11">
        <f t="shared" si="24"/>
        <v>857.50000000000011</v>
      </c>
      <c r="L3092" s="11">
        <f t="shared" si="25"/>
        <v>257.25</v>
      </c>
      <c r="M3092" s="12">
        <v>0.3</v>
      </c>
      <c r="Q3092" s="13"/>
      <c r="R3092" s="14"/>
    </row>
    <row r="3093" spans="1:18" ht="15.75" customHeight="1" x14ac:dyDescent="0.2">
      <c r="A3093" s="2"/>
      <c r="B3093" s="7" t="s">
        <v>14</v>
      </c>
      <c r="C3093" s="7">
        <v>1185732</v>
      </c>
      <c r="D3093" s="8">
        <v>44503</v>
      </c>
      <c r="E3093" s="7" t="s">
        <v>33</v>
      </c>
      <c r="F3093" s="7" t="s">
        <v>107</v>
      </c>
      <c r="G3093" s="7" t="s">
        <v>108</v>
      </c>
      <c r="H3093" s="7" t="s">
        <v>20</v>
      </c>
      <c r="I3093" s="9">
        <v>0.35000000000000003</v>
      </c>
      <c r="J3093" s="10">
        <v>2250</v>
      </c>
      <c r="K3093" s="11">
        <f t="shared" si="24"/>
        <v>787.50000000000011</v>
      </c>
      <c r="L3093" s="11">
        <f t="shared" si="25"/>
        <v>236.25000000000003</v>
      </c>
      <c r="M3093" s="12">
        <v>0.3</v>
      </c>
      <c r="Q3093" s="13"/>
      <c r="R3093" s="14"/>
    </row>
    <row r="3094" spans="1:18" ht="15.75" customHeight="1" x14ac:dyDescent="0.2">
      <c r="A3094" s="2"/>
      <c r="B3094" s="7" t="s">
        <v>14</v>
      </c>
      <c r="C3094" s="7">
        <v>1185732</v>
      </c>
      <c r="D3094" s="8">
        <v>44503</v>
      </c>
      <c r="E3094" s="7" t="s">
        <v>33</v>
      </c>
      <c r="F3094" s="7" t="s">
        <v>107</v>
      </c>
      <c r="G3094" s="7" t="s">
        <v>108</v>
      </c>
      <c r="H3094" s="7" t="s">
        <v>21</v>
      </c>
      <c r="I3094" s="9">
        <v>0.6</v>
      </c>
      <c r="J3094" s="10">
        <v>2000</v>
      </c>
      <c r="K3094" s="11">
        <f t="shared" si="24"/>
        <v>1200</v>
      </c>
      <c r="L3094" s="11">
        <f t="shared" si="25"/>
        <v>600</v>
      </c>
      <c r="M3094" s="12">
        <v>0.5</v>
      </c>
      <c r="Q3094" s="13"/>
      <c r="R3094" s="14"/>
    </row>
    <row r="3095" spans="1:18" ht="15.75" customHeight="1" x14ac:dyDescent="0.2">
      <c r="A3095" s="2"/>
      <c r="B3095" s="7" t="s">
        <v>14</v>
      </c>
      <c r="C3095" s="7">
        <v>1185732</v>
      </c>
      <c r="D3095" s="8">
        <v>44503</v>
      </c>
      <c r="E3095" s="7" t="s">
        <v>33</v>
      </c>
      <c r="F3095" s="7" t="s">
        <v>107</v>
      </c>
      <c r="G3095" s="7" t="s">
        <v>108</v>
      </c>
      <c r="H3095" s="7" t="s">
        <v>22</v>
      </c>
      <c r="I3095" s="9">
        <v>0.64999999999999991</v>
      </c>
      <c r="J3095" s="10">
        <v>3000</v>
      </c>
      <c r="K3095" s="11">
        <f t="shared" si="24"/>
        <v>1949.9999999999998</v>
      </c>
      <c r="L3095" s="11">
        <f t="shared" si="25"/>
        <v>780</v>
      </c>
      <c r="M3095" s="12">
        <v>0.4</v>
      </c>
      <c r="Q3095" s="13"/>
      <c r="R3095" s="14"/>
    </row>
    <row r="3096" spans="1:18" ht="15.75" customHeight="1" x14ac:dyDescent="0.2">
      <c r="A3096" s="2"/>
      <c r="B3096" s="7" t="s">
        <v>14</v>
      </c>
      <c r="C3096" s="7">
        <v>1185732</v>
      </c>
      <c r="D3096" s="8">
        <v>44532</v>
      </c>
      <c r="E3096" s="7" t="s">
        <v>33</v>
      </c>
      <c r="F3096" s="7" t="s">
        <v>107</v>
      </c>
      <c r="G3096" s="7" t="s">
        <v>108</v>
      </c>
      <c r="H3096" s="7" t="s">
        <v>17</v>
      </c>
      <c r="I3096" s="9">
        <v>0.6</v>
      </c>
      <c r="J3096" s="10">
        <v>5500</v>
      </c>
      <c r="K3096" s="11">
        <f t="shared" si="24"/>
        <v>3300</v>
      </c>
      <c r="L3096" s="11">
        <f t="shared" si="25"/>
        <v>990</v>
      </c>
      <c r="M3096" s="12">
        <v>0.3</v>
      </c>
      <c r="Q3096" s="13"/>
      <c r="R3096" s="14"/>
    </row>
    <row r="3097" spans="1:18" ht="15.75" customHeight="1" x14ac:dyDescent="0.2">
      <c r="A3097" s="2"/>
      <c r="B3097" s="7" t="s">
        <v>14</v>
      </c>
      <c r="C3097" s="7">
        <v>1185732</v>
      </c>
      <c r="D3097" s="8">
        <v>44532</v>
      </c>
      <c r="E3097" s="7" t="s">
        <v>33</v>
      </c>
      <c r="F3097" s="7" t="s">
        <v>107</v>
      </c>
      <c r="G3097" s="7" t="s">
        <v>108</v>
      </c>
      <c r="H3097" s="7" t="s">
        <v>18</v>
      </c>
      <c r="I3097" s="9">
        <v>0.5</v>
      </c>
      <c r="J3097" s="10">
        <v>3500</v>
      </c>
      <c r="K3097" s="11">
        <f t="shared" si="24"/>
        <v>1750</v>
      </c>
      <c r="L3097" s="11">
        <f t="shared" si="25"/>
        <v>612.5</v>
      </c>
      <c r="M3097" s="12">
        <v>0.35</v>
      </c>
      <c r="Q3097" s="13"/>
      <c r="R3097" s="14"/>
    </row>
    <row r="3098" spans="1:18" ht="15.75" customHeight="1" x14ac:dyDescent="0.2">
      <c r="A3098" s="2"/>
      <c r="B3098" s="7" t="s">
        <v>14</v>
      </c>
      <c r="C3098" s="7">
        <v>1185732</v>
      </c>
      <c r="D3098" s="8">
        <v>44532</v>
      </c>
      <c r="E3098" s="7" t="s">
        <v>33</v>
      </c>
      <c r="F3098" s="7" t="s">
        <v>107</v>
      </c>
      <c r="G3098" s="7" t="s">
        <v>108</v>
      </c>
      <c r="H3098" s="7" t="s">
        <v>19</v>
      </c>
      <c r="I3098" s="9">
        <v>0.5</v>
      </c>
      <c r="J3098" s="10">
        <v>3000</v>
      </c>
      <c r="K3098" s="11">
        <f t="shared" si="24"/>
        <v>1500</v>
      </c>
      <c r="L3098" s="11">
        <f t="shared" si="25"/>
        <v>450</v>
      </c>
      <c r="M3098" s="12">
        <v>0.3</v>
      </c>
      <c r="Q3098" s="13"/>
      <c r="R3098" s="14"/>
    </row>
    <row r="3099" spans="1:18" ht="15.75" customHeight="1" x14ac:dyDescent="0.2">
      <c r="A3099" s="2"/>
      <c r="B3099" s="7" t="s">
        <v>14</v>
      </c>
      <c r="C3099" s="7">
        <v>1185732</v>
      </c>
      <c r="D3099" s="8">
        <v>44532</v>
      </c>
      <c r="E3099" s="7" t="s">
        <v>33</v>
      </c>
      <c r="F3099" s="7" t="s">
        <v>107</v>
      </c>
      <c r="G3099" s="7" t="s">
        <v>108</v>
      </c>
      <c r="H3099" s="7" t="s">
        <v>20</v>
      </c>
      <c r="I3099" s="9">
        <v>0.5</v>
      </c>
      <c r="J3099" s="10">
        <v>2500</v>
      </c>
      <c r="K3099" s="11">
        <f t="shared" si="24"/>
        <v>1250</v>
      </c>
      <c r="L3099" s="11">
        <f t="shared" si="25"/>
        <v>375</v>
      </c>
      <c r="M3099" s="12">
        <v>0.3</v>
      </c>
      <c r="Q3099" s="13"/>
      <c r="R3099" s="14"/>
    </row>
    <row r="3100" spans="1:18" ht="15.75" customHeight="1" x14ac:dyDescent="0.2">
      <c r="A3100" s="2"/>
      <c r="B3100" s="7" t="s">
        <v>14</v>
      </c>
      <c r="C3100" s="7">
        <v>1185732</v>
      </c>
      <c r="D3100" s="8">
        <v>44532</v>
      </c>
      <c r="E3100" s="7" t="s">
        <v>33</v>
      </c>
      <c r="F3100" s="7" t="s">
        <v>107</v>
      </c>
      <c r="G3100" s="7" t="s">
        <v>108</v>
      </c>
      <c r="H3100" s="7" t="s">
        <v>21</v>
      </c>
      <c r="I3100" s="9">
        <v>0.6</v>
      </c>
      <c r="J3100" s="10">
        <v>2500</v>
      </c>
      <c r="K3100" s="11">
        <f t="shared" si="24"/>
        <v>1500</v>
      </c>
      <c r="L3100" s="11">
        <f t="shared" si="25"/>
        <v>750</v>
      </c>
      <c r="M3100" s="12">
        <v>0.5</v>
      </c>
      <c r="Q3100" s="13"/>
      <c r="R3100" s="14"/>
    </row>
    <row r="3101" spans="1:18" ht="15.75" customHeight="1" x14ac:dyDescent="0.2">
      <c r="A3101" s="2"/>
      <c r="B3101" s="7" t="s">
        <v>14</v>
      </c>
      <c r="C3101" s="7">
        <v>1185732</v>
      </c>
      <c r="D3101" s="8">
        <v>44532</v>
      </c>
      <c r="E3101" s="7" t="s">
        <v>33</v>
      </c>
      <c r="F3101" s="7" t="s">
        <v>107</v>
      </c>
      <c r="G3101" s="7" t="s">
        <v>108</v>
      </c>
      <c r="H3101" s="7" t="s">
        <v>22</v>
      </c>
      <c r="I3101" s="9">
        <v>0.64999999999999991</v>
      </c>
      <c r="J3101" s="10">
        <v>3500</v>
      </c>
      <c r="K3101" s="11">
        <f t="shared" si="24"/>
        <v>2274.9999999999995</v>
      </c>
      <c r="L3101" s="11">
        <f t="shared" si="25"/>
        <v>909.99999999999989</v>
      </c>
      <c r="M3101" s="12">
        <v>0.4</v>
      </c>
      <c r="Q3101" s="13"/>
      <c r="R3101" s="14"/>
    </row>
    <row r="3102" spans="1:18" ht="15.75" customHeight="1" x14ac:dyDescent="0.2">
      <c r="A3102" s="2"/>
      <c r="B3102" s="7" t="s">
        <v>14</v>
      </c>
      <c r="C3102" s="7">
        <v>1185732</v>
      </c>
      <c r="D3102" s="8">
        <v>44206</v>
      </c>
      <c r="E3102" s="7" t="s">
        <v>33</v>
      </c>
      <c r="F3102" s="7" t="s">
        <v>109</v>
      </c>
      <c r="G3102" s="7" t="s">
        <v>110</v>
      </c>
      <c r="H3102" s="7" t="s">
        <v>17</v>
      </c>
      <c r="I3102" s="9">
        <v>0.35000000000000003</v>
      </c>
      <c r="J3102" s="10">
        <v>5000</v>
      </c>
      <c r="K3102" s="11">
        <f t="shared" si="24"/>
        <v>1750.0000000000002</v>
      </c>
      <c r="L3102" s="11">
        <f t="shared" si="25"/>
        <v>700.00000000000011</v>
      </c>
      <c r="M3102" s="12">
        <v>0.4</v>
      </c>
      <c r="Q3102" s="13"/>
      <c r="R3102" s="14"/>
    </row>
    <row r="3103" spans="1:18" ht="15.75" customHeight="1" x14ac:dyDescent="0.2">
      <c r="A3103" s="2"/>
      <c r="B3103" s="7" t="s">
        <v>14</v>
      </c>
      <c r="C3103" s="7">
        <v>1185732</v>
      </c>
      <c r="D3103" s="8">
        <v>44206</v>
      </c>
      <c r="E3103" s="7" t="s">
        <v>33</v>
      </c>
      <c r="F3103" s="7" t="s">
        <v>109</v>
      </c>
      <c r="G3103" s="7" t="s">
        <v>110</v>
      </c>
      <c r="H3103" s="7" t="s">
        <v>18</v>
      </c>
      <c r="I3103" s="9">
        <v>0.35000000000000003</v>
      </c>
      <c r="J3103" s="10">
        <v>3000</v>
      </c>
      <c r="K3103" s="11">
        <f t="shared" si="24"/>
        <v>1050</v>
      </c>
      <c r="L3103" s="11">
        <f t="shared" si="25"/>
        <v>420</v>
      </c>
      <c r="M3103" s="12">
        <v>0.4</v>
      </c>
      <c r="Q3103" s="13"/>
      <c r="R3103" s="14"/>
    </row>
    <row r="3104" spans="1:18" ht="15.75" customHeight="1" x14ac:dyDescent="0.2">
      <c r="A3104" s="2"/>
      <c r="B3104" s="7" t="s">
        <v>14</v>
      </c>
      <c r="C3104" s="7">
        <v>1185732</v>
      </c>
      <c r="D3104" s="8">
        <v>44206</v>
      </c>
      <c r="E3104" s="7" t="s">
        <v>33</v>
      </c>
      <c r="F3104" s="7" t="s">
        <v>109</v>
      </c>
      <c r="G3104" s="7" t="s">
        <v>110</v>
      </c>
      <c r="H3104" s="7" t="s">
        <v>19</v>
      </c>
      <c r="I3104" s="9">
        <v>0.25000000000000006</v>
      </c>
      <c r="J3104" s="10">
        <v>3000</v>
      </c>
      <c r="K3104" s="11">
        <f t="shared" si="24"/>
        <v>750.00000000000011</v>
      </c>
      <c r="L3104" s="11">
        <f t="shared" si="25"/>
        <v>262.5</v>
      </c>
      <c r="M3104" s="12">
        <v>0.35</v>
      </c>
      <c r="Q3104" s="13"/>
      <c r="R3104" s="14"/>
    </row>
    <row r="3105" spans="1:18" ht="15.75" customHeight="1" x14ac:dyDescent="0.2">
      <c r="A3105" s="2"/>
      <c r="B3105" s="7" t="s">
        <v>14</v>
      </c>
      <c r="C3105" s="7">
        <v>1185732</v>
      </c>
      <c r="D3105" s="8">
        <v>44206</v>
      </c>
      <c r="E3105" s="7" t="s">
        <v>33</v>
      </c>
      <c r="F3105" s="7" t="s">
        <v>109</v>
      </c>
      <c r="G3105" s="7" t="s">
        <v>110</v>
      </c>
      <c r="H3105" s="7" t="s">
        <v>20</v>
      </c>
      <c r="I3105" s="9">
        <v>0.30000000000000004</v>
      </c>
      <c r="J3105" s="10">
        <v>1500</v>
      </c>
      <c r="K3105" s="11">
        <f t="shared" si="24"/>
        <v>450.00000000000006</v>
      </c>
      <c r="L3105" s="11">
        <f t="shared" si="25"/>
        <v>157.5</v>
      </c>
      <c r="M3105" s="12">
        <v>0.35</v>
      </c>
      <c r="Q3105" s="13"/>
      <c r="R3105" s="14"/>
    </row>
    <row r="3106" spans="1:18" ht="15.75" customHeight="1" x14ac:dyDescent="0.2">
      <c r="A3106" s="2"/>
      <c r="B3106" s="7" t="s">
        <v>14</v>
      </c>
      <c r="C3106" s="7">
        <v>1185732</v>
      </c>
      <c r="D3106" s="8">
        <v>44206</v>
      </c>
      <c r="E3106" s="7" t="s">
        <v>33</v>
      </c>
      <c r="F3106" s="7" t="s">
        <v>109</v>
      </c>
      <c r="G3106" s="7" t="s">
        <v>110</v>
      </c>
      <c r="H3106" s="7" t="s">
        <v>21</v>
      </c>
      <c r="I3106" s="9">
        <v>0.44999999999999996</v>
      </c>
      <c r="J3106" s="10">
        <v>2000</v>
      </c>
      <c r="K3106" s="11">
        <f t="shared" si="24"/>
        <v>899.99999999999989</v>
      </c>
      <c r="L3106" s="11">
        <f t="shared" si="25"/>
        <v>269.99999999999994</v>
      </c>
      <c r="M3106" s="12">
        <v>0.3</v>
      </c>
      <c r="Q3106" s="13"/>
      <c r="R3106" s="14"/>
    </row>
    <row r="3107" spans="1:18" ht="15.75" customHeight="1" x14ac:dyDescent="0.2">
      <c r="A3107" s="2"/>
      <c r="B3107" s="7" t="s">
        <v>14</v>
      </c>
      <c r="C3107" s="7">
        <v>1185732</v>
      </c>
      <c r="D3107" s="8">
        <v>44206</v>
      </c>
      <c r="E3107" s="7" t="s">
        <v>33</v>
      </c>
      <c r="F3107" s="7" t="s">
        <v>109</v>
      </c>
      <c r="G3107" s="7" t="s">
        <v>110</v>
      </c>
      <c r="H3107" s="7" t="s">
        <v>22</v>
      </c>
      <c r="I3107" s="9">
        <v>0.35000000000000003</v>
      </c>
      <c r="J3107" s="10">
        <v>3000</v>
      </c>
      <c r="K3107" s="11">
        <f t="shared" si="24"/>
        <v>1050</v>
      </c>
      <c r="L3107" s="11">
        <f t="shared" si="25"/>
        <v>420</v>
      </c>
      <c r="M3107" s="12">
        <v>0.4</v>
      </c>
      <c r="Q3107" s="13"/>
      <c r="R3107" s="14"/>
    </row>
    <row r="3108" spans="1:18" ht="15.75" customHeight="1" x14ac:dyDescent="0.2">
      <c r="A3108" s="2"/>
      <c r="B3108" s="7" t="s">
        <v>14</v>
      </c>
      <c r="C3108" s="7">
        <v>1185732</v>
      </c>
      <c r="D3108" s="8">
        <v>44237</v>
      </c>
      <c r="E3108" s="7" t="s">
        <v>33</v>
      </c>
      <c r="F3108" s="7" t="s">
        <v>109</v>
      </c>
      <c r="G3108" s="7" t="s">
        <v>110</v>
      </c>
      <c r="H3108" s="7" t="s">
        <v>17</v>
      </c>
      <c r="I3108" s="9">
        <v>0.35000000000000003</v>
      </c>
      <c r="J3108" s="10">
        <v>5500</v>
      </c>
      <c r="K3108" s="11">
        <f t="shared" si="24"/>
        <v>1925.0000000000002</v>
      </c>
      <c r="L3108" s="11">
        <f t="shared" si="25"/>
        <v>770.00000000000011</v>
      </c>
      <c r="M3108" s="12">
        <v>0.4</v>
      </c>
      <c r="Q3108" s="13"/>
      <c r="R3108" s="14"/>
    </row>
    <row r="3109" spans="1:18" ht="15.75" customHeight="1" x14ac:dyDescent="0.2">
      <c r="A3109" s="2"/>
      <c r="B3109" s="7" t="s">
        <v>14</v>
      </c>
      <c r="C3109" s="7">
        <v>1185732</v>
      </c>
      <c r="D3109" s="8">
        <v>44237</v>
      </c>
      <c r="E3109" s="7" t="s">
        <v>33</v>
      </c>
      <c r="F3109" s="7" t="s">
        <v>109</v>
      </c>
      <c r="G3109" s="7" t="s">
        <v>110</v>
      </c>
      <c r="H3109" s="7" t="s">
        <v>18</v>
      </c>
      <c r="I3109" s="9">
        <v>0.35000000000000003</v>
      </c>
      <c r="J3109" s="10">
        <v>2000</v>
      </c>
      <c r="K3109" s="11">
        <f t="shared" si="24"/>
        <v>700.00000000000011</v>
      </c>
      <c r="L3109" s="11">
        <f t="shared" si="25"/>
        <v>280.00000000000006</v>
      </c>
      <c r="M3109" s="12">
        <v>0.4</v>
      </c>
      <c r="Q3109" s="13"/>
      <c r="R3109" s="14"/>
    </row>
    <row r="3110" spans="1:18" ht="15.75" customHeight="1" x14ac:dyDescent="0.2">
      <c r="A3110" s="2"/>
      <c r="B3110" s="7" t="s">
        <v>14</v>
      </c>
      <c r="C3110" s="7">
        <v>1185732</v>
      </c>
      <c r="D3110" s="8">
        <v>44237</v>
      </c>
      <c r="E3110" s="7" t="s">
        <v>33</v>
      </c>
      <c r="F3110" s="7" t="s">
        <v>109</v>
      </c>
      <c r="G3110" s="7" t="s">
        <v>110</v>
      </c>
      <c r="H3110" s="7" t="s">
        <v>19</v>
      </c>
      <c r="I3110" s="9">
        <v>0.25000000000000006</v>
      </c>
      <c r="J3110" s="10">
        <v>2500</v>
      </c>
      <c r="K3110" s="11">
        <f t="shared" si="24"/>
        <v>625.00000000000011</v>
      </c>
      <c r="L3110" s="11">
        <f t="shared" si="25"/>
        <v>218.75000000000003</v>
      </c>
      <c r="M3110" s="12">
        <v>0.35</v>
      </c>
      <c r="Q3110" s="13"/>
      <c r="R3110" s="14"/>
    </row>
    <row r="3111" spans="1:18" ht="15.75" customHeight="1" x14ac:dyDescent="0.2">
      <c r="A3111" s="2"/>
      <c r="B3111" s="7" t="s">
        <v>14</v>
      </c>
      <c r="C3111" s="7">
        <v>1185732</v>
      </c>
      <c r="D3111" s="8">
        <v>44237</v>
      </c>
      <c r="E3111" s="7" t="s">
        <v>33</v>
      </c>
      <c r="F3111" s="7" t="s">
        <v>109</v>
      </c>
      <c r="G3111" s="7" t="s">
        <v>110</v>
      </c>
      <c r="H3111" s="7" t="s">
        <v>20</v>
      </c>
      <c r="I3111" s="9">
        <v>0.30000000000000004</v>
      </c>
      <c r="J3111" s="10">
        <v>1250</v>
      </c>
      <c r="K3111" s="11">
        <f t="shared" si="24"/>
        <v>375.00000000000006</v>
      </c>
      <c r="L3111" s="11">
        <f t="shared" si="25"/>
        <v>131.25</v>
      </c>
      <c r="M3111" s="12">
        <v>0.35</v>
      </c>
      <c r="Q3111" s="13"/>
      <c r="R3111" s="14"/>
    </row>
    <row r="3112" spans="1:18" ht="15.75" customHeight="1" x14ac:dyDescent="0.2">
      <c r="A3112" s="2"/>
      <c r="B3112" s="7" t="s">
        <v>14</v>
      </c>
      <c r="C3112" s="7">
        <v>1185732</v>
      </c>
      <c r="D3112" s="8">
        <v>44237</v>
      </c>
      <c r="E3112" s="7" t="s">
        <v>33</v>
      </c>
      <c r="F3112" s="7" t="s">
        <v>109</v>
      </c>
      <c r="G3112" s="7" t="s">
        <v>110</v>
      </c>
      <c r="H3112" s="7" t="s">
        <v>21</v>
      </c>
      <c r="I3112" s="9">
        <v>0.44999999999999996</v>
      </c>
      <c r="J3112" s="10">
        <v>2000</v>
      </c>
      <c r="K3112" s="11">
        <f t="shared" si="24"/>
        <v>899.99999999999989</v>
      </c>
      <c r="L3112" s="11">
        <f t="shared" si="25"/>
        <v>269.99999999999994</v>
      </c>
      <c r="M3112" s="12">
        <v>0.3</v>
      </c>
      <c r="Q3112" s="13"/>
      <c r="R3112" s="14"/>
    </row>
    <row r="3113" spans="1:18" ht="15.75" customHeight="1" x14ac:dyDescent="0.2">
      <c r="A3113" s="2"/>
      <c r="B3113" s="7" t="s">
        <v>14</v>
      </c>
      <c r="C3113" s="7">
        <v>1185732</v>
      </c>
      <c r="D3113" s="8">
        <v>44237</v>
      </c>
      <c r="E3113" s="7" t="s">
        <v>33</v>
      </c>
      <c r="F3113" s="7" t="s">
        <v>109</v>
      </c>
      <c r="G3113" s="7" t="s">
        <v>110</v>
      </c>
      <c r="H3113" s="7" t="s">
        <v>22</v>
      </c>
      <c r="I3113" s="9">
        <v>0.19999999999999996</v>
      </c>
      <c r="J3113" s="10">
        <v>3000</v>
      </c>
      <c r="K3113" s="11">
        <f t="shared" si="24"/>
        <v>599.99999999999989</v>
      </c>
      <c r="L3113" s="11">
        <f t="shared" si="25"/>
        <v>239.99999999999997</v>
      </c>
      <c r="M3113" s="12">
        <v>0.4</v>
      </c>
      <c r="Q3113" s="13"/>
      <c r="R3113" s="14"/>
    </row>
    <row r="3114" spans="1:18" ht="15.75" customHeight="1" x14ac:dyDescent="0.2">
      <c r="A3114" s="2"/>
      <c r="B3114" s="7" t="s">
        <v>14</v>
      </c>
      <c r="C3114" s="7">
        <v>1185732</v>
      </c>
      <c r="D3114" s="8">
        <v>44264</v>
      </c>
      <c r="E3114" s="7" t="s">
        <v>33</v>
      </c>
      <c r="F3114" s="7" t="s">
        <v>109</v>
      </c>
      <c r="G3114" s="7" t="s">
        <v>110</v>
      </c>
      <c r="H3114" s="7" t="s">
        <v>17</v>
      </c>
      <c r="I3114" s="9">
        <v>0.25000000000000006</v>
      </c>
      <c r="J3114" s="10">
        <v>5200</v>
      </c>
      <c r="K3114" s="11">
        <f t="shared" si="24"/>
        <v>1300.0000000000002</v>
      </c>
      <c r="L3114" s="11">
        <f t="shared" si="25"/>
        <v>520.00000000000011</v>
      </c>
      <c r="M3114" s="12">
        <v>0.4</v>
      </c>
      <c r="Q3114" s="13"/>
      <c r="R3114" s="14"/>
    </row>
    <row r="3115" spans="1:18" ht="15.75" customHeight="1" x14ac:dyDescent="0.2">
      <c r="A3115" s="2"/>
      <c r="B3115" s="7" t="s">
        <v>14</v>
      </c>
      <c r="C3115" s="7">
        <v>1185732</v>
      </c>
      <c r="D3115" s="8">
        <v>44264</v>
      </c>
      <c r="E3115" s="7" t="s">
        <v>33</v>
      </c>
      <c r="F3115" s="7" t="s">
        <v>109</v>
      </c>
      <c r="G3115" s="7" t="s">
        <v>110</v>
      </c>
      <c r="H3115" s="7" t="s">
        <v>18</v>
      </c>
      <c r="I3115" s="9">
        <v>0.25000000000000006</v>
      </c>
      <c r="J3115" s="10">
        <v>2250</v>
      </c>
      <c r="K3115" s="11">
        <f t="shared" si="24"/>
        <v>562.50000000000011</v>
      </c>
      <c r="L3115" s="11">
        <f t="shared" si="25"/>
        <v>225.00000000000006</v>
      </c>
      <c r="M3115" s="12">
        <v>0.4</v>
      </c>
      <c r="Q3115" s="13"/>
      <c r="R3115" s="14"/>
    </row>
    <row r="3116" spans="1:18" ht="15.75" customHeight="1" x14ac:dyDescent="0.2">
      <c r="A3116" s="2"/>
      <c r="B3116" s="7" t="s">
        <v>14</v>
      </c>
      <c r="C3116" s="7">
        <v>1185732</v>
      </c>
      <c r="D3116" s="8">
        <v>44264</v>
      </c>
      <c r="E3116" s="7" t="s">
        <v>33</v>
      </c>
      <c r="F3116" s="7" t="s">
        <v>109</v>
      </c>
      <c r="G3116" s="7" t="s">
        <v>110</v>
      </c>
      <c r="H3116" s="7" t="s">
        <v>19</v>
      </c>
      <c r="I3116" s="9">
        <v>0.15000000000000002</v>
      </c>
      <c r="J3116" s="10">
        <v>2750</v>
      </c>
      <c r="K3116" s="11">
        <f t="shared" si="24"/>
        <v>412.50000000000006</v>
      </c>
      <c r="L3116" s="11">
        <f t="shared" si="25"/>
        <v>144.375</v>
      </c>
      <c r="M3116" s="12">
        <v>0.35</v>
      </c>
      <c r="Q3116" s="13"/>
      <c r="R3116" s="14"/>
    </row>
    <row r="3117" spans="1:18" ht="15.75" customHeight="1" x14ac:dyDescent="0.2">
      <c r="A3117" s="2"/>
      <c r="B3117" s="7" t="s">
        <v>14</v>
      </c>
      <c r="C3117" s="7">
        <v>1185732</v>
      </c>
      <c r="D3117" s="8">
        <v>44264</v>
      </c>
      <c r="E3117" s="7" t="s">
        <v>33</v>
      </c>
      <c r="F3117" s="7" t="s">
        <v>109</v>
      </c>
      <c r="G3117" s="7" t="s">
        <v>110</v>
      </c>
      <c r="H3117" s="7" t="s">
        <v>20</v>
      </c>
      <c r="I3117" s="9">
        <v>0.19999999999999996</v>
      </c>
      <c r="J3117" s="10">
        <v>1250</v>
      </c>
      <c r="K3117" s="11">
        <f t="shared" si="24"/>
        <v>249.99999999999994</v>
      </c>
      <c r="L3117" s="11">
        <f t="shared" si="25"/>
        <v>87.499999999999972</v>
      </c>
      <c r="M3117" s="12">
        <v>0.35</v>
      </c>
      <c r="Q3117" s="13"/>
      <c r="R3117" s="14"/>
    </row>
    <row r="3118" spans="1:18" ht="15.75" customHeight="1" x14ac:dyDescent="0.2">
      <c r="A3118" s="2"/>
      <c r="B3118" s="7" t="s">
        <v>14</v>
      </c>
      <c r="C3118" s="7">
        <v>1185732</v>
      </c>
      <c r="D3118" s="8">
        <v>44264</v>
      </c>
      <c r="E3118" s="7" t="s">
        <v>33</v>
      </c>
      <c r="F3118" s="7" t="s">
        <v>109</v>
      </c>
      <c r="G3118" s="7" t="s">
        <v>110</v>
      </c>
      <c r="H3118" s="7" t="s">
        <v>21</v>
      </c>
      <c r="I3118" s="9">
        <v>0.35000000000000003</v>
      </c>
      <c r="J3118" s="10">
        <v>1750</v>
      </c>
      <c r="K3118" s="11">
        <f t="shared" si="24"/>
        <v>612.50000000000011</v>
      </c>
      <c r="L3118" s="11">
        <f t="shared" si="25"/>
        <v>183.75000000000003</v>
      </c>
      <c r="M3118" s="12">
        <v>0.3</v>
      </c>
      <c r="Q3118" s="13"/>
      <c r="R3118" s="14"/>
    </row>
    <row r="3119" spans="1:18" ht="15.75" customHeight="1" x14ac:dyDescent="0.2">
      <c r="A3119" s="2"/>
      <c r="B3119" s="7" t="s">
        <v>14</v>
      </c>
      <c r="C3119" s="7">
        <v>1185732</v>
      </c>
      <c r="D3119" s="8">
        <v>44264</v>
      </c>
      <c r="E3119" s="7" t="s">
        <v>33</v>
      </c>
      <c r="F3119" s="7" t="s">
        <v>109</v>
      </c>
      <c r="G3119" s="7" t="s">
        <v>110</v>
      </c>
      <c r="H3119" s="7" t="s">
        <v>22</v>
      </c>
      <c r="I3119" s="9">
        <v>0.25000000000000006</v>
      </c>
      <c r="J3119" s="10">
        <v>2750</v>
      </c>
      <c r="K3119" s="11">
        <f t="shared" si="24"/>
        <v>687.50000000000011</v>
      </c>
      <c r="L3119" s="11">
        <f t="shared" si="25"/>
        <v>275.00000000000006</v>
      </c>
      <c r="M3119" s="12">
        <v>0.4</v>
      </c>
      <c r="Q3119" s="13"/>
      <c r="R3119" s="14"/>
    </row>
    <row r="3120" spans="1:18" ht="15.75" customHeight="1" x14ac:dyDescent="0.2">
      <c r="A3120" s="2"/>
      <c r="B3120" s="7" t="s">
        <v>14</v>
      </c>
      <c r="C3120" s="7">
        <v>1185732</v>
      </c>
      <c r="D3120" s="8">
        <v>44296</v>
      </c>
      <c r="E3120" s="7" t="s">
        <v>33</v>
      </c>
      <c r="F3120" s="7" t="s">
        <v>109</v>
      </c>
      <c r="G3120" s="7" t="s">
        <v>110</v>
      </c>
      <c r="H3120" s="7" t="s">
        <v>17</v>
      </c>
      <c r="I3120" s="9">
        <v>0.25000000000000006</v>
      </c>
      <c r="J3120" s="10">
        <v>5000</v>
      </c>
      <c r="K3120" s="11">
        <f t="shared" si="24"/>
        <v>1250.0000000000002</v>
      </c>
      <c r="L3120" s="11">
        <f t="shared" si="25"/>
        <v>500.00000000000011</v>
      </c>
      <c r="M3120" s="12">
        <v>0.4</v>
      </c>
      <c r="Q3120" s="13"/>
      <c r="R3120" s="14"/>
    </row>
    <row r="3121" spans="1:18" ht="15.75" customHeight="1" x14ac:dyDescent="0.2">
      <c r="A3121" s="2"/>
      <c r="B3121" s="7" t="s">
        <v>14</v>
      </c>
      <c r="C3121" s="7">
        <v>1185732</v>
      </c>
      <c r="D3121" s="8">
        <v>44296</v>
      </c>
      <c r="E3121" s="7" t="s">
        <v>33</v>
      </c>
      <c r="F3121" s="7" t="s">
        <v>109</v>
      </c>
      <c r="G3121" s="7" t="s">
        <v>110</v>
      </c>
      <c r="H3121" s="7" t="s">
        <v>18</v>
      </c>
      <c r="I3121" s="9">
        <v>0.25000000000000006</v>
      </c>
      <c r="J3121" s="10">
        <v>2000</v>
      </c>
      <c r="K3121" s="11">
        <f t="shared" si="24"/>
        <v>500.00000000000011</v>
      </c>
      <c r="L3121" s="11">
        <f t="shared" si="25"/>
        <v>200.00000000000006</v>
      </c>
      <c r="M3121" s="12">
        <v>0.4</v>
      </c>
      <c r="Q3121" s="13"/>
      <c r="R3121" s="14"/>
    </row>
    <row r="3122" spans="1:18" ht="15.75" customHeight="1" x14ac:dyDescent="0.2">
      <c r="A3122" s="2"/>
      <c r="B3122" s="7" t="s">
        <v>14</v>
      </c>
      <c r="C3122" s="7">
        <v>1185732</v>
      </c>
      <c r="D3122" s="8">
        <v>44296</v>
      </c>
      <c r="E3122" s="7" t="s">
        <v>33</v>
      </c>
      <c r="F3122" s="7" t="s">
        <v>109</v>
      </c>
      <c r="G3122" s="7" t="s">
        <v>110</v>
      </c>
      <c r="H3122" s="7" t="s">
        <v>19</v>
      </c>
      <c r="I3122" s="9">
        <v>0.15000000000000002</v>
      </c>
      <c r="J3122" s="10">
        <v>2000</v>
      </c>
      <c r="K3122" s="11">
        <f t="shared" si="24"/>
        <v>300.00000000000006</v>
      </c>
      <c r="L3122" s="11">
        <f t="shared" si="25"/>
        <v>105.00000000000001</v>
      </c>
      <c r="M3122" s="12">
        <v>0.35</v>
      </c>
      <c r="Q3122" s="13"/>
      <c r="R3122" s="14"/>
    </row>
    <row r="3123" spans="1:18" ht="15.75" customHeight="1" x14ac:dyDescent="0.2">
      <c r="A3123" s="2"/>
      <c r="B3123" s="7" t="s">
        <v>14</v>
      </c>
      <c r="C3123" s="7">
        <v>1185732</v>
      </c>
      <c r="D3123" s="8">
        <v>44296</v>
      </c>
      <c r="E3123" s="7" t="s">
        <v>33</v>
      </c>
      <c r="F3123" s="7" t="s">
        <v>109</v>
      </c>
      <c r="G3123" s="7" t="s">
        <v>110</v>
      </c>
      <c r="H3123" s="7" t="s">
        <v>20</v>
      </c>
      <c r="I3123" s="9">
        <v>0.19999999999999996</v>
      </c>
      <c r="J3123" s="10">
        <v>1250</v>
      </c>
      <c r="K3123" s="11">
        <f t="shared" si="24"/>
        <v>249.99999999999994</v>
      </c>
      <c r="L3123" s="11">
        <f t="shared" si="25"/>
        <v>87.499999999999972</v>
      </c>
      <c r="M3123" s="12">
        <v>0.35</v>
      </c>
      <c r="Q3123" s="13"/>
      <c r="R3123" s="14"/>
    </row>
    <row r="3124" spans="1:18" ht="15.75" customHeight="1" x14ac:dyDescent="0.2">
      <c r="A3124" s="2"/>
      <c r="B3124" s="7" t="s">
        <v>14</v>
      </c>
      <c r="C3124" s="7">
        <v>1185732</v>
      </c>
      <c r="D3124" s="8">
        <v>44296</v>
      </c>
      <c r="E3124" s="7" t="s">
        <v>33</v>
      </c>
      <c r="F3124" s="7" t="s">
        <v>109</v>
      </c>
      <c r="G3124" s="7" t="s">
        <v>110</v>
      </c>
      <c r="H3124" s="7" t="s">
        <v>21</v>
      </c>
      <c r="I3124" s="9">
        <v>0.65</v>
      </c>
      <c r="J3124" s="10">
        <v>1500</v>
      </c>
      <c r="K3124" s="11">
        <f t="shared" si="24"/>
        <v>975</v>
      </c>
      <c r="L3124" s="11">
        <f t="shared" si="25"/>
        <v>292.5</v>
      </c>
      <c r="M3124" s="12">
        <v>0.3</v>
      </c>
      <c r="Q3124" s="13"/>
      <c r="R3124" s="14"/>
    </row>
    <row r="3125" spans="1:18" ht="15.75" customHeight="1" x14ac:dyDescent="0.2">
      <c r="A3125" s="2"/>
      <c r="B3125" s="7" t="s">
        <v>14</v>
      </c>
      <c r="C3125" s="7">
        <v>1185732</v>
      </c>
      <c r="D3125" s="8">
        <v>44296</v>
      </c>
      <c r="E3125" s="7" t="s">
        <v>33</v>
      </c>
      <c r="F3125" s="7" t="s">
        <v>109</v>
      </c>
      <c r="G3125" s="7" t="s">
        <v>110</v>
      </c>
      <c r="H3125" s="7" t="s">
        <v>22</v>
      </c>
      <c r="I3125" s="9">
        <v>0.5</v>
      </c>
      <c r="J3125" s="10">
        <v>2750</v>
      </c>
      <c r="K3125" s="11">
        <f t="shared" si="24"/>
        <v>1375</v>
      </c>
      <c r="L3125" s="11">
        <f t="shared" si="25"/>
        <v>550</v>
      </c>
      <c r="M3125" s="12">
        <v>0.4</v>
      </c>
      <c r="Q3125" s="13"/>
      <c r="R3125" s="14"/>
    </row>
    <row r="3126" spans="1:18" ht="15.75" customHeight="1" x14ac:dyDescent="0.2">
      <c r="A3126" s="2"/>
      <c r="B3126" s="7" t="s">
        <v>14</v>
      </c>
      <c r="C3126" s="7">
        <v>1185732</v>
      </c>
      <c r="D3126" s="8">
        <v>44327</v>
      </c>
      <c r="E3126" s="7" t="s">
        <v>33</v>
      </c>
      <c r="F3126" s="7" t="s">
        <v>109</v>
      </c>
      <c r="G3126" s="7" t="s">
        <v>110</v>
      </c>
      <c r="H3126" s="7" t="s">
        <v>17</v>
      </c>
      <c r="I3126" s="9">
        <v>0.6</v>
      </c>
      <c r="J3126" s="10">
        <v>5450</v>
      </c>
      <c r="K3126" s="11">
        <f t="shared" si="24"/>
        <v>3270</v>
      </c>
      <c r="L3126" s="11">
        <f t="shared" si="25"/>
        <v>1308</v>
      </c>
      <c r="M3126" s="12">
        <v>0.4</v>
      </c>
      <c r="Q3126" s="13"/>
      <c r="R3126" s="14"/>
    </row>
    <row r="3127" spans="1:18" ht="15.75" customHeight="1" x14ac:dyDescent="0.2">
      <c r="A3127" s="2"/>
      <c r="B3127" s="7" t="s">
        <v>14</v>
      </c>
      <c r="C3127" s="7">
        <v>1185732</v>
      </c>
      <c r="D3127" s="8">
        <v>44327</v>
      </c>
      <c r="E3127" s="7" t="s">
        <v>33</v>
      </c>
      <c r="F3127" s="7" t="s">
        <v>109</v>
      </c>
      <c r="G3127" s="7" t="s">
        <v>110</v>
      </c>
      <c r="H3127" s="7" t="s">
        <v>18</v>
      </c>
      <c r="I3127" s="9">
        <v>0.4</v>
      </c>
      <c r="J3127" s="10">
        <v>2500</v>
      </c>
      <c r="K3127" s="11">
        <f t="shared" si="24"/>
        <v>1000</v>
      </c>
      <c r="L3127" s="11">
        <f t="shared" si="25"/>
        <v>400</v>
      </c>
      <c r="M3127" s="12">
        <v>0.4</v>
      </c>
      <c r="Q3127" s="13"/>
      <c r="R3127" s="14"/>
    </row>
    <row r="3128" spans="1:18" ht="15.75" customHeight="1" x14ac:dyDescent="0.2">
      <c r="A3128" s="2"/>
      <c r="B3128" s="7" t="s">
        <v>14</v>
      </c>
      <c r="C3128" s="7">
        <v>1185732</v>
      </c>
      <c r="D3128" s="8">
        <v>44327</v>
      </c>
      <c r="E3128" s="7" t="s">
        <v>33</v>
      </c>
      <c r="F3128" s="7" t="s">
        <v>109</v>
      </c>
      <c r="G3128" s="7" t="s">
        <v>110</v>
      </c>
      <c r="H3128" s="7" t="s">
        <v>19</v>
      </c>
      <c r="I3128" s="9">
        <v>0.35000000000000003</v>
      </c>
      <c r="J3128" s="10">
        <v>2250</v>
      </c>
      <c r="K3128" s="11">
        <f t="shared" si="24"/>
        <v>787.50000000000011</v>
      </c>
      <c r="L3128" s="11">
        <f t="shared" si="25"/>
        <v>275.625</v>
      </c>
      <c r="M3128" s="12">
        <v>0.35</v>
      </c>
      <c r="Q3128" s="13"/>
      <c r="R3128" s="14"/>
    </row>
    <row r="3129" spans="1:18" ht="15.75" customHeight="1" x14ac:dyDescent="0.2">
      <c r="A3129" s="2"/>
      <c r="B3129" s="7" t="s">
        <v>14</v>
      </c>
      <c r="C3129" s="7">
        <v>1185732</v>
      </c>
      <c r="D3129" s="8">
        <v>44327</v>
      </c>
      <c r="E3129" s="7" t="s">
        <v>33</v>
      </c>
      <c r="F3129" s="7" t="s">
        <v>109</v>
      </c>
      <c r="G3129" s="7" t="s">
        <v>110</v>
      </c>
      <c r="H3129" s="7" t="s">
        <v>20</v>
      </c>
      <c r="I3129" s="9">
        <v>0.35000000000000003</v>
      </c>
      <c r="J3129" s="10">
        <v>1750</v>
      </c>
      <c r="K3129" s="11">
        <f t="shared" si="24"/>
        <v>612.50000000000011</v>
      </c>
      <c r="L3129" s="11">
        <f t="shared" si="25"/>
        <v>214.37500000000003</v>
      </c>
      <c r="M3129" s="12">
        <v>0.35</v>
      </c>
      <c r="Q3129" s="13"/>
      <c r="R3129" s="14"/>
    </row>
    <row r="3130" spans="1:18" ht="15.75" customHeight="1" x14ac:dyDescent="0.2">
      <c r="A3130" s="2"/>
      <c r="B3130" s="7" t="s">
        <v>14</v>
      </c>
      <c r="C3130" s="7">
        <v>1185732</v>
      </c>
      <c r="D3130" s="8">
        <v>44327</v>
      </c>
      <c r="E3130" s="7" t="s">
        <v>33</v>
      </c>
      <c r="F3130" s="7" t="s">
        <v>109</v>
      </c>
      <c r="G3130" s="7" t="s">
        <v>110</v>
      </c>
      <c r="H3130" s="7" t="s">
        <v>21</v>
      </c>
      <c r="I3130" s="9">
        <v>0.44999999999999996</v>
      </c>
      <c r="J3130" s="10">
        <v>2000</v>
      </c>
      <c r="K3130" s="11">
        <f t="shared" si="24"/>
        <v>899.99999999999989</v>
      </c>
      <c r="L3130" s="11">
        <f t="shared" si="25"/>
        <v>269.99999999999994</v>
      </c>
      <c r="M3130" s="12">
        <v>0.3</v>
      </c>
      <c r="Q3130" s="13"/>
      <c r="R3130" s="14"/>
    </row>
    <row r="3131" spans="1:18" ht="15.75" customHeight="1" x14ac:dyDescent="0.2">
      <c r="A3131" s="2"/>
      <c r="B3131" s="7" t="s">
        <v>14</v>
      </c>
      <c r="C3131" s="7">
        <v>1185732</v>
      </c>
      <c r="D3131" s="8">
        <v>44327</v>
      </c>
      <c r="E3131" s="7" t="s">
        <v>33</v>
      </c>
      <c r="F3131" s="7" t="s">
        <v>109</v>
      </c>
      <c r="G3131" s="7" t="s">
        <v>110</v>
      </c>
      <c r="H3131" s="7" t="s">
        <v>22</v>
      </c>
      <c r="I3131" s="9">
        <v>0.54999999999999993</v>
      </c>
      <c r="J3131" s="10">
        <v>3250</v>
      </c>
      <c r="K3131" s="11">
        <f t="shared" si="24"/>
        <v>1787.4999999999998</v>
      </c>
      <c r="L3131" s="11">
        <f t="shared" si="25"/>
        <v>715</v>
      </c>
      <c r="M3131" s="12">
        <v>0.4</v>
      </c>
      <c r="Q3131" s="13"/>
      <c r="R3131" s="14"/>
    </row>
    <row r="3132" spans="1:18" ht="15.75" customHeight="1" x14ac:dyDescent="0.2">
      <c r="A3132" s="2"/>
      <c r="B3132" s="7" t="s">
        <v>14</v>
      </c>
      <c r="C3132" s="7">
        <v>1185732</v>
      </c>
      <c r="D3132" s="8">
        <v>44357</v>
      </c>
      <c r="E3132" s="7" t="s">
        <v>33</v>
      </c>
      <c r="F3132" s="7" t="s">
        <v>109</v>
      </c>
      <c r="G3132" s="7" t="s">
        <v>110</v>
      </c>
      <c r="H3132" s="7" t="s">
        <v>17</v>
      </c>
      <c r="I3132" s="9">
        <v>0.4</v>
      </c>
      <c r="J3132" s="10">
        <v>5750</v>
      </c>
      <c r="K3132" s="11">
        <f t="shared" si="24"/>
        <v>2300</v>
      </c>
      <c r="L3132" s="11">
        <f t="shared" si="25"/>
        <v>920</v>
      </c>
      <c r="M3132" s="12">
        <v>0.4</v>
      </c>
      <c r="Q3132" s="13"/>
      <c r="R3132" s="14"/>
    </row>
    <row r="3133" spans="1:18" ht="15.75" customHeight="1" x14ac:dyDescent="0.2">
      <c r="A3133" s="2"/>
      <c r="B3133" s="7" t="s">
        <v>14</v>
      </c>
      <c r="C3133" s="7">
        <v>1185732</v>
      </c>
      <c r="D3133" s="8">
        <v>44357</v>
      </c>
      <c r="E3133" s="7" t="s">
        <v>33</v>
      </c>
      <c r="F3133" s="7" t="s">
        <v>109</v>
      </c>
      <c r="G3133" s="7" t="s">
        <v>110</v>
      </c>
      <c r="H3133" s="7" t="s">
        <v>18</v>
      </c>
      <c r="I3133" s="9">
        <v>0.35000000000000009</v>
      </c>
      <c r="J3133" s="10">
        <v>3250</v>
      </c>
      <c r="K3133" s="11">
        <f t="shared" si="24"/>
        <v>1137.5000000000002</v>
      </c>
      <c r="L3133" s="11">
        <f t="shared" si="25"/>
        <v>455.00000000000011</v>
      </c>
      <c r="M3133" s="12">
        <v>0.4</v>
      </c>
      <c r="Q3133" s="13"/>
      <c r="R3133" s="14"/>
    </row>
    <row r="3134" spans="1:18" ht="15.75" customHeight="1" x14ac:dyDescent="0.2">
      <c r="A3134" s="2"/>
      <c r="B3134" s="7" t="s">
        <v>14</v>
      </c>
      <c r="C3134" s="7">
        <v>1185732</v>
      </c>
      <c r="D3134" s="8">
        <v>44357</v>
      </c>
      <c r="E3134" s="7" t="s">
        <v>33</v>
      </c>
      <c r="F3134" s="7" t="s">
        <v>109</v>
      </c>
      <c r="G3134" s="7" t="s">
        <v>110</v>
      </c>
      <c r="H3134" s="7" t="s">
        <v>19</v>
      </c>
      <c r="I3134" s="9">
        <v>0.30000000000000004</v>
      </c>
      <c r="J3134" s="10">
        <v>2000</v>
      </c>
      <c r="K3134" s="11">
        <f t="shared" si="24"/>
        <v>600.00000000000011</v>
      </c>
      <c r="L3134" s="11">
        <f t="shared" si="25"/>
        <v>210.00000000000003</v>
      </c>
      <c r="M3134" s="12">
        <v>0.35</v>
      </c>
      <c r="Q3134" s="13"/>
      <c r="R3134" s="14"/>
    </row>
    <row r="3135" spans="1:18" ht="15.75" customHeight="1" x14ac:dyDescent="0.2">
      <c r="A3135" s="2"/>
      <c r="B3135" s="7" t="s">
        <v>14</v>
      </c>
      <c r="C3135" s="7">
        <v>1185732</v>
      </c>
      <c r="D3135" s="8">
        <v>44357</v>
      </c>
      <c r="E3135" s="7" t="s">
        <v>33</v>
      </c>
      <c r="F3135" s="7" t="s">
        <v>109</v>
      </c>
      <c r="G3135" s="7" t="s">
        <v>110</v>
      </c>
      <c r="H3135" s="7" t="s">
        <v>20</v>
      </c>
      <c r="I3135" s="9">
        <v>0.30000000000000004</v>
      </c>
      <c r="J3135" s="10">
        <v>1750</v>
      </c>
      <c r="K3135" s="11">
        <f t="shared" si="24"/>
        <v>525.00000000000011</v>
      </c>
      <c r="L3135" s="11">
        <f t="shared" si="25"/>
        <v>183.75000000000003</v>
      </c>
      <c r="M3135" s="12">
        <v>0.35</v>
      </c>
      <c r="Q3135" s="13"/>
      <c r="R3135" s="14"/>
    </row>
    <row r="3136" spans="1:18" ht="15.75" customHeight="1" x14ac:dyDescent="0.2">
      <c r="A3136" s="2"/>
      <c r="B3136" s="7" t="s">
        <v>14</v>
      </c>
      <c r="C3136" s="7">
        <v>1185732</v>
      </c>
      <c r="D3136" s="8">
        <v>44357</v>
      </c>
      <c r="E3136" s="7" t="s">
        <v>33</v>
      </c>
      <c r="F3136" s="7" t="s">
        <v>109</v>
      </c>
      <c r="G3136" s="7" t="s">
        <v>110</v>
      </c>
      <c r="H3136" s="7" t="s">
        <v>21</v>
      </c>
      <c r="I3136" s="9">
        <v>0.4</v>
      </c>
      <c r="J3136" s="10">
        <v>1750</v>
      </c>
      <c r="K3136" s="11">
        <f t="shared" si="24"/>
        <v>700</v>
      </c>
      <c r="L3136" s="11">
        <f t="shared" si="25"/>
        <v>210</v>
      </c>
      <c r="M3136" s="12">
        <v>0.3</v>
      </c>
      <c r="Q3136" s="13"/>
      <c r="R3136" s="14"/>
    </row>
    <row r="3137" spans="1:18" ht="15.75" customHeight="1" x14ac:dyDescent="0.2">
      <c r="A3137" s="2"/>
      <c r="B3137" s="7" t="s">
        <v>14</v>
      </c>
      <c r="C3137" s="7">
        <v>1185732</v>
      </c>
      <c r="D3137" s="8">
        <v>44357</v>
      </c>
      <c r="E3137" s="7" t="s">
        <v>33</v>
      </c>
      <c r="F3137" s="7" t="s">
        <v>109</v>
      </c>
      <c r="G3137" s="7" t="s">
        <v>110</v>
      </c>
      <c r="H3137" s="7" t="s">
        <v>22</v>
      </c>
      <c r="I3137" s="9">
        <v>0.60000000000000009</v>
      </c>
      <c r="J3137" s="10">
        <v>3250</v>
      </c>
      <c r="K3137" s="11">
        <f t="shared" si="24"/>
        <v>1950.0000000000002</v>
      </c>
      <c r="L3137" s="11">
        <f t="shared" si="25"/>
        <v>780.00000000000011</v>
      </c>
      <c r="M3137" s="12">
        <v>0.4</v>
      </c>
      <c r="Q3137" s="13"/>
      <c r="R3137" s="14"/>
    </row>
    <row r="3138" spans="1:18" ht="15.75" customHeight="1" x14ac:dyDescent="0.2">
      <c r="A3138" s="2"/>
      <c r="B3138" s="7" t="s">
        <v>14</v>
      </c>
      <c r="C3138" s="7">
        <v>1185732</v>
      </c>
      <c r="D3138" s="8">
        <v>44386</v>
      </c>
      <c r="E3138" s="7" t="s">
        <v>33</v>
      </c>
      <c r="F3138" s="7" t="s">
        <v>109</v>
      </c>
      <c r="G3138" s="7" t="s">
        <v>110</v>
      </c>
      <c r="H3138" s="7" t="s">
        <v>17</v>
      </c>
      <c r="I3138" s="9">
        <v>0.55000000000000004</v>
      </c>
      <c r="J3138" s="10">
        <v>5500</v>
      </c>
      <c r="K3138" s="11">
        <f t="shared" si="24"/>
        <v>3025.0000000000005</v>
      </c>
      <c r="L3138" s="11">
        <f t="shared" si="25"/>
        <v>1210.0000000000002</v>
      </c>
      <c r="M3138" s="12">
        <v>0.4</v>
      </c>
      <c r="Q3138" s="13"/>
      <c r="R3138" s="14"/>
    </row>
    <row r="3139" spans="1:18" ht="15.75" customHeight="1" x14ac:dyDescent="0.2">
      <c r="A3139" s="2"/>
      <c r="B3139" s="7" t="s">
        <v>14</v>
      </c>
      <c r="C3139" s="7">
        <v>1185732</v>
      </c>
      <c r="D3139" s="8">
        <v>44386</v>
      </c>
      <c r="E3139" s="7" t="s">
        <v>33</v>
      </c>
      <c r="F3139" s="7" t="s">
        <v>109</v>
      </c>
      <c r="G3139" s="7" t="s">
        <v>110</v>
      </c>
      <c r="H3139" s="7" t="s">
        <v>18</v>
      </c>
      <c r="I3139" s="9">
        <v>0.50000000000000011</v>
      </c>
      <c r="J3139" s="10">
        <v>3000</v>
      </c>
      <c r="K3139" s="11">
        <f t="shared" si="24"/>
        <v>1500.0000000000002</v>
      </c>
      <c r="L3139" s="11">
        <f t="shared" si="25"/>
        <v>600.00000000000011</v>
      </c>
      <c r="M3139" s="12">
        <v>0.4</v>
      </c>
      <c r="Q3139" s="13"/>
      <c r="R3139" s="14"/>
    </row>
    <row r="3140" spans="1:18" ht="15.75" customHeight="1" x14ac:dyDescent="0.2">
      <c r="A3140" s="2"/>
      <c r="B3140" s="7" t="s">
        <v>14</v>
      </c>
      <c r="C3140" s="7">
        <v>1185732</v>
      </c>
      <c r="D3140" s="8">
        <v>44386</v>
      </c>
      <c r="E3140" s="7" t="s">
        <v>33</v>
      </c>
      <c r="F3140" s="7" t="s">
        <v>109</v>
      </c>
      <c r="G3140" s="7" t="s">
        <v>110</v>
      </c>
      <c r="H3140" s="7" t="s">
        <v>19</v>
      </c>
      <c r="I3140" s="9">
        <v>0.45</v>
      </c>
      <c r="J3140" s="10">
        <v>2250</v>
      </c>
      <c r="K3140" s="11">
        <f t="shared" si="24"/>
        <v>1012.5</v>
      </c>
      <c r="L3140" s="11">
        <f t="shared" si="25"/>
        <v>354.375</v>
      </c>
      <c r="M3140" s="12">
        <v>0.35</v>
      </c>
      <c r="Q3140" s="13"/>
      <c r="R3140" s="14"/>
    </row>
    <row r="3141" spans="1:18" ht="15.75" customHeight="1" x14ac:dyDescent="0.2">
      <c r="A3141" s="2"/>
      <c r="B3141" s="7" t="s">
        <v>14</v>
      </c>
      <c r="C3141" s="7">
        <v>1185732</v>
      </c>
      <c r="D3141" s="8">
        <v>44386</v>
      </c>
      <c r="E3141" s="7" t="s">
        <v>33</v>
      </c>
      <c r="F3141" s="7" t="s">
        <v>109</v>
      </c>
      <c r="G3141" s="7" t="s">
        <v>110</v>
      </c>
      <c r="H3141" s="7" t="s">
        <v>20</v>
      </c>
      <c r="I3141" s="9">
        <v>0.45</v>
      </c>
      <c r="J3141" s="10">
        <v>1750</v>
      </c>
      <c r="K3141" s="11">
        <f t="shared" si="24"/>
        <v>787.5</v>
      </c>
      <c r="L3141" s="11">
        <f t="shared" si="25"/>
        <v>275.625</v>
      </c>
      <c r="M3141" s="12">
        <v>0.35</v>
      </c>
      <c r="Q3141" s="13"/>
      <c r="R3141" s="14"/>
    </row>
    <row r="3142" spans="1:18" ht="15.75" customHeight="1" x14ac:dyDescent="0.2">
      <c r="A3142" s="2"/>
      <c r="B3142" s="7" t="s">
        <v>14</v>
      </c>
      <c r="C3142" s="7">
        <v>1185732</v>
      </c>
      <c r="D3142" s="8">
        <v>44386</v>
      </c>
      <c r="E3142" s="7" t="s">
        <v>33</v>
      </c>
      <c r="F3142" s="7" t="s">
        <v>109</v>
      </c>
      <c r="G3142" s="7" t="s">
        <v>110</v>
      </c>
      <c r="H3142" s="7" t="s">
        <v>21</v>
      </c>
      <c r="I3142" s="9">
        <v>0.55000000000000004</v>
      </c>
      <c r="J3142" s="10">
        <v>2000</v>
      </c>
      <c r="K3142" s="11">
        <f t="shared" si="24"/>
        <v>1100</v>
      </c>
      <c r="L3142" s="11">
        <f t="shared" si="25"/>
        <v>330</v>
      </c>
      <c r="M3142" s="12">
        <v>0.3</v>
      </c>
      <c r="Q3142" s="13"/>
      <c r="R3142" s="14"/>
    </row>
    <row r="3143" spans="1:18" ht="15.75" customHeight="1" x14ac:dyDescent="0.2">
      <c r="A3143" s="2"/>
      <c r="B3143" s="7" t="s">
        <v>14</v>
      </c>
      <c r="C3143" s="7">
        <v>1185732</v>
      </c>
      <c r="D3143" s="8">
        <v>44386</v>
      </c>
      <c r="E3143" s="7" t="s">
        <v>33</v>
      </c>
      <c r="F3143" s="7" t="s">
        <v>109</v>
      </c>
      <c r="G3143" s="7" t="s">
        <v>110</v>
      </c>
      <c r="H3143" s="7" t="s">
        <v>22</v>
      </c>
      <c r="I3143" s="9">
        <v>0.60000000000000009</v>
      </c>
      <c r="J3143" s="10">
        <v>3750</v>
      </c>
      <c r="K3143" s="11">
        <f t="shared" si="24"/>
        <v>2250.0000000000005</v>
      </c>
      <c r="L3143" s="11">
        <f t="shared" si="25"/>
        <v>900.00000000000023</v>
      </c>
      <c r="M3143" s="12">
        <v>0.4</v>
      </c>
      <c r="Q3143" s="13"/>
      <c r="R3143" s="14"/>
    </row>
    <row r="3144" spans="1:18" ht="15.75" customHeight="1" x14ac:dyDescent="0.2">
      <c r="A3144" s="2"/>
      <c r="B3144" s="7" t="s">
        <v>14</v>
      </c>
      <c r="C3144" s="7">
        <v>1185732</v>
      </c>
      <c r="D3144" s="8">
        <v>44418</v>
      </c>
      <c r="E3144" s="7" t="s">
        <v>33</v>
      </c>
      <c r="F3144" s="7" t="s">
        <v>109</v>
      </c>
      <c r="G3144" s="7" t="s">
        <v>110</v>
      </c>
      <c r="H3144" s="7" t="s">
        <v>17</v>
      </c>
      <c r="I3144" s="9">
        <v>0.5</v>
      </c>
      <c r="J3144" s="10">
        <v>5250</v>
      </c>
      <c r="K3144" s="11">
        <f t="shared" si="24"/>
        <v>2625</v>
      </c>
      <c r="L3144" s="11">
        <f t="shared" si="25"/>
        <v>1050</v>
      </c>
      <c r="M3144" s="12">
        <v>0.4</v>
      </c>
      <c r="Q3144" s="13"/>
      <c r="R3144" s="14"/>
    </row>
    <row r="3145" spans="1:18" ht="15.75" customHeight="1" x14ac:dyDescent="0.2">
      <c r="A3145" s="2"/>
      <c r="B3145" s="7" t="s">
        <v>14</v>
      </c>
      <c r="C3145" s="7">
        <v>1185732</v>
      </c>
      <c r="D3145" s="8">
        <v>44418</v>
      </c>
      <c r="E3145" s="7" t="s">
        <v>33</v>
      </c>
      <c r="F3145" s="7" t="s">
        <v>109</v>
      </c>
      <c r="G3145" s="7" t="s">
        <v>110</v>
      </c>
      <c r="H3145" s="7" t="s">
        <v>18</v>
      </c>
      <c r="I3145" s="9">
        <v>0.45000000000000007</v>
      </c>
      <c r="J3145" s="10">
        <v>3000</v>
      </c>
      <c r="K3145" s="11">
        <f t="shared" si="24"/>
        <v>1350.0000000000002</v>
      </c>
      <c r="L3145" s="11">
        <f t="shared" si="25"/>
        <v>540.00000000000011</v>
      </c>
      <c r="M3145" s="12">
        <v>0.4</v>
      </c>
      <c r="Q3145" s="13"/>
      <c r="R3145" s="14"/>
    </row>
    <row r="3146" spans="1:18" ht="15.75" customHeight="1" x14ac:dyDescent="0.2">
      <c r="A3146" s="2"/>
      <c r="B3146" s="7" t="s">
        <v>14</v>
      </c>
      <c r="C3146" s="7">
        <v>1185732</v>
      </c>
      <c r="D3146" s="8">
        <v>44418</v>
      </c>
      <c r="E3146" s="7" t="s">
        <v>33</v>
      </c>
      <c r="F3146" s="7" t="s">
        <v>109</v>
      </c>
      <c r="G3146" s="7" t="s">
        <v>110</v>
      </c>
      <c r="H3146" s="7" t="s">
        <v>19</v>
      </c>
      <c r="I3146" s="9">
        <v>0.4</v>
      </c>
      <c r="J3146" s="10">
        <v>2250</v>
      </c>
      <c r="K3146" s="11">
        <f t="shared" si="24"/>
        <v>900</v>
      </c>
      <c r="L3146" s="11">
        <f t="shared" si="25"/>
        <v>315</v>
      </c>
      <c r="M3146" s="12">
        <v>0.35</v>
      </c>
      <c r="Q3146" s="13"/>
      <c r="R3146" s="14"/>
    </row>
    <row r="3147" spans="1:18" ht="15.75" customHeight="1" x14ac:dyDescent="0.2">
      <c r="A3147" s="2"/>
      <c r="B3147" s="7" t="s">
        <v>14</v>
      </c>
      <c r="C3147" s="7">
        <v>1185732</v>
      </c>
      <c r="D3147" s="8">
        <v>44418</v>
      </c>
      <c r="E3147" s="7" t="s">
        <v>33</v>
      </c>
      <c r="F3147" s="7" t="s">
        <v>109</v>
      </c>
      <c r="G3147" s="7" t="s">
        <v>110</v>
      </c>
      <c r="H3147" s="7" t="s">
        <v>20</v>
      </c>
      <c r="I3147" s="9">
        <v>0.4</v>
      </c>
      <c r="J3147" s="10">
        <v>2000</v>
      </c>
      <c r="K3147" s="11">
        <f t="shared" si="24"/>
        <v>800</v>
      </c>
      <c r="L3147" s="11">
        <f t="shared" si="25"/>
        <v>280</v>
      </c>
      <c r="M3147" s="12">
        <v>0.35</v>
      </c>
      <c r="Q3147" s="13"/>
      <c r="R3147" s="14"/>
    </row>
    <row r="3148" spans="1:18" ht="15.75" customHeight="1" x14ac:dyDescent="0.2">
      <c r="A3148" s="2"/>
      <c r="B3148" s="7" t="s">
        <v>14</v>
      </c>
      <c r="C3148" s="7">
        <v>1185732</v>
      </c>
      <c r="D3148" s="8">
        <v>44418</v>
      </c>
      <c r="E3148" s="7" t="s">
        <v>33</v>
      </c>
      <c r="F3148" s="7" t="s">
        <v>109</v>
      </c>
      <c r="G3148" s="7" t="s">
        <v>110</v>
      </c>
      <c r="H3148" s="7" t="s">
        <v>21</v>
      </c>
      <c r="I3148" s="9">
        <v>0.5</v>
      </c>
      <c r="J3148" s="10">
        <v>1750</v>
      </c>
      <c r="K3148" s="11">
        <f t="shared" si="24"/>
        <v>875</v>
      </c>
      <c r="L3148" s="11">
        <f t="shared" si="25"/>
        <v>262.5</v>
      </c>
      <c r="M3148" s="12">
        <v>0.3</v>
      </c>
      <c r="Q3148" s="13"/>
      <c r="R3148" s="14"/>
    </row>
    <row r="3149" spans="1:18" ht="15.75" customHeight="1" x14ac:dyDescent="0.2">
      <c r="A3149" s="2"/>
      <c r="B3149" s="7" t="s">
        <v>14</v>
      </c>
      <c r="C3149" s="7">
        <v>1185732</v>
      </c>
      <c r="D3149" s="8">
        <v>44418</v>
      </c>
      <c r="E3149" s="7" t="s">
        <v>33</v>
      </c>
      <c r="F3149" s="7" t="s">
        <v>109</v>
      </c>
      <c r="G3149" s="7" t="s">
        <v>110</v>
      </c>
      <c r="H3149" s="7" t="s">
        <v>22</v>
      </c>
      <c r="I3149" s="9">
        <v>0.55000000000000004</v>
      </c>
      <c r="J3149" s="10">
        <v>3500</v>
      </c>
      <c r="K3149" s="11">
        <f t="shared" si="24"/>
        <v>1925.0000000000002</v>
      </c>
      <c r="L3149" s="11">
        <f t="shared" si="25"/>
        <v>770.00000000000011</v>
      </c>
      <c r="M3149" s="12">
        <v>0.4</v>
      </c>
      <c r="Q3149" s="13"/>
      <c r="R3149" s="14"/>
    </row>
    <row r="3150" spans="1:18" ht="15.75" customHeight="1" x14ac:dyDescent="0.2">
      <c r="A3150" s="2"/>
      <c r="B3150" s="7" t="s">
        <v>14</v>
      </c>
      <c r="C3150" s="7">
        <v>1185732</v>
      </c>
      <c r="D3150" s="8">
        <v>44450</v>
      </c>
      <c r="E3150" s="7" t="s">
        <v>33</v>
      </c>
      <c r="F3150" s="7" t="s">
        <v>109</v>
      </c>
      <c r="G3150" s="7" t="s">
        <v>110</v>
      </c>
      <c r="H3150" s="7" t="s">
        <v>17</v>
      </c>
      <c r="I3150" s="9">
        <v>0.35000000000000003</v>
      </c>
      <c r="J3150" s="10">
        <v>4750</v>
      </c>
      <c r="K3150" s="11">
        <f t="shared" si="24"/>
        <v>1662.5000000000002</v>
      </c>
      <c r="L3150" s="11">
        <f t="shared" si="25"/>
        <v>665.00000000000011</v>
      </c>
      <c r="M3150" s="12">
        <v>0.4</v>
      </c>
      <c r="Q3150" s="13"/>
      <c r="R3150" s="14"/>
    </row>
    <row r="3151" spans="1:18" ht="15.75" customHeight="1" x14ac:dyDescent="0.2">
      <c r="A3151" s="2"/>
      <c r="B3151" s="7" t="s">
        <v>14</v>
      </c>
      <c r="C3151" s="7">
        <v>1185732</v>
      </c>
      <c r="D3151" s="8">
        <v>44450</v>
      </c>
      <c r="E3151" s="7" t="s">
        <v>33</v>
      </c>
      <c r="F3151" s="7" t="s">
        <v>109</v>
      </c>
      <c r="G3151" s="7" t="s">
        <v>110</v>
      </c>
      <c r="H3151" s="7" t="s">
        <v>18</v>
      </c>
      <c r="I3151" s="9">
        <v>0.3000000000000001</v>
      </c>
      <c r="J3151" s="10">
        <v>2750</v>
      </c>
      <c r="K3151" s="11">
        <f t="shared" si="24"/>
        <v>825.00000000000023</v>
      </c>
      <c r="L3151" s="11">
        <f t="shared" si="25"/>
        <v>330.00000000000011</v>
      </c>
      <c r="M3151" s="12">
        <v>0.4</v>
      </c>
      <c r="Q3151" s="13"/>
      <c r="R3151" s="14"/>
    </row>
    <row r="3152" spans="1:18" ht="15.75" customHeight="1" x14ac:dyDescent="0.2">
      <c r="A3152" s="2"/>
      <c r="B3152" s="7" t="s">
        <v>14</v>
      </c>
      <c r="C3152" s="7">
        <v>1185732</v>
      </c>
      <c r="D3152" s="8">
        <v>44450</v>
      </c>
      <c r="E3152" s="7" t="s">
        <v>33</v>
      </c>
      <c r="F3152" s="7" t="s">
        <v>109</v>
      </c>
      <c r="G3152" s="7" t="s">
        <v>110</v>
      </c>
      <c r="H3152" s="7" t="s">
        <v>19</v>
      </c>
      <c r="I3152" s="9">
        <v>0.25000000000000006</v>
      </c>
      <c r="J3152" s="10">
        <v>1750</v>
      </c>
      <c r="K3152" s="11">
        <f t="shared" si="24"/>
        <v>437.50000000000011</v>
      </c>
      <c r="L3152" s="11">
        <f t="shared" si="25"/>
        <v>153.12500000000003</v>
      </c>
      <c r="M3152" s="12">
        <v>0.35</v>
      </c>
      <c r="Q3152" s="13"/>
      <c r="R3152" s="14"/>
    </row>
    <row r="3153" spans="1:18" ht="15.75" customHeight="1" x14ac:dyDescent="0.2">
      <c r="A3153" s="2"/>
      <c r="B3153" s="7" t="s">
        <v>14</v>
      </c>
      <c r="C3153" s="7">
        <v>1185732</v>
      </c>
      <c r="D3153" s="8">
        <v>44450</v>
      </c>
      <c r="E3153" s="7" t="s">
        <v>33</v>
      </c>
      <c r="F3153" s="7" t="s">
        <v>109</v>
      </c>
      <c r="G3153" s="7" t="s">
        <v>110</v>
      </c>
      <c r="H3153" s="7" t="s">
        <v>20</v>
      </c>
      <c r="I3153" s="9">
        <v>0.25000000000000006</v>
      </c>
      <c r="J3153" s="10">
        <v>1500</v>
      </c>
      <c r="K3153" s="11">
        <f t="shared" si="24"/>
        <v>375.00000000000006</v>
      </c>
      <c r="L3153" s="11">
        <f t="shared" si="25"/>
        <v>131.25</v>
      </c>
      <c r="M3153" s="12">
        <v>0.35</v>
      </c>
      <c r="Q3153" s="13"/>
      <c r="R3153" s="14"/>
    </row>
    <row r="3154" spans="1:18" ht="15.75" customHeight="1" x14ac:dyDescent="0.2">
      <c r="A3154" s="2"/>
      <c r="B3154" s="7" t="s">
        <v>14</v>
      </c>
      <c r="C3154" s="7">
        <v>1185732</v>
      </c>
      <c r="D3154" s="8">
        <v>44450</v>
      </c>
      <c r="E3154" s="7" t="s">
        <v>33</v>
      </c>
      <c r="F3154" s="7" t="s">
        <v>109</v>
      </c>
      <c r="G3154" s="7" t="s">
        <v>110</v>
      </c>
      <c r="H3154" s="7" t="s">
        <v>21</v>
      </c>
      <c r="I3154" s="9">
        <v>0.35000000000000003</v>
      </c>
      <c r="J3154" s="10">
        <v>1500</v>
      </c>
      <c r="K3154" s="11">
        <f t="shared" si="24"/>
        <v>525</v>
      </c>
      <c r="L3154" s="11">
        <f t="shared" si="25"/>
        <v>157.5</v>
      </c>
      <c r="M3154" s="12">
        <v>0.3</v>
      </c>
      <c r="Q3154" s="13"/>
      <c r="R3154" s="14"/>
    </row>
    <row r="3155" spans="1:18" ht="15.75" customHeight="1" x14ac:dyDescent="0.2">
      <c r="A3155" s="2"/>
      <c r="B3155" s="7" t="s">
        <v>14</v>
      </c>
      <c r="C3155" s="7">
        <v>1185732</v>
      </c>
      <c r="D3155" s="8">
        <v>44450</v>
      </c>
      <c r="E3155" s="7" t="s">
        <v>33</v>
      </c>
      <c r="F3155" s="7" t="s">
        <v>109</v>
      </c>
      <c r="G3155" s="7" t="s">
        <v>110</v>
      </c>
      <c r="H3155" s="7" t="s">
        <v>22</v>
      </c>
      <c r="I3155" s="9">
        <v>0.4</v>
      </c>
      <c r="J3155" s="10">
        <v>2250</v>
      </c>
      <c r="K3155" s="11">
        <f t="shared" si="24"/>
        <v>900</v>
      </c>
      <c r="L3155" s="11">
        <f t="shared" si="25"/>
        <v>360</v>
      </c>
      <c r="M3155" s="12">
        <v>0.4</v>
      </c>
      <c r="Q3155" s="13"/>
      <c r="R3155" s="14"/>
    </row>
    <row r="3156" spans="1:18" ht="15.75" customHeight="1" x14ac:dyDescent="0.2">
      <c r="A3156" s="2"/>
      <c r="B3156" s="7" t="s">
        <v>14</v>
      </c>
      <c r="C3156" s="7">
        <v>1185732</v>
      </c>
      <c r="D3156" s="8">
        <v>44479</v>
      </c>
      <c r="E3156" s="7" t="s">
        <v>33</v>
      </c>
      <c r="F3156" s="7" t="s">
        <v>109</v>
      </c>
      <c r="G3156" s="7" t="s">
        <v>110</v>
      </c>
      <c r="H3156" s="7" t="s">
        <v>17</v>
      </c>
      <c r="I3156" s="9">
        <v>0.44999999999999996</v>
      </c>
      <c r="J3156" s="10">
        <v>4000</v>
      </c>
      <c r="K3156" s="11">
        <f t="shared" si="24"/>
        <v>1799.9999999999998</v>
      </c>
      <c r="L3156" s="11">
        <f t="shared" si="25"/>
        <v>720</v>
      </c>
      <c r="M3156" s="12">
        <v>0.4</v>
      </c>
      <c r="Q3156" s="13"/>
      <c r="R3156" s="14"/>
    </row>
    <row r="3157" spans="1:18" ht="15.75" customHeight="1" x14ac:dyDescent="0.2">
      <c r="A3157" s="2"/>
      <c r="B3157" s="7" t="s">
        <v>14</v>
      </c>
      <c r="C3157" s="7">
        <v>1185732</v>
      </c>
      <c r="D3157" s="8">
        <v>44479</v>
      </c>
      <c r="E3157" s="7" t="s">
        <v>33</v>
      </c>
      <c r="F3157" s="7" t="s">
        <v>109</v>
      </c>
      <c r="G3157" s="7" t="s">
        <v>110</v>
      </c>
      <c r="H3157" s="7" t="s">
        <v>18</v>
      </c>
      <c r="I3157" s="9">
        <v>0.35000000000000003</v>
      </c>
      <c r="J3157" s="10">
        <v>2500</v>
      </c>
      <c r="K3157" s="11">
        <f t="shared" si="24"/>
        <v>875.00000000000011</v>
      </c>
      <c r="L3157" s="11">
        <f t="shared" si="25"/>
        <v>350.00000000000006</v>
      </c>
      <c r="M3157" s="12">
        <v>0.4</v>
      </c>
      <c r="Q3157" s="13"/>
      <c r="R3157" s="14"/>
    </row>
    <row r="3158" spans="1:18" ht="15.75" customHeight="1" x14ac:dyDescent="0.2">
      <c r="A3158" s="2"/>
      <c r="B3158" s="7" t="s">
        <v>14</v>
      </c>
      <c r="C3158" s="7">
        <v>1185732</v>
      </c>
      <c r="D3158" s="8">
        <v>44479</v>
      </c>
      <c r="E3158" s="7" t="s">
        <v>33</v>
      </c>
      <c r="F3158" s="7" t="s">
        <v>109</v>
      </c>
      <c r="G3158" s="7" t="s">
        <v>110</v>
      </c>
      <c r="H3158" s="7" t="s">
        <v>19</v>
      </c>
      <c r="I3158" s="9">
        <v>0.35000000000000003</v>
      </c>
      <c r="J3158" s="10">
        <v>1500</v>
      </c>
      <c r="K3158" s="11">
        <f t="shared" si="24"/>
        <v>525</v>
      </c>
      <c r="L3158" s="11">
        <f t="shared" si="25"/>
        <v>183.75</v>
      </c>
      <c r="M3158" s="12">
        <v>0.35</v>
      </c>
      <c r="Q3158" s="13"/>
      <c r="R3158" s="14"/>
    </row>
    <row r="3159" spans="1:18" ht="15.75" customHeight="1" x14ac:dyDescent="0.2">
      <c r="A3159" s="2"/>
      <c r="B3159" s="7" t="s">
        <v>14</v>
      </c>
      <c r="C3159" s="7">
        <v>1185732</v>
      </c>
      <c r="D3159" s="8">
        <v>44479</v>
      </c>
      <c r="E3159" s="7" t="s">
        <v>33</v>
      </c>
      <c r="F3159" s="7" t="s">
        <v>109</v>
      </c>
      <c r="G3159" s="7" t="s">
        <v>110</v>
      </c>
      <c r="H3159" s="7" t="s">
        <v>20</v>
      </c>
      <c r="I3159" s="9">
        <v>0.35000000000000003</v>
      </c>
      <c r="J3159" s="10">
        <v>1500</v>
      </c>
      <c r="K3159" s="11">
        <f t="shared" si="24"/>
        <v>525</v>
      </c>
      <c r="L3159" s="11">
        <f t="shared" si="25"/>
        <v>183.75</v>
      </c>
      <c r="M3159" s="12">
        <v>0.35</v>
      </c>
      <c r="Q3159" s="13"/>
      <c r="R3159" s="14"/>
    </row>
    <row r="3160" spans="1:18" ht="15.75" customHeight="1" x14ac:dyDescent="0.2">
      <c r="A3160" s="2"/>
      <c r="B3160" s="7" t="s">
        <v>14</v>
      </c>
      <c r="C3160" s="7">
        <v>1185732</v>
      </c>
      <c r="D3160" s="8">
        <v>44479</v>
      </c>
      <c r="E3160" s="7" t="s">
        <v>33</v>
      </c>
      <c r="F3160" s="7" t="s">
        <v>109</v>
      </c>
      <c r="G3160" s="7" t="s">
        <v>110</v>
      </c>
      <c r="H3160" s="7" t="s">
        <v>21</v>
      </c>
      <c r="I3160" s="9">
        <v>0.44999999999999996</v>
      </c>
      <c r="J3160" s="10">
        <v>1500</v>
      </c>
      <c r="K3160" s="11">
        <f t="shared" si="24"/>
        <v>674.99999999999989</v>
      </c>
      <c r="L3160" s="11">
        <f t="shared" si="25"/>
        <v>202.49999999999997</v>
      </c>
      <c r="M3160" s="12">
        <v>0.3</v>
      </c>
      <c r="Q3160" s="13"/>
      <c r="R3160" s="14"/>
    </row>
    <row r="3161" spans="1:18" ht="15.75" customHeight="1" x14ac:dyDescent="0.2">
      <c r="A3161" s="2"/>
      <c r="B3161" s="7" t="s">
        <v>14</v>
      </c>
      <c r="C3161" s="7">
        <v>1185732</v>
      </c>
      <c r="D3161" s="8">
        <v>44479</v>
      </c>
      <c r="E3161" s="7" t="s">
        <v>33</v>
      </c>
      <c r="F3161" s="7" t="s">
        <v>109</v>
      </c>
      <c r="G3161" s="7" t="s">
        <v>110</v>
      </c>
      <c r="H3161" s="7" t="s">
        <v>22</v>
      </c>
      <c r="I3161" s="9">
        <v>0.49999999999999983</v>
      </c>
      <c r="J3161" s="10">
        <v>2750</v>
      </c>
      <c r="K3161" s="11">
        <f t="shared" si="24"/>
        <v>1374.9999999999995</v>
      </c>
      <c r="L3161" s="11">
        <f t="shared" si="25"/>
        <v>549.99999999999989</v>
      </c>
      <c r="M3161" s="12">
        <v>0.4</v>
      </c>
      <c r="Q3161" s="13"/>
      <c r="R3161" s="14"/>
    </row>
    <row r="3162" spans="1:18" ht="15.75" customHeight="1" x14ac:dyDescent="0.2">
      <c r="A3162" s="2"/>
      <c r="B3162" s="7" t="s">
        <v>14</v>
      </c>
      <c r="C3162" s="7">
        <v>1185732</v>
      </c>
      <c r="D3162" s="8">
        <v>44510</v>
      </c>
      <c r="E3162" s="7" t="s">
        <v>33</v>
      </c>
      <c r="F3162" s="7" t="s">
        <v>109</v>
      </c>
      <c r="G3162" s="7" t="s">
        <v>110</v>
      </c>
      <c r="H3162" s="7" t="s">
        <v>17</v>
      </c>
      <c r="I3162" s="9">
        <v>0.44999999999999996</v>
      </c>
      <c r="J3162" s="10">
        <v>4250</v>
      </c>
      <c r="K3162" s="11">
        <f t="shared" si="24"/>
        <v>1912.4999999999998</v>
      </c>
      <c r="L3162" s="11">
        <f t="shared" si="25"/>
        <v>765</v>
      </c>
      <c r="M3162" s="12">
        <v>0.4</v>
      </c>
      <c r="Q3162" s="13"/>
      <c r="R3162" s="14"/>
    </row>
    <row r="3163" spans="1:18" ht="15.75" customHeight="1" x14ac:dyDescent="0.2">
      <c r="A3163" s="2"/>
      <c r="B3163" s="7" t="s">
        <v>14</v>
      </c>
      <c r="C3163" s="7">
        <v>1185732</v>
      </c>
      <c r="D3163" s="8">
        <v>44510</v>
      </c>
      <c r="E3163" s="7" t="s">
        <v>33</v>
      </c>
      <c r="F3163" s="7" t="s">
        <v>109</v>
      </c>
      <c r="G3163" s="7" t="s">
        <v>110</v>
      </c>
      <c r="H3163" s="7" t="s">
        <v>18</v>
      </c>
      <c r="I3163" s="9">
        <v>0.35000000000000003</v>
      </c>
      <c r="J3163" s="10">
        <v>3250</v>
      </c>
      <c r="K3163" s="11">
        <f t="shared" si="24"/>
        <v>1137.5</v>
      </c>
      <c r="L3163" s="11">
        <f t="shared" si="25"/>
        <v>455</v>
      </c>
      <c r="M3163" s="12">
        <v>0.4</v>
      </c>
      <c r="Q3163" s="13"/>
      <c r="R3163" s="14"/>
    </row>
    <row r="3164" spans="1:18" ht="15.75" customHeight="1" x14ac:dyDescent="0.2">
      <c r="A3164" s="2"/>
      <c r="B3164" s="7" t="s">
        <v>14</v>
      </c>
      <c r="C3164" s="7">
        <v>1185732</v>
      </c>
      <c r="D3164" s="8">
        <v>44510</v>
      </c>
      <c r="E3164" s="7" t="s">
        <v>33</v>
      </c>
      <c r="F3164" s="7" t="s">
        <v>109</v>
      </c>
      <c r="G3164" s="7" t="s">
        <v>110</v>
      </c>
      <c r="H3164" s="7" t="s">
        <v>19</v>
      </c>
      <c r="I3164" s="9">
        <v>0.35000000000000003</v>
      </c>
      <c r="J3164" s="10">
        <v>2700</v>
      </c>
      <c r="K3164" s="11">
        <f t="shared" si="24"/>
        <v>945.00000000000011</v>
      </c>
      <c r="L3164" s="11">
        <f t="shared" si="25"/>
        <v>330.75</v>
      </c>
      <c r="M3164" s="12">
        <v>0.35</v>
      </c>
      <c r="Q3164" s="13"/>
      <c r="R3164" s="14"/>
    </row>
    <row r="3165" spans="1:18" ht="15.75" customHeight="1" x14ac:dyDescent="0.2">
      <c r="A3165" s="2"/>
      <c r="B3165" s="7" t="s">
        <v>14</v>
      </c>
      <c r="C3165" s="7">
        <v>1185732</v>
      </c>
      <c r="D3165" s="8">
        <v>44510</v>
      </c>
      <c r="E3165" s="7" t="s">
        <v>33</v>
      </c>
      <c r="F3165" s="7" t="s">
        <v>109</v>
      </c>
      <c r="G3165" s="7" t="s">
        <v>110</v>
      </c>
      <c r="H3165" s="7" t="s">
        <v>20</v>
      </c>
      <c r="I3165" s="9">
        <v>0.35000000000000003</v>
      </c>
      <c r="J3165" s="10">
        <v>2750</v>
      </c>
      <c r="K3165" s="11">
        <f t="shared" si="24"/>
        <v>962.50000000000011</v>
      </c>
      <c r="L3165" s="11">
        <f t="shared" si="25"/>
        <v>336.875</v>
      </c>
      <c r="M3165" s="12">
        <v>0.35</v>
      </c>
      <c r="Q3165" s="13"/>
      <c r="R3165" s="14"/>
    </row>
    <row r="3166" spans="1:18" ht="15.75" customHeight="1" x14ac:dyDescent="0.2">
      <c r="A3166" s="2"/>
      <c r="B3166" s="7" t="s">
        <v>14</v>
      </c>
      <c r="C3166" s="7">
        <v>1185732</v>
      </c>
      <c r="D3166" s="8">
        <v>44510</v>
      </c>
      <c r="E3166" s="7" t="s">
        <v>33</v>
      </c>
      <c r="F3166" s="7" t="s">
        <v>109</v>
      </c>
      <c r="G3166" s="7" t="s">
        <v>110</v>
      </c>
      <c r="H3166" s="7" t="s">
        <v>21</v>
      </c>
      <c r="I3166" s="9">
        <v>0.6</v>
      </c>
      <c r="J3166" s="10">
        <v>2500</v>
      </c>
      <c r="K3166" s="11">
        <f t="shared" si="24"/>
        <v>1500</v>
      </c>
      <c r="L3166" s="11">
        <f t="shared" si="25"/>
        <v>450</v>
      </c>
      <c r="M3166" s="12">
        <v>0.3</v>
      </c>
      <c r="Q3166" s="13"/>
      <c r="R3166" s="14"/>
    </row>
    <row r="3167" spans="1:18" ht="15.75" customHeight="1" x14ac:dyDescent="0.2">
      <c r="A3167" s="2"/>
      <c r="B3167" s="7" t="s">
        <v>14</v>
      </c>
      <c r="C3167" s="7">
        <v>1185732</v>
      </c>
      <c r="D3167" s="8">
        <v>44510</v>
      </c>
      <c r="E3167" s="7" t="s">
        <v>33</v>
      </c>
      <c r="F3167" s="7" t="s">
        <v>109</v>
      </c>
      <c r="G3167" s="7" t="s">
        <v>110</v>
      </c>
      <c r="H3167" s="7" t="s">
        <v>22</v>
      </c>
      <c r="I3167" s="9">
        <v>0.64999999999999991</v>
      </c>
      <c r="J3167" s="10">
        <v>3500</v>
      </c>
      <c r="K3167" s="11">
        <f t="shared" si="24"/>
        <v>2274.9999999999995</v>
      </c>
      <c r="L3167" s="11">
        <f t="shared" si="25"/>
        <v>909.99999999999989</v>
      </c>
      <c r="M3167" s="12">
        <v>0.4</v>
      </c>
      <c r="Q3167" s="13"/>
      <c r="R3167" s="14"/>
    </row>
    <row r="3168" spans="1:18" ht="15.75" customHeight="1" x14ac:dyDescent="0.2">
      <c r="A3168" s="2"/>
      <c r="B3168" s="7" t="s">
        <v>14</v>
      </c>
      <c r="C3168" s="7">
        <v>1185732</v>
      </c>
      <c r="D3168" s="8">
        <v>44539</v>
      </c>
      <c r="E3168" s="7" t="s">
        <v>33</v>
      </c>
      <c r="F3168" s="7" t="s">
        <v>109</v>
      </c>
      <c r="G3168" s="7" t="s">
        <v>110</v>
      </c>
      <c r="H3168" s="7" t="s">
        <v>17</v>
      </c>
      <c r="I3168" s="9">
        <v>0.6</v>
      </c>
      <c r="J3168" s="10">
        <v>6000</v>
      </c>
      <c r="K3168" s="11">
        <f t="shared" si="24"/>
        <v>3600</v>
      </c>
      <c r="L3168" s="11">
        <f t="shared" si="25"/>
        <v>1440</v>
      </c>
      <c r="M3168" s="12">
        <v>0.4</v>
      </c>
      <c r="Q3168" s="13"/>
      <c r="R3168" s="14"/>
    </row>
    <row r="3169" spans="1:18" ht="15.75" customHeight="1" x14ac:dyDescent="0.2">
      <c r="A3169" s="2"/>
      <c r="B3169" s="7" t="s">
        <v>14</v>
      </c>
      <c r="C3169" s="7">
        <v>1185732</v>
      </c>
      <c r="D3169" s="8">
        <v>44539</v>
      </c>
      <c r="E3169" s="7" t="s">
        <v>33</v>
      </c>
      <c r="F3169" s="7" t="s">
        <v>109</v>
      </c>
      <c r="G3169" s="7" t="s">
        <v>110</v>
      </c>
      <c r="H3169" s="7" t="s">
        <v>18</v>
      </c>
      <c r="I3169" s="9">
        <v>0.5</v>
      </c>
      <c r="J3169" s="10">
        <v>4000</v>
      </c>
      <c r="K3169" s="11">
        <f t="shared" si="24"/>
        <v>2000</v>
      </c>
      <c r="L3169" s="11">
        <f t="shared" si="25"/>
        <v>800</v>
      </c>
      <c r="M3169" s="12">
        <v>0.4</v>
      </c>
      <c r="Q3169" s="13"/>
      <c r="R3169" s="14"/>
    </row>
    <row r="3170" spans="1:18" ht="15.75" customHeight="1" x14ac:dyDescent="0.2">
      <c r="A3170" s="2"/>
      <c r="B3170" s="7" t="s">
        <v>14</v>
      </c>
      <c r="C3170" s="7">
        <v>1185732</v>
      </c>
      <c r="D3170" s="8">
        <v>44539</v>
      </c>
      <c r="E3170" s="7" t="s">
        <v>33</v>
      </c>
      <c r="F3170" s="7" t="s">
        <v>109</v>
      </c>
      <c r="G3170" s="7" t="s">
        <v>110</v>
      </c>
      <c r="H3170" s="7" t="s">
        <v>19</v>
      </c>
      <c r="I3170" s="9">
        <v>0.5</v>
      </c>
      <c r="J3170" s="10">
        <v>3500</v>
      </c>
      <c r="K3170" s="11">
        <f t="shared" si="24"/>
        <v>1750</v>
      </c>
      <c r="L3170" s="11">
        <f t="shared" si="25"/>
        <v>612.5</v>
      </c>
      <c r="M3170" s="12">
        <v>0.35</v>
      </c>
      <c r="Q3170" s="13"/>
      <c r="R3170" s="14"/>
    </row>
    <row r="3171" spans="1:18" ht="15.75" customHeight="1" x14ac:dyDescent="0.2">
      <c r="A3171" s="2"/>
      <c r="B3171" s="7" t="s">
        <v>14</v>
      </c>
      <c r="C3171" s="7">
        <v>1185732</v>
      </c>
      <c r="D3171" s="8">
        <v>44539</v>
      </c>
      <c r="E3171" s="7" t="s">
        <v>33</v>
      </c>
      <c r="F3171" s="7" t="s">
        <v>109</v>
      </c>
      <c r="G3171" s="7" t="s">
        <v>110</v>
      </c>
      <c r="H3171" s="7" t="s">
        <v>20</v>
      </c>
      <c r="I3171" s="9">
        <v>0.5</v>
      </c>
      <c r="J3171" s="10">
        <v>3000</v>
      </c>
      <c r="K3171" s="11">
        <f t="shared" si="24"/>
        <v>1500</v>
      </c>
      <c r="L3171" s="11">
        <f t="shared" si="25"/>
        <v>525</v>
      </c>
      <c r="M3171" s="12">
        <v>0.35</v>
      </c>
      <c r="Q3171" s="13"/>
      <c r="R3171" s="14"/>
    </row>
    <row r="3172" spans="1:18" ht="15.75" customHeight="1" x14ac:dyDescent="0.2">
      <c r="A3172" s="2"/>
      <c r="B3172" s="7" t="s">
        <v>14</v>
      </c>
      <c r="C3172" s="7">
        <v>1185732</v>
      </c>
      <c r="D3172" s="8">
        <v>44539</v>
      </c>
      <c r="E3172" s="7" t="s">
        <v>33</v>
      </c>
      <c r="F3172" s="7" t="s">
        <v>109</v>
      </c>
      <c r="G3172" s="7" t="s">
        <v>110</v>
      </c>
      <c r="H3172" s="7" t="s">
        <v>21</v>
      </c>
      <c r="I3172" s="9">
        <v>0.6</v>
      </c>
      <c r="J3172" s="10">
        <v>3000</v>
      </c>
      <c r="K3172" s="11">
        <f t="shared" si="24"/>
        <v>1800</v>
      </c>
      <c r="L3172" s="11">
        <f t="shared" si="25"/>
        <v>540</v>
      </c>
      <c r="M3172" s="12">
        <v>0.3</v>
      </c>
      <c r="Q3172" s="13"/>
      <c r="R3172" s="14"/>
    </row>
    <row r="3173" spans="1:18" ht="15.75" customHeight="1" x14ac:dyDescent="0.2">
      <c r="A3173" s="2"/>
      <c r="B3173" s="7" t="s">
        <v>14</v>
      </c>
      <c r="C3173" s="7">
        <v>1185732</v>
      </c>
      <c r="D3173" s="8">
        <v>44539</v>
      </c>
      <c r="E3173" s="7" t="s">
        <v>33</v>
      </c>
      <c r="F3173" s="7" t="s">
        <v>109</v>
      </c>
      <c r="G3173" s="7" t="s">
        <v>110</v>
      </c>
      <c r="H3173" s="7" t="s">
        <v>22</v>
      </c>
      <c r="I3173" s="9">
        <v>0.64999999999999991</v>
      </c>
      <c r="J3173" s="10">
        <v>4000</v>
      </c>
      <c r="K3173" s="11">
        <f t="shared" si="24"/>
        <v>2599.9999999999995</v>
      </c>
      <c r="L3173" s="11">
        <f t="shared" si="25"/>
        <v>1039.9999999999998</v>
      </c>
      <c r="M3173" s="12">
        <v>0.4</v>
      </c>
      <c r="Q3173" s="13"/>
      <c r="R3173" s="14"/>
    </row>
    <row r="3174" spans="1:18" ht="15.75" customHeight="1" x14ac:dyDescent="0.2">
      <c r="A3174" s="2"/>
      <c r="B3174" s="7" t="s">
        <v>14</v>
      </c>
      <c r="C3174" s="7">
        <v>1185732</v>
      </c>
      <c r="D3174" s="8">
        <v>44213</v>
      </c>
      <c r="E3174" s="7" t="s">
        <v>33</v>
      </c>
      <c r="F3174" s="7" t="s">
        <v>111</v>
      </c>
      <c r="G3174" s="7" t="s">
        <v>112</v>
      </c>
      <c r="H3174" s="7" t="s">
        <v>17</v>
      </c>
      <c r="I3174" s="9">
        <v>0.35000000000000003</v>
      </c>
      <c r="J3174" s="10">
        <v>5000</v>
      </c>
      <c r="K3174" s="11">
        <f t="shared" si="24"/>
        <v>1750.0000000000002</v>
      </c>
      <c r="L3174" s="11">
        <f t="shared" si="25"/>
        <v>700.00000000000011</v>
      </c>
      <c r="M3174" s="12">
        <v>0.4</v>
      </c>
      <c r="Q3174" s="13"/>
      <c r="R3174" s="14"/>
    </row>
    <row r="3175" spans="1:18" ht="15.75" customHeight="1" x14ac:dyDescent="0.2">
      <c r="A3175" s="2"/>
      <c r="B3175" s="7" t="s">
        <v>14</v>
      </c>
      <c r="C3175" s="7">
        <v>1185732</v>
      </c>
      <c r="D3175" s="8">
        <v>44213</v>
      </c>
      <c r="E3175" s="7" t="s">
        <v>33</v>
      </c>
      <c r="F3175" s="7" t="s">
        <v>111</v>
      </c>
      <c r="G3175" s="7" t="s">
        <v>112</v>
      </c>
      <c r="H3175" s="7" t="s">
        <v>18</v>
      </c>
      <c r="I3175" s="9">
        <v>0.35000000000000003</v>
      </c>
      <c r="J3175" s="10">
        <v>3000</v>
      </c>
      <c r="K3175" s="11">
        <f t="shared" si="24"/>
        <v>1050</v>
      </c>
      <c r="L3175" s="11">
        <f t="shared" si="25"/>
        <v>420</v>
      </c>
      <c r="M3175" s="12">
        <v>0.4</v>
      </c>
      <c r="Q3175" s="13"/>
      <c r="R3175" s="14"/>
    </row>
    <row r="3176" spans="1:18" ht="15.75" customHeight="1" x14ac:dyDescent="0.2">
      <c r="A3176" s="2"/>
      <c r="B3176" s="7" t="s">
        <v>14</v>
      </c>
      <c r="C3176" s="7">
        <v>1185732</v>
      </c>
      <c r="D3176" s="8">
        <v>44213</v>
      </c>
      <c r="E3176" s="7" t="s">
        <v>33</v>
      </c>
      <c r="F3176" s="7" t="s">
        <v>111</v>
      </c>
      <c r="G3176" s="7" t="s">
        <v>112</v>
      </c>
      <c r="H3176" s="7" t="s">
        <v>19</v>
      </c>
      <c r="I3176" s="9">
        <v>0.25000000000000006</v>
      </c>
      <c r="J3176" s="10">
        <v>3000</v>
      </c>
      <c r="K3176" s="11">
        <f t="shared" si="24"/>
        <v>750.00000000000011</v>
      </c>
      <c r="L3176" s="11">
        <f t="shared" si="25"/>
        <v>300.00000000000006</v>
      </c>
      <c r="M3176" s="12">
        <v>0.4</v>
      </c>
      <c r="Q3176" s="13"/>
      <c r="R3176" s="14"/>
    </row>
    <row r="3177" spans="1:18" ht="15.75" customHeight="1" x14ac:dyDescent="0.2">
      <c r="A3177" s="2"/>
      <c r="B3177" s="7" t="s">
        <v>14</v>
      </c>
      <c r="C3177" s="7">
        <v>1185732</v>
      </c>
      <c r="D3177" s="8">
        <v>44213</v>
      </c>
      <c r="E3177" s="7" t="s">
        <v>33</v>
      </c>
      <c r="F3177" s="7" t="s">
        <v>111</v>
      </c>
      <c r="G3177" s="7" t="s">
        <v>112</v>
      </c>
      <c r="H3177" s="7" t="s">
        <v>20</v>
      </c>
      <c r="I3177" s="9">
        <v>0.30000000000000004</v>
      </c>
      <c r="J3177" s="10">
        <v>1500</v>
      </c>
      <c r="K3177" s="11">
        <f t="shared" si="24"/>
        <v>450.00000000000006</v>
      </c>
      <c r="L3177" s="11">
        <f t="shared" si="25"/>
        <v>180.00000000000003</v>
      </c>
      <c r="M3177" s="12">
        <v>0.4</v>
      </c>
      <c r="Q3177" s="13"/>
      <c r="R3177" s="14"/>
    </row>
    <row r="3178" spans="1:18" ht="15.75" customHeight="1" x14ac:dyDescent="0.2">
      <c r="A3178" s="2"/>
      <c r="B3178" s="7" t="s">
        <v>14</v>
      </c>
      <c r="C3178" s="7">
        <v>1185732</v>
      </c>
      <c r="D3178" s="8">
        <v>44213</v>
      </c>
      <c r="E3178" s="7" t="s">
        <v>33</v>
      </c>
      <c r="F3178" s="7" t="s">
        <v>111</v>
      </c>
      <c r="G3178" s="7" t="s">
        <v>112</v>
      </c>
      <c r="H3178" s="7" t="s">
        <v>21</v>
      </c>
      <c r="I3178" s="9">
        <v>0.44999999999999996</v>
      </c>
      <c r="J3178" s="10">
        <v>2000</v>
      </c>
      <c r="K3178" s="11">
        <f t="shared" si="24"/>
        <v>899.99999999999989</v>
      </c>
      <c r="L3178" s="11">
        <f t="shared" si="25"/>
        <v>360</v>
      </c>
      <c r="M3178" s="12">
        <v>0.4</v>
      </c>
      <c r="Q3178" s="13"/>
      <c r="R3178" s="14"/>
    </row>
    <row r="3179" spans="1:18" ht="15.75" customHeight="1" x14ac:dyDescent="0.2">
      <c r="A3179" s="2"/>
      <c r="B3179" s="7" t="s">
        <v>14</v>
      </c>
      <c r="C3179" s="7">
        <v>1185732</v>
      </c>
      <c r="D3179" s="8">
        <v>44213</v>
      </c>
      <c r="E3179" s="7" t="s">
        <v>33</v>
      </c>
      <c r="F3179" s="7" t="s">
        <v>111</v>
      </c>
      <c r="G3179" s="7" t="s">
        <v>112</v>
      </c>
      <c r="H3179" s="7" t="s">
        <v>22</v>
      </c>
      <c r="I3179" s="9">
        <v>0.35000000000000003</v>
      </c>
      <c r="J3179" s="10">
        <v>3000</v>
      </c>
      <c r="K3179" s="11">
        <f t="shared" si="24"/>
        <v>1050</v>
      </c>
      <c r="L3179" s="11">
        <f t="shared" si="25"/>
        <v>420</v>
      </c>
      <c r="M3179" s="12">
        <v>0.4</v>
      </c>
      <c r="Q3179" s="13"/>
      <c r="R3179" s="14"/>
    </row>
    <row r="3180" spans="1:18" ht="15.75" customHeight="1" x14ac:dyDescent="0.2">
      <c r="A3180" s="2"/>
      <c r="B3180" s="7" t="s">
        <v>14</v>
      </c>
      <c r="C3180" s="7">
        <v>1185732</v>
      </c>
      <c r="D3180" s="8">
        <v>44244</v>
      </c>
      <c r="E3180" s="7" t="s">
        <v>33</v>
      </c>
      <c r="F3180" s="7" t="s">
        <v>111</v>
      </c>
      <c r="G3180" s="7" t="s">
        <v>112</v>
      </c>
      <c r="H3180" s="7" t="s">
        <v>17</v>
      </c>
      <c r="I3180" s="9">
        <v>0.35000000000000003</v>
      </c>
      <c r="J3180" s="10">
        <v>5500</v>
      </c>
      <c r="K3180" s="11">
        <f t="shared" si="24"/>
        <v>1925.0000000000002</v>
      </c>
      <c r="L3180" s="11">
        <f t="shared" si="25"/>
        <v>770.00000000000011</v>
      </c>
      <c r="M3180" s="12">
        <v>0.4</v>
      </c>
      <c r="Q3180" s="13"/>
      <c r="R3180" s="14"/>
    </row>
    <row r="3181" spans="1:18" ht="15.75" customHeight="1" x14ac:dyDescent="0.2">
      <c r="A3181" s="2"/>
      <c r="B3181" s="7" t="s">
        <v>14</v>
      </c>
      <c r="C3181" s="7">
        <v>1185732</v>
      </c>
      <c r="D3181" s="8">
        <v>44244</v>
      </c>
      <c r="E3181" s="7" t="s">
        <v>33</v>
      </c>
      <c r="F3181" s="7" t="s">
        <v>111</v>
      </c>
      <c r="G3181" s="7" t="s">
        <v>112</v>
      </c>
      <c r="H3181" s="7" t="s">
        <v>18</v>
      </c>
      <c r="I3181" s="9">
        <v>0.4</v>
      </c>
      <c r="J3181" s="10">
        <v>2000</v>
      </c>
      <c r="K3181" s="11">
        <f t="shared" si="24"/>
        <v>800</v>
      </c>
      <c r="L3181" s="11">
        <f t="shared" si="25"/>
        <v>320</v>
      </c>
      <c r="M3181" s="12">
        <v>0.4</v>
      </c>
      <c r="Q3181" s="13"/>
      <c r="R3181" s="14"/>
    </row>
    <row r="3182" spans="1:18" ht="15.75" customHeight="1" x14ac:dyDescent="0.2">
      <c r="A3182" s="2"/>
      <c r="B3182" s="7" t="s">
        <v>14</v>
      </c>
      <c r="C3182" s="7">
        <v>1185732</v>
      </c>
      <c r="D3182" s="8">
        <v>44244</v>
      </c>
      <c r="E3182" s="7" t="s">
        <v>33</v>
      </c>
      <c r="F3182" s="7" t="s">
        <v>111</v>
      </c>
      <c r="G3182" s="7" t="s">
        <v>112</v>
      </c>
      <c r="H3182" s="7" t="s">
        <v>19</v>
      </c>
      <c r="I3182" s="9">
        <v>0.30000000000000004</v>
      </c>
      <c r="J3182" s="10">
        <v>3000</v>
      </c>
      <c r="K3182" s="11">
        <f t="shared" si="24"/>
        <v>900.00000000000011</v>
      </c>
      <c r="L3182" s="11">
        <f t="shared" si="25"/>
        <v>360.00000000000006</v>
      </c>
      <c r="M3182" s="12">
        <v>0.4</v>
      </c>
      <c r="Q3182" s="13"/>
      <c r="R3182" s="14"/>
    </row>
    <row r="3183" spans="1:18" ht="15.75" customHeight="1" x14ac:dyDescent="0.2">
      <c r="A3183" s="2"/>
      <c r="B3183" s="7" t="s">
        <v>14</v>
      </c>
      <c r="C3183" s="7">
        <v>1185732</v>
      </c>
      <c r="D3183" s="8">
        <v>44244</v>
      </c>
      <c r="E3183" s="7" t="s">
        <v>33</v>
      </c>
      <c r="F3183" s="7" t="s">
        <v>111</v>
      </c>
      <c r="G3183" s="7" t="s">
        <v>112</v>
      </c>
      <c r="H3183" s="7" t="s">
        <v>20</v>
      </c>
      <c r="I3183" s="9">
        <v>0.35000000000000003</v>
      </c>
      <c r="J3183" s="10">
        <v>1750</v>
      </c>
      <c r="K3183" s="11">
        <f t="shared" si="24"/>
        <v>612.50000000000011</v>
      </c>
      <c r="L3183" s="11">
        <f t="shared" si="25"/>
        <v>245.00000000000006</v>
      </c>
      <c r="M3183" s="12">
        <v>0.4</v>
      </c>
      <c r="Q3183" s="13"/>
      <c r="R3183" s="14"/>
    </row>
    <row r="3184" spans="1:18" ht="15.75" customHeight="1" x14ac:dyDescent="0.2">
      <c r="A3184" s="2"/>
      <c r="B3184" s="7" t="s">
        <v>14</v>
      </c>
      <c r="C3184" s="7">
        <v>1185732</v>
      </c>
      <c r="D3184" s="8">
        <v>44244</v>
      </c>
      <c r="E3184" s="7" t="s">
        <v>33</v>
      </c>
      <c r="F3184" s="7" t="s">
        <v>111</v>
      </c>
      <c r="G3184" s="7" t="s">
        <v>112</v>
      </c>
      <c r="H3184" s="7" t="s">
        <v>21</v>
      </c>
      <c r="I3184" s="9">
        <v>0.49999999999999994</v>
      </c>
      <c r="J3184" s="10">
        <v>2500</v>
      </c>
      <c r="K3184" s="11">
        <f t="shared" si="24"/>
        <v>1249.9999999999998</v>
      </c>
      <c r="L3184" s="11">
        <f t="shared" si="25"/>
        <v>499.99999999999994</v>
      </c>
      <c r="M3184" s="12">
        <v>0.4</v>
      </c>
      <c r="Q3184" s="13"/>
      <c r="R3184" s="14"/>
    </row>
    <row r="3185" spans="1:18" ht="15.75" customHeight="1" x14ac:dyDescent="0.2">
      <c r="A3185" s="2"/>
      <c r="B3185" s="7" t="s">
        <v>14</v>
      </c>
      <c r="C3185" s="7">
        <v>1185732</v>
      </c>
      <c r="D3185" s="8">
        <v>44244</v>
      </c>
      <c r="E3185" s="7" t="s">
        <v>33</v>
      </c>
      <c r="F3185" s="7" t="s">
        <v>111</v>
      </c>
      <c r="G3185" s="7" t="s">
        <v>112</v>
      </c>
      <c r="H3185" s="7" t="s">
        <v>22</v>
      </c>
      <c r="I3185" s="9">
        <v>0.24999999999999994</v>
      </c>
      <c r="J3185" s="10">
        <v>3500</v>
      </c>
      <c r="K3185" s="11">
        <f t="shared" si="24"/>
        <v>874.99999999999977</v>
      </c>
      <c r="L3185" s="11">
        <f t="shared" si="25"/>
        <v>349.99999999999994</v>
      </c>
      <c r="M3185" s="12">
        <v>0.4</v>
      </c>
      <c r="Q3185" s="13"/>
      <c r="R3185" s="14"/>
    </row>
    <row r="3186" spans="1:18" ht="15.75" customHeight="1" x14ac:dyDescent="0.2">
      <c r="A3186" s="2"/>
      <c r="B3186" s="7" t="s">
        <v>14</v>
      </c>
      <c r="C3186" s="7">
        <v>1185732</v>
      </c>
      <c r="D3186" s="8">
        <v>44271</v>
      </c>
      <c r="E3186" s="7" t="s">
        <v>33</v>
      </c>
      <c r="F3186" s="7" t="s">
        <v>111</v>
      </c>
      <c r="G3186" s="7" t="s">
        <v>112</v>
      </c>
      <c r="H3186" s="7" t="s">
        <v>17</v>
      </c>
      <c r="I3186" s="9">
        <v>0.30000000000000004</v>
      </c>
      <c r="J3186" s="10">
        <v>5700</v>
      </c>
      <c r="K3186" s="11">
        <f t="shared" si="24"/>
        <v>1710.0000000000002</v>
      </c>
      <c r="L3186" s="11">
        <f t="shared" si="25"/>
        <v>684.00000000000011</v>
      </c>
      <c r="M3186" s="12">
        <v>0.4</v>
      </c>
      <c r="Q3186" s="13"/>
      <c r="R3186" s="14"/>
    </row>
    <row r="3187" spans="1:18" ht="15.75" customHeight="1" x14ac:dyDescent="0.2">
      <c r="A3187" s="2"/>
      <c r="B3187" s="7" t="s">
        <v>14</v>
      </c>
      <c r="C3187" s="7">
        <v>1185732</v>
      </c>
      <c r="D3187" s="8">
        <v>44271</v>
      </c>
      <c r="E3187" s="7" t="s">
        <v>33</v>
      </c>
      <c r="F3187" s="7" t="s">
        <v>111</v>
      </c>
      <c r="G3187" s="7" t="s">
        <v>112</v>
      </c>
      <c r="H3187" s="7" t="s">
        <v>18</v>
      </c>
      <c r="I3187" s="9">
        <v>0.30000000000000004</v>
      </c>
      <c r="J3187" s="10">
        <v>2750</v>
      </c>
      <c r="K3187" s="11">
        <f t="shared" si="24"/>
        <v>825.00000000000011</v>
      </c>
      <c r="L3187" s="11">
        <f t="shared" si="25"/>
        <v>330.00000000000006</v>
      </c>
      <c r="M3187" s="12">
        <v>0.4</v>
      </c>
      <c r="Q3187" s="13"/>
      <c r="R3187" s="14"/>
    </row>
    <row r="3188" spans="1:18" ht="15.75" customHeight="1" x14ac:dyDescent="0.2">
      <c r="A3188" s="2"/>
      <c r="B3188" s="7" t="s">
        <v>14</v>
      </c>
      <c r="C3188" s="7">
        <v>1185732</v>
      </c>
      <c r="D3188" s="8">
        <v>44271</v>
      </c>
      <c r="E3188" s="7" t="s">
        <v>33</v>
      </c>
      <c r="F3188" s="7" t="s">
        <v>111</v>
      </c>
      <c r="G3188" s="7" t="s">
        <v>112</v>
      </c>
      <c r="H3188" s="7" t="s">
        <v>19</v>
      </c>
      <c r="I3188" s="9">
        <v>0.2</v>
      </c>
      <c r="J3188" s="10">
        <v>3250</v>
      </c>
      <c r="K3188" s="11">
        <f t="shared" si="24"/>
        <v>650</v>
      </c>
      <c r="L3188" s="11">
        <f t="shared" si="25"/>
        <v>260</v>
      </c>
      <c r="M3188" s="12">
        <v>0.4</v>
      </c>
      <c r="Q3188" s="13"/>
      <c r="R3188" s="14"/>
    </row>
    <row r="3189" spans="1:18" ht="15.75" customHeight="1" x14ac:dyDescent="0.2">
      <c r="A3189" s="2"/>
      <c r="B3189" s="7" t="s">
        <v>14</v>
      </c>
      <c r="C3189" s="7">
        <v>1185732</v>
      </c>
      <c r="D3189" s="8">
        <v>44271</v>
      </c>
      <c r="E3189" s="7" t="s">
        <v>33</v>
      </c>
      <c r="F3189" s="7" t="s">
        <v>111</v>
      </c>
      <c r="G3189" s="7" t="s">
        <v>112</v>
      </c>
      <c r="H3189" s="7" t="s">
        <v>20</v>
      </c>
      <c r="I3189" s="9">
        <v>0.24999999999999994</v>
      </c>
      <c r="J3189" s="10">
        <v>1750</v>
      </c>
      <c r="K3189" s="11">
        <f t="shared" si="24"/>
        <v>437.49999999999989</v>
      </c>
      <c r="L3189" s="11">
        <f t="shared" si="25"/>
        <v>174.99999999999997</v>
      </c>
      <c r="M3189" s="12">
        <v>0.4</v>
      </c>
      <c r="Q3189" s="13"/>
      <c r="R3189" s="14"/>
    </row>
    <row r="3190" spans="1:18" ht="15.75" customHeight="1" x14ac:dyDescent="0.2">
      <c r="A3190" s="2"/>
      <c r="B3190" s="7" t="s">
        <v>14</v>
      </c>
      <c r="C3190" s="7">
        <v>1185732</v>
      </c>
      <c r="D3190" s="8">
        <v>44271</v>
      </c>
      <c r="E3190" s="7" t="s">
        <v>33</v>
      </c>
      <c r="F3190" s="7" t="s">
        <v>111</v>
      </c>
      <c r="G3190" s="7" t="s">
        <v>112</v>
      </c>
      <c r="H3190" s="7" t="s">
        <v>21</v>
      </c>
      <c r="I3190" s="9">
        <v>0.4</v>
      </c>
      <c r="J3190" s="10">
        <v>2250</v>
      </c>
      <c r="K3190" s="11">
        <f t="shared" si="24"/>
        <v>900</v>
      </c>
      <c r="L3190" s="11">
        <f t="shared" si="25"/>
        <v>360</v>
      </c>
      <c r="M3190" s="12">
        <v>0.4</v>
      </c>
      <c r="Q3190" s="13"/>
      <c r="R3190" s="14"/>
    </row>
    <row r="3191" spans="1:18" ht="15.75" customHeight="1" x14ac:dyDescent="0.2">
      <c r="A3191" s="2"/>
      <c r="B3191" s="7" t="s">
        <v>14</v>
      </c>
      <c r="C3191" s="7">
        <v>1185732</v>
      </c>
      <c r="D3191" s="8">
        <v>44271</v>
      </c>
      <c r="E3191" s="7" t="s">
        <v>33</v>
      </c>
      <c r="F3191" s="7" t="s">
        <v>111</v>
      </c>
      <c r="G3191" s="7" t="s">
        <v>112</v>
      </c>
      <c r="H3191" s="7" t="s">
        <v>22</v>
      </c>
      <c r="I3191" s="9">
        <v>0.30000000000000004</v>
      </c>
      <c r="J3191" s="10">
        <v>3250</v>
      </c>
      <c r="K3191" s="11">
        <f t="shared" si="24"/>
        <v>975.00000000000011</v>
      </c>
      <c r="L3191" s="11">
        <f t="shared" si="25"/>
        <v>390.00000000000006</v>
      </c>
      <c r="M3191" s="12">
        <v>0.4</v>
      </c>
      <c r="Q3191" s="13"/>
      <c r="R3191" s="14"/>
    </row>
    <row r="3192" spans="1:18" ht="15.75" customHeight="1" x14ac:dyDescent="0.2">
      <c r="A3192" s="2"/>
      <c r="B3192" s="7" t="s">
        <v>14</v>
      </c>
      <c r="C3192" s="7">
        <v>1185732</v>
      </c>
      <c r="D3192" s="8">
        <v>44303</v>
      </c>
      <c r="E3192" s="7" t="s">
        <v>33</v>
      </c>
      <c r="F3192" s="7" t="s">
        <v>111</v>
      </c>
      <c r="G3192" s="7" t="s">
        <v>112</v>
      </c>
      <c r="H3192" s="7" t="s">
        <v>17</v>
      </c>
      <c r="I3192" s="9">
        <v>0.30000000000000004</v>
      </c>
      <c r="J3192" s="10">
        <v>5500</v>
      </c>
      <c r="K3192" s="11">
        <f t="shared" si="24"/>
        <v>1650.0000000000002</v>
      </c>
      <c r="L3192" s="11">
        <f t="shared" si="25"/>
        <v>660.00000000000011</v>
      </c>
      <c r="M3192" s="12">
        <v>0.4</v>
      </c>
      <c r="Q3192" s="13"/>
      <c r="R3192" s="14"/>
    </row>
    <row r="3193" spans="1:18" ht="15.75" customHeight="1" x14ac:dyDescent="0.2">
      <c r="A3193" s="2"/>
      <c r="B3193" s="7" t="s">
        <v>14</v>
      </c>
      <c r="C3193" s="7">
        <v>1185732</v>
      </c>
      <c r="D3193" s="8">
        <v>44303</v>
      </c>
      <c r="E3193" s="7" t="s">
        <v>33</v>
      </c>
      <c r="F3193" s="7" t="s">
        <v>111</v>
      </c>
      <c r="G3193" s="7" t="s">
        <v>112</v>
      </c>
      <c r="H3193" s="7" t="s">
        <v>18</v>
      </c>
      <c r="I3193" s="9">
        <v>0.30000000000000004</v>
      </c>
      <c r="J3193" s="10">
        <v>2500</v>
      </c>
      <c r="K3193" s="11">
        <f t="shared" si="24"/>
        <v>750.00000000000011</v>
      </c>
      <c r="L3193" s="11">
        <f t="shared" si="25"/>
        <v>300.00000000000006</v>
      </c>
      <c r="M3193" s="12">
        <v>0.4</v>
      </c>
      <c r="Q3193" s="13"/>
      <c r="R3193" s="14"/>
    </row>
    <row r="3194" spans="1:18" ht="15.75" customHeight="1" x14ac:dyDescent="0.2">
      <c r="A3194" s="2"/>
      <c r="B3194" s="7" t="s">
        <v>14</v>
      </c>
      <c r="C3194" s="7">
        <v>1185732</v>
      </c>
      <c r="D3194" s="8">
        <v>44303</v>
      </c>
      <c r="E3194" s="7" t="s">
        <v>33</v>
      </c>
      <c r="F3194" s="7" t="s">
        <v>111</v>
      </c>
      <c r="G3194" s="7" t="s">
        <v>112</v>
      </c>
      <c r="H3194" s="7" t="s">
        <v>19</v>
      </c>
      <c r="I3194" s="9">
        <v>0.2</v>
      </c>
      <c r="J3194" s="10">
        <v>2500</v>
      </c>
      <c r="K3194" s="11">
        <f t="shared" si="24"/>
        <v>500</v>
      </c>
      <c r="L3194" s="11">
        <f t="shared" si="25"/>
        <v>200</v>
      </c>
      <c r="M3194" s="12">
        <v>0.4</v>
      </c>
      <c r="Q3194" s="13"/>
      <c r="R3194" s="14"/>
    </row>
    <row r="3195" spans="1:18" ht="15.75" customHeight="1" x14ac:dyDescent="0.2">
      <c r="A3195" s="2"/>
      <c r="B3195" s="7" t="s">
        <v>14</v>
      </c>
      <c r="C3195" s="7">
        <v>1185732</v>
      </c>
      <c r="D3195" s="8">
        <v>44303</v>
      </c>
      <c r="E3195" s="7" t="s">
        <v>33</v>
      </c>
      <c r="F3195" s="7" t="s">
        <v>111</v>
      </c>
      <c r="G3195" s="7" t="s">
        <v>112</v>
      </c>
      <c r="H3195" s="7" t="s">
        <v>20</v>
      </c>
      <c r="I3195" s="9">
        <v>0.24999999999999994</v>
      </c>
      <c r="J3195" s="10">
        <v>1750</v>
      </c>
      <c r="K3195" s="11">
        <f t="shared" si="24"/>
        <v>437.49999999999989</v>
      </c>
      <c r="L3195" s="11">
        <f t="shared" si="25"/>
        <v>174.99999999999997</v>
      </c>
      <c r="M3195" s="12">
        <v>0.4</v>
      </c>
      <c r="Q3195" s="13"/>
      <c r="R3195" s="14"/>
    </row>
    <row r="3196" spans="1:18" ht="15.75" customHeight="1" x14ac:dyDescent="0.2">
      <c r="A3196" s="2"/>
      <c r="B3196" s="7" t="s">
        <v>14</v>
      </c>
      <c r="C3196" s="7">
        <v>1185732</v>
      </c>
      <c r="D3196" s="8">
        <v>44303</v>
      </c>
      <c r="E3196" s="7" t="s">
        <v>33</v>
      </c>
      <c r="F3196" s="7" t="s">
        <v>111</v>
      </c>
      <c r="G3196" s="7" t="s">
        <v>112</v>
      </c>
      <c r="H3196" s="7" t="s">
        <v>21</v>
      </c>
      <c r="I3196" s="9">
        <v>0.65</v>
      </c>
      <c r="J3196" s="10">
        <v>2000</v>
      </c>
      <c r="K3196" s="11">
        <f t="shared" si="24"/>
        <v>1300</v>
      </c>
      <c r="L3196" s="11">
        <f t="shared" si="25"/>
        <v>520</v>
      </c>
      <c r="M3196" s="12">
        <v>0.4</v>
      </c>
      <c r="Q3196" s="13"/>
      <c r="R3196" s="14"/>
    </row>
    <row r="3197" spans="1:18" ht="15.75" customHeight="1" x14ac:dyDescent="0.2">
      <c r="A3197" s="2"/>
      <c r="B3197" s="7" t="s">
        <v>14</v>
      </c>
      <c r="C3197" s="7">
        <v>1185732</v>
      </c>
      <c r="D3197" s="8">
        <v>44303</v>
      </c>
      <c r="E3197" s="7" t="s">
        <v>33</v>
      </c>
      <c r="F3197" s="7" t="s">
        <v>111</v>
      </c>
      <c r="G3197" s="7" t="s">
        <v>112</v>
      </c>
      <c r="H3197" s="7" t="s">
        <v>22</v>
      </c>
      <c r="I3197" s="9">
        <v>0.5</v>
      </c>
      <c r="J3197" s="10">
        <v>3250</v>
      </c>
      <c r="K3197" s="11">
        <f t="shared" si="24"/>
        <v>1625</v>
      </c>
      <c r="L3197" s="11">
        <f t="shared" si="25"/>
        <v>650</v>
      </c>
      <c r="M3197" s="12">
        <v>0.4</v>
      </c>
      <c r="Q3197" s="13"/>
      <c r="R3197" s="14"/>
    </row>
    <row r="3198" spans="1:18" ht="15.75" customHeight="1" x14ac:dyDescent="0.2">
      <c r="A3198" s="2"/>
      <c r="B3198" s="7" t="s">
        <v>14</v>
      </c>
      <c r="C3198" s="7">
        <v>1185732</v>
      </c>
      <c r="D3198" s="8">
        <v>44334</v>
      </c>
      <c r="E3198" s="7" t="s">
        <v>33</v>
      </c>
      <c r="F3198" s="7" t="s">
        <v>111</v>
      </c>
      <c r="G3198" s="7" t="s">
        <v>112</v>
      </c>
      <c r="H3198" s="7" t="s">
        <v>17</v>
      </c>
      <c r="I3198" s="9">
        <v>0.6</v>
      </c>
      <c r="J3198" s="10">
        <v>5950</v>
      </c>
      <c r="K3198" s="11">
        <f t="shared" si="24"/>
        <v>3570</v>
      </c>
      <c r="L3198" s="11">
        <f t="shared" si="25"/>
        <v>1428</v>
      </c>
      <c r="M3198" s="12">
        <v>0.4</v>
      </c>
      <c r="Q3198" s="13"/>
      <c r="R3198" s="14"/>
    </row>
    <row r="3199" spans="1:18" ht="15.75" customHeight="1" x14ac:dyDescent="0.2">
      <c r="A3199" s="2"/>
      <c r="B3199" s="7" t="s">
        <v>14</v>
      </c>
      <c r="C3199" s="7">
        <v>1185732</v>
      </c>
      <c r="D3199" s="8">
        <v>44334</v>
      </c>
      <c r="E3199" s="7" t="s">
        <v>33</v>
      </c>
      <c r="F3199" s="7" t="s">
        <v>111</v>
      </c>
      <c r="G3199" s="7" t="s">
        <v>112</v>
      </c>
      <c r="H3199" s="7" t="s">
        <v>18</v>
      </c>
      <c r="I3199" s="9">
        <v>0.4</v>
      </c>
      <c r="J3199" s="10">
        <v>3000</v>
      </c>
      <c r="K3199" s="11">
        <f t="shared" si="24"/>
        <v>1200</v>
      </c>
      <c r="L3199" s="11">
        <f t="shared" si="25"/>
        <v>480</v>
      </c>
      <c r="M3199" s="12">
        <v>0.4</v>
      </c>
      <c r="Q3199" s="13"/>
      <c r="R3199" s="14"/>
    </row>
    <row r="3200" spans="1:18" ht="15.75" customHeight="1" x14ac:dyDescent="0.2">
      <c r="A3200" s="2"/>
      <c r="B3200" s="7" t="s">
        <v>14</v>
      </c>
      <c r="C3200" s="7">
        <v>1185732</v>
      </c>
      <c r="D3200" s="8">
        <v>44334</v>
      </c>
      <c r="E3200" s="7" t="s">
        <v>33</v>
      </c>
      <c r="F3200" s="7" t="s">
        <v>111</v>
      </c>
      <c r="G3200" s="7" t="s">
        <v>112</v>
      </c>
      <c r="H3200" s="7" t="s">
        <v>19</v>
      </c>
      <c r="I3200" s="9">
        <v>0.35000000000000003</v>
      </c>
      <c r="J3200" s="10">
        <v>2750</v>
      </c>
      <c r="K3200" s="11">
        <f t="shared" si="24"/>
        <v>962.50000000000011</v>
      </c>
      <c r="L3200" s="11">
        <f t="shared" si="25"/>
        <v>385.00000000000006</v>
      </c>
      <c r="M3200" s="12">
        <v>0.4</v>
      </c>
      <c r="Q3200" s="13"/>
      <c r="R3200" s="14"/>
    </row>
    <row r="3201" spans="1:18" ht="15.75" customHeight="1" x14ac:dyDescent="0.2">
      <c r="A3201" s="2"/>
      <c r="B3201" s="7" t="s">
        <v>14</v>
      </c>
      <c r="C3201" s="7">
        <v>1185732</v>
      </c>
      <c r="D3201" s="8">
        <v>44334</v>
      </c>
      <c r="E3201" s="7" t="s">
        <v>33</v>
      </c>
      <c r="F3201" s="7" t="s">
        <v>111</v>
      </c>
      <c r="G3201" s="7" t="s">
        <v>112</v>
      </c>
      <c r="H3201" s="7" t="s">
        <v>20</v>
      </c>
      <c r="I3201" s="9">
        <v>0.35000000000000003</v>
      </c>
      <c r="J3201" s="10">
        <v>2000</v>
      </c>
      <c r="K3201" s="11">
        <f t="shared" si="24"/>
        <v>700.00000000000011</v>
      </c>
      <c r="L3201" s="11">
        <f t="shared" si="25"/>
        <v>280.00000000000006</v>
      </c>
      <c r="M3201" s="12">
        <v>0.4</v>
      </c>
      <c r="Q3201" s="13"/>
      <c r="R3201" s="14"/>
    </row>
    <row r="3202" spans="1:18" ht="15.75" customHeight="1" x14ac:dyDescent="0.2">
      <c r="A3202" s="2"/>
      <c r="B3202" s="7" t="s">
        <v>14</v>
      </c>
      <c r="C3202" s="7">
        <v>1185732</v>
      </c>
      <c r="D3202" s="8">
        <v>44334</v>
      </c>
      <c r="E3202" s="7" t="s">
        <v>33</v>
      </c>
      <c r="F3202" s="7" t="s">
        <v>111</v>
      </c>
      <c r="G3202" s="7" t="s">
        <v>112</v>
      </c>
      <c r="H3202" s="7" t="s">
        <v>21</v>
      </c>
      <c r="I3202" s="9">
        <v>0.44999999999999996</v>
      </c>
      <c r="J3202" s="10">
        <v>2250</v>
      </c>
      <c r="K3202" s="11">
        <f t="shared" si="24"/>
        <v>1012.4999999999999</v>
      </c>
      <c r="L3202" s="11">
        <f t="shared" si="25"/>
        <v>405</v>
      </c>
      <c r="M3202" s="12">
        <v>0.4</v>
      </c>
      <c r="Q3202" s="13"/>
      <c r="R3202" s="14"/>
    </row>
    <row r="3203" spans="1:18" ht="15.75" customHeight="1" x14ac:dyDescent="0.2">
      <c r="A3203" s="2"/>
      <c r="B3203" s="7" t="s">
        <v>14</v>
      </c>
      <c r="C3203" s="7">
        <v>1185732</v>
      </c>
      <c r="D3203" s="8">
        <v>44334</v>
      </c>
      <c r="E3203" s="7" t="s">
        <v>33</v>
      </c>
      <c r="F3203" s="7" t="s">
        <v>111</v>
      </c>
      <c r="G3203" s="7" t="s">
        <v>112</v>
      </c>
      <c r="H3203" s="7" t="s">
        <v>22</v>
      </c>
      <c r="I3203" s="9">
        <v>0.54999999999999993</v>
      </c>
      <c r="J3203" s="10">
        <v>3500</v>
      </c>
      <c r="K3203" s="11">
        <f t="shared" si="24"/>
        <v>1924.9999999999998</v>
      </c>
      <c r="L3203" s="11">
        <f t="shared" si="25"/>
        <v>770</v>
      </c>
      <c r="M3203" s="12">
        <v>0.4</v>
      </c>
      <c r="Q3203" s="13"/>
      <c r="R3203" s="14"/>
    </row>
    <row r="3204" spans="1:18" ht="15.75" customHeight="1" x14ac:dyDescent="0.2">
      <c r="A3204" s="2"/>
      <c r="B3204" s="7" t="s">
        <v>14</v>
      </c>
      <c r="C3204" s="7">
        <v>1185732</v>
      </c>
      <c r="D3204" s="8">
        <v>44364</v>
      </c>
      <c r="E3204" s="7" t="s">
        <v>33</v>
      </c>
      <c r="F3204" s="7" t="s">
        <v>111</v>
      </c>
      <c r="G3204" s="7" t="s">
        <v>112</v>
      </c>
      <c r="H3204" s="7" t="s">
        <v>17</v>
      </c>
      <c r="I3204" s="9">
        <v>0.45</v>
      </c>
      <c r="J3204" s="10">
        <v>6000</v>
      </c>
      <c r="K3204" s="11">
        <f t="shared" si="24"/>
        <v>2700</v>
      </c>
      <c r="L3204" s="11">
        <f t="shared" si="25"/>
        <v>1080</v>
      </c>
      <c r="M3204" s="12">
        <v>0.4</v>
      </c>
      <c r="Q3204" s="13"/>
      <c r="R3204" s="14"/>
    </row>
    <row r="3205" spans="1:18" ht="15.75" customHeight="1" x14ac:dyDescent="0.2">
      <c r="A3205" s="2"/>
      <c r="B3205" s="7" t="s">
        <v>14</v>
      </c>
      <c r="C3205" s="7">
        <v>1185732</v>
      </c>
      <c r="D3205" s="8">
        <v>44364</v>
      </c>
      <c r="E3205" s="7" t="s">
        <v>33</v>
      </c>
      <c r="F3205" s="7" t="s">
        <v>111</v>
      </c>
      <c r="G3205" s="7" t="s">
        <v>112</v>
      </c>
      <c r="H3205" s="7" t="s">
        <v>18</v>
      </c>
      <c r="I3205" s="9">
        <v>0.40000000000000008</v>
      </c>
      <c r="J3205" s="10">
        <v>4250</v>
      </c>
      <c r="K3205" s="11">
        <f t="shared" si="24"/>
        <v>1700.0000000000002</v>
      </c>
      <c r="L3205" s="11">
        <f t="shared" si="25"/>
        <v>680.00000000000011</v>
      </c>
      <c r="M3205" s="12">
        <v>0.4</v>
      </c>
      <c r="Q3205" s="13"/>
      <c r="R3205" s="14"/>
    </row>
    <row r="3206" spans="1:18" ht="15.75" customHeight="1" x14ac:dyDescent="0.2">
      <c r="A3206" s="2"/>
      <c r="B3206" s="7" t="s">
        <v>14</v>
      </c>
      <c r="C3206" s="7">
        <v>1185732</v>
      </c>
      <c r="D3206" s="8">
        <v>44364</v>
      </c>
      <c r="E3206" s="7" t="s">
        <v>33</v>
      </c>
      <c r="F3206" s="7" t="s">
        <v>111</v>
      </c>
      <c r="G3206" s="7" t="s">
        <v>112</v>
      </c>
      <c r="H3206" s="7" t="s">
        <v>19</v>
      </c>
      <c r="I3206" s="9">
        <v>0.35000000000000003</v>
      </c>
      <c r="J3206" s="10">
        <v>3000</v>
      </c>
      <c r="K3206" s="11">
        <f t="shared" si="24"/>
        <v>1050</v>
      </c>
      <c r="L3206" s="11">
        <f t="shared" si="25"/>
        <v>420</v>
      </c>
      <c r="M3206" s="12">
        <v>0.4</v>
      </c>
      <c r="Q3206" s="13"/>
      <c r="R3206" s="14"/>
    </row>
    <row r="3207" spans="1:18" ht="15.75" customHeight="1" x14ac:dyDescent="0.2">
      <c r="A3207" s="2"/>
      <c r="B3207" s="7" t="s">
        <v>14</v>
      </c>
      <c r="C3207" s="7">
        <v>1185732</v>
      </c>
      <c r="D3207" s="8">
        <v>44364</v>
      </c>
      <c r="E3207" s="7" t="s">
        <v>33</v>
      </c>
      <c r="F3207" s="7" t="s">
        <v>111</v>
      </c>
      <c r="G3207" s="7" t="s">
        <v>112</v>
      </c>
      <c r="H3207" s="7" t="s">
        <v>20</v>
      </c>
      <c r="I3207" s="9">
        <v>0.35000000000000003</v>
      </c>
      <c r="J3207" s="10">
        <v>2750</v>
      </c>
      <c r="K3207" s="11">
        <f t="shared" si="24"/>
        <v>962.50000000000011</v>
      </c>
      <c r="L3207" s="11">
        <f t="shared" si="25"/>
        <v>385.00000000000006</v>
      </c>
      <c r="M3207" s="12">
        <v>0.4</v>
      </c>
      <c r="Q3207" s="13"/>
      <c r="R3207" s="14"/>
    </row>
    <row r="3208" spans="1:18" ht="15.75" customHeight="1" x14ac:dyDescent="0.2">
      <c r="A3208" s="2"/>
      <c r="B3208" s="7" t="s">
        <v>14</v>
      </c>
      <c r="C3208" s="7">
        <v>1185732</v>
      </c>
      <c r="D3208" s="8">
        <v>44364</v>
      </c>
      <c r="E3208" s="7" t="s">
        <v>33</v>
      </c>
      <c r="F3208" s="7" t="s">
        <v>111</v>
      </c>
      <c r="G3208" s="7" t="s">
        <v>112</v>
      </c>
      <c r="H3208" s="7" t="s">
        <v>21</v>
      </c>
      <c r="I3208" s="9">
        <v>0.45</v>
      </c>
      <c r="J3208" s="10">
        <v>2750</v>
      </c>
      <c r="K3208" s="11">
        <f t="shared" si="24"/>
        <v>1237.5</v>
      </c>
      <c r="L3208" s="11">
        <f t="shared" si="25"/>
        <v>495</v>
      </c>
      <c r="M3208" s="12">
        <v>0.4</v>
      </c>
      <c r="Q3208" s="13"/>
      <c r="R3208" s="14"/>
    </row>
    <row r="3209" spans="1:18" ht="15.75" customHeight="1" x14ac:dyDescent="0.2">
      <c r="A3209" s="2"/>
      <c r="B3209" s="7" t="s">
        <v>14</v>
      </c>
      <c r="C3209" s="7">
        <v>1185732</v>
      </c>
      <c r="D3209" s="8">
        <v>44364</v>
      </c>
      <c r="E3209" s="7" t="s">
        <v>33</v>
      </c>
      <c r="F3209" s="7" t="s">
        <v>111</v>
      </c>
      <c r="G3209" s="7" t="s">
        <v>112</v>
      </c>
      <c r="H3209" s="7" t="s">
        <v>22</v>
      </c>
      <c r="I3209" s="9">
        <v>0.65000000000000013</v>
      </c>
      <c r="J3209" s="10">
        <v>4250</v>
      </c>
      <c r="K3209" s="11">
        <f t="shared" si="24"/>
        <v>2762.5000000000005</v>
      </c>
      <c r="L3209" s="11">
        <f t="shared" si="25"/>
        <v>1105.0000000000002</v>
      </c>
      <c r="M3209" s="12">
        <v>0.4</v>
      </c>
      <c r="Q3209" s="13"/>
      <c r="R3209" s="14"/>
    </row>
    <row r="3210" spans="1:18" ht="15.75" customHeight="1" x14ac:dyDescent="0.2">
      <c r="A3210" s="2"/>
      <c r="B3210" s="7" t="s">
        <v>14</v>
      </c>
      <c r="C3210" s="7">
        <v>1185732</v>
      </c>
      <c r="D3210" s="8">
        <v>44393</v>
      </c>
      <c r="E3210" s="7" t="s">
        <v>33</v>
      </c>
      <c r="F3210" s="7" t="s">
        <v>111</v>
      </c>
      <c r="G3210" s="7" t="s">
        <v>112</v>
      </c>
      <c r="H3210" s="7" t="s">
        <v>17</v>
      </c>
      <c r="I3210" s="9">
        <v>0.60000000000000009</v>
      </c>
      <c r="J3210" s="10">
        <v>6500</v>
      </c>
      <c r="K3210" s="11">
        <f t="shared" si="24"/>
        <v>3900.0000000000005</v>
      </c>
      <c r="L3210" s="11">
        <f t="shared" si="25"/>
        <v>1560.0000000000002</v>
      </c>
      <c r="M3210" s="12">
        <v>0.4</v>
      </c>
      <c r="Q3210" s="13"/>
      <c r="R3210" s="14"/>
    </row>
    <row r="3211" spans="1:18" ht="15.75" customHeight="1" x14ac:dyDescent="0.2">
      <c r="A3211" s="2"/>
      <c r="B3211" s="7" t="s">
        <v>14</v>
      </c>
      <c r="C3211" s="7">
        <v>1185732</v>
      </c>
      <c r="D3211" s="8">
        <v>44393</v>
      </c>
      <c r="E3211" s="7" t="s">
        <v>33</v>
      </c>
      <c r="F3211" s="7" t="s">
        <v>111</v>
      </c>
      <c r="G3211" s="7" t="s">
        <v>112</v>
      </c>
      <c r="H3211" s="7" t="s">
        <v>18</v>
      </c>
      <c r="I3211" s="9">
        <v>0.55000000000000016</v>
      </c>
      <c r="J3211" s="10">
        <v>4000</v>
      </c>
      <c r="K3211" s="11">
        <f t="shared" si="24"/>
        <v>2200.0000000000005</v>
      </c>
      <c r="L3211" s="11">
        <f t="shared" si="25"/>
        <v>880.00000000000023</v>
      </c>
      <c r="M3211" s="12">
        <v>0.4</v>
      </c>
      <c r="Q3211" s="13"/>
      <c r="R3211" s="14"/>
    </row>
    <row r="3212" spans="1:18" ht="15.75" customHeight="1" x14ac:dyDescent="0.2">
      <c r="A3212" s="2"/>
      <c r="B3212" s="7" t="s">
        <v>14</v>
      </c>
      <c r="C3212" s="7">
        <v>1185732</v>
      </c>
      <c r="D3212" s="8">
        <v>44393</v>
      </c>
      <c r="E3212" s="7" t="s">
        <v>33</v>
      </c>
      <c r="F3212" s="7" t="s">
        <v>111</v>
      </c>
      <c r="G3212" s="7" t="s">
        <v>112</v>
      </c>
      <c r="H3212" s="7" t="s">
        <v>19</v>
      </c>
      <c r="I3212" s="9">
        <v>0.5</v>
      </c>
      <c r="J3212" s="10">
        <v>3250</v>
      </c>
      <c r="K3212" s="11">
        <f t="shared" si="24"/>
        <v>1625</v>
      </c>
      <c r="L3212" s="11">
        <f t="shared" si="25"/>
        <v>650</v>
      </c>
      <c r="M3212" s="12">
        <v>0.4</v>
      </c>
      <c r="Q3212" s="13"/>
      <c r="R3212" s="14"/>
    </row>
    <row r="3213" spans="1:18" ht="15.75" customHeight="1" x14ac:dyDescent="0.2">
      <c r="A3213" s="2"/>
      <c r="B3213" s="7" t="s">
        <v>14</v>
      </c>
      <c r="C3213" s="7">
        <v>1185732</v>
      </c>
      <c r="D3213" s="8">
        <v>44393</v>
      </c>
      <c r="E3213" s="7" t="s">
        <v>33</v>
      </c>
      <c r="F3213" s="7" t="s">
        <v>111</v>
      </c>
      <c r="G3213" s="7" t="s">
        <v>112</v>
      </c>
      <c r="H3213" s="7" t="s">
        <v>20</v>
      </c>
      <c r="I3213" s="9">
        <v>0.5</v>
      </c>
      <c r="J3213" s="10">
        <v>2750</v>
      </c>
      <c r="K3213" s="11">
        <f t="shared" si="24"/>
        <v>1375</v>
      </c>
      <c r="L3213" s="11">
        <f t="shared" si="25"/>
        <v>550</v>
      </c>
      <c r="M3213" s="12">
        <v>0.4</v>
      </c>
      <c r="Q3213" s="13"/>
      <c r="R3213" s="14"/>
    </row>
    <row r="3214" spans="1:18" ht="15.75" customHeight="1" x14ac:dyDescent="0.2">
      <c r="A3214" s="2"/>
      <c r="B3214" s="7" t="s">
        <v>14</v>
      </c>
      <c r="C3214" s="7">
        <v>1185732</v>
      </c>
      <c r="D3214" s="8">
        <v>44393</v>
      </c>
      <c r="E3214" s="7" t="s">
        <v>33</v>
      </c>
      <c r="F3214" s="7" t="s">
        <v>111</v>
      </c>
      <c r="G3214" s="7" t="s">
        <v>112</v>
      </c>
      <c r="H3214" s="7" t="s">
        <v>21</v>
      </c>
      <c r="I3214" s="9">
        <v>0.60000000000000009</v>
      </c>
      <c r="J3214" s="10">
        <v>3000</v>
      </c>
      <c r="K3214" s="11">
        <f t="shared" si="24"/>
        <v>1800.0000000000002</v>
      </c>
      <c r="L3214" s="11">
        <f t="shared" si="25"/>
        <v>720.00000000000011</v>
      </c>
      <c r="M3214" s="12">
        <v>0.4</v>
      </c>
      <c r="Q3214" s="13"/>
      <c r="R3214" s="14"/>
    </row>
    <row r="3215" spans="1:18" ht="15.75" customHeight="1" x14ac:dyDescent="0.2">
      <c r="A3215" s="2"/>
      <c r="B3215" s="7" t="s">
        <v>14</v>
      </c>
      <c r="C3215" s="7">
        <v>1185732</v>
      </c>
      <c r="D3215" s="8">
        <v>44393</v>
      </c>
      <c r="E3215" s="7" t="s">
        <v>33</v>
      </c>
      <c r="F3215" s="7" t="s">
        <v>111</v>
      </c>
      <c r="G3215" s="7" t="s">
        <v>112</v>
      </c>
      <c r="H3215" s="7" t="s">
        <v>22</v>
      </c>
      <c r="I3215" s="9">
        <v>0.65000000000000013</v>
      </c>
      <c r="J3215" s="10">
        <v>4750</v>
      </c>
      <c r="K3215" s="11">
        <f t="shared" si="24"/>
        <v>3087.5000000000005</v>
      </c>
      <c r="L3215" s="11">
        <f t="shared" si="25"/>
        <v>1235.0000000000002</v>
      </c>
      <c r="M3215" s="12">
        <v>0.4</v>
      </c>
      <c r="Q3215" s="13"/>
      <c r="R3215" s="14"/>
    </row>
    <row r="3216" spans="1:18" ht="15.75" customHeight="1" x14ac:dyDescent="0.2">
      <c r="A3216" s="2"/>
      <c r="B3216" s="7" t="s">
        <v>14</v>
      </c>
      <c r="C3216" s="7">
        <v>1185732</v>
      </c>
      <c r="D3216" s="8">
        <v>44425</v>
      </c>
      <c r="E3216" s="7" t="s">
        <v>33</v>
      </c>
      <c r="F3216" s="7" t="s">
        <v>111</v>
      </c>
      <c r="G3216" s="7" t="s">
        <v>112</v>
      </c>
      <c r="H3216" s="7" t="s">
        <v>17</v>
      </c>
      <c r="I3216" s="9">
        <v>0.5</v>
      </c>
      <c r="J3216" s="10">
        <v>5250</v>
      </c>
      <c r="K3216" s="11">
        <f t="shared" si="24"/>
        <v>2625</v>
      </c>
      <c r="L3216" s="11">
        <f t="shared" si="25"/>
        <v>1050</v>
      </c>
      <c r="M3216" s="12">
        <v>0.4</v>
      </c>
      <c r="Q3216" s="13"/>
      <c r="R3216" s="14"/>
    </row>
    <row r="3217" spans="1:18" ht="15.75" customHeight="1" x14ac:dyDescent="0.2">
      <c r="A3217" s="2"/>
      <c r="B3217" s="7" t="s">
        <v>14</v>
      </c>
      <c r="C3217" s="7">
        <v>1185732</v>
      </c>
      <c r="D3217" s="8">
        <v>44425</v>
      </c>
      <c r="E3217" s="7" t="s">
        <v>33</v>
      </c>
      <c r="F3217" s="7" t="s">
        <v>111</v>
      </c>
      <c r="G3217" s="7" t="s">
        <v>112</v>
      </c>
      <c r="H3217" s="7" t="s">
        <v>18</v>
      </c>
      <c r="I3217" s="9">
        <v>0.45000000000000007</v>
      </c>
      <c r="J3217" s="10">
        <v>3000</v>
      </c>
      <c r="K3217" s="11">
        <f t="shared" si="24"/>
        <v>1350.0000000000002</v>
      </c>
      <c r="L3217" s="11">
        <f t="shared" si="25"/>
        <v>540.00000000000011</v>
      </c>
      <c r="M3217" s="12">
        <v>0.4</v>
      </c>
      <c r="Q3217" s="13"/>
      <c r="R3217" s="14"/>
    </row>
    <row r="3218" spans="1:18" ht="15.75" customHeight="1" x14ac:dyDescent="0.2">
      <c r="A3218" s="2"/>
      <c r="B3218" s="7" t="s">
        <v>14</v>
      </c>
      <c r="C3218" s="7">
        <v>1185732</v>
      </c>
      <c r="D3218" s="8">
        <v>44425</v>
      </c>
      <c r="E3218" s="7" t="s">
        <v>33</v>
      </c>
      <c r="F3218" s="7" t="s">
        <v>111</v>
      </c>
      <c r="G3218" s="7" t="s">
        <v>112</v>
      </c>
      <c r="H3218" s="7" t="s">
        <v>19</v>
      </c>
      <c r="I3218" s="9">
        <v>0.4</v>
      </c>
      <c r="J3218" s="10">
        <v>3000</v>
      </c>
      <c r="K3218" s="11">
        <f t="shared" si="24"/>
        <v>1200</v>
      </c>
      <c r="L3218" s="11">
        <f t="shared" si="25"/>
        <v>480</v>
      </c>
      <c r="M3218" s="12">
        <v>0.4</v>
      </c>
      <c r="Q3218" s="13"/>
      <c r="R3218" s="14"/>
    </row>
    <row r="3219" spans="1:18" ht="15.75" customHeight="1" x14ac:dyDescent="0.2">
      <c r="A3219" s="2"/>
      <c r="B3219" s="7" t="s">
        <v>14</v>
      </c>
      <c r="C3219" s="7">
        <v>1185732</v>
      </c>
      <c r="D3219" s="8">
        <v>44425</v>
      </c>
      <c r="E3219" s="7" t="s">
        <v>33</v>
      </c>
      <c r="F3219" s="7" t="s">
        <v>111</v>
      </c>
      <c r="G3219" s="7" t="s">
        <v>112</v>
      </c>
      <c r="H3219" s="7" t="s">
        <v>20</v>
      </c>
      <c r="I3219" s="9">
        <v>0.4</v>
      </c>
      <c r="J3219" s="10">
        <v>2750</v>
      </c>
      <c r="K3219" s="11">
        <f t="shared" si="24"/>
        <v>1100</v>
      </c>
      <c r="L3219" s="11">
        <f t="shared" si="25"/>
        <v>440</v>
      </c>
      <c r="M3219" s="12">
        <v>0.4</v>
      </c>
      <c r="Q3219" s="13"/>
      <c r="R3219" s="14"/>
    </row>
    <row r="3220" spans="1:18" ht="15.75" customHeight="1" x14ac:dyDescent="0.2">
      <c r="A3220" s="2"/>
      <c r="B3220" s="7" t="s">
        <v>14</v>
      </c>
      <c r="C3220" s="7">
        <v>1185732</v>
      </c>
      <c r="D3220" s="8">
        <v>44425</v>
      </c>
      <c r="E3220" s="7" t="s">
        <v>33</v>
      </c>
      <c r="F3220" s="7" t="s">
        <v>111</v>
      </c>
      <c r="G3220" s="7" t="s">
        <v>112</v>
      </c>
      <c r="H3220" s="7" t="s">
        <v>21</v>
      </c>
      <c r="I3220" s="9">
        <v>0.5</v>
      </c>
      <c r="J3220" s="10">
        <v>2500</v>
      </c>
      <c r="K3220" s="11">
        <f t="shared" si="24"/>
        <v>1250</v>
      </c>
      <c r="L3220" s="11">
        <f t="shared" si="25"/>
        <v>500</v>
      </c>
      <c r="M3220" s="12">
        <v>0.4</v>
      </c>
      <c r="Q3220" s="13"/>
      <c r="R3220" s="14"/>
    </row>
    <row r="3221" spans="1:18" ht="15.75" customHeight="1" x14ac:dyDescent="0.2">
      <c r="A3221" s="2"/>
      <c r="B3221" s="7" t="s">
        <v>14</v>
      </c>
      <c r="C3221" s="7">
        <v>1185732</v>
      </c>
      <c r="D3221" s="8">
        <v>44425</v>
      </c>
      <c r="E3221" s="7" t="s">
        <v>33</v>
      </c>
      <c r="F3221" s="7" t="s">
        <v>111</v>
      </c>
      <c r="G3221" s="7" t="s">
        <v>112</v>
      </c>
      <c r="H3221" s="7" t="s">
        <v>22</v>
      </c>
      <c r="I3221" s="9">
        <v>0.55000000000000004</v>
      </c>
      <c r="J3221" s="10">
        <v>4250</v>
      </c>
      <c r="K3221" s="11">
        <f t="shared" si="24"/>
        <v>2337.5</v>
      </c>
      <c r="L3221" s="11">
        <f t="shared" si="25"/>
        <v>935</v>
      </c>
      <c r="M3221" s="12">
        <v>0.4</v>
      </c>
      <c r="Q3221" s="13"/>
      <c r="R3221" s="14"/>
    </row>
    <row r="3222" spans="1:18" ht="15.75" customHeight="1" x14ac:dyDescent="0.2">
      <c r="A3222" s="2"/>
      <c r="B3222" s="7" t="s">
        <v>14</v>
      </c>
      <c r="C3222" s="7">
        <v>1185732</v>
      </c>
      <c r="D3222" s="8">
        <v>44457</v>
      </c>
      <c r="E3222" s="7" t="s">
        <v>33</v>
      </c>
      <c r="F3222" s="7" t="s">
        <v>111</v>
      </c>
      <c r="G3222" s="7" t="s">
        <v>112</v>
      </c>
      <c r="H3222" s="7" t="s">
        <v>17</v>
      </c>
      <c r="I3222" s="9">
        <v>0.35000000000000003</v>
      </c>
      <c r="J3222" s="10">
        <v>5500</v>
      </c>
      <c r="K3222" s="11">
        <f t="shared" si="24"/>
        <v>1925.0000000000002</v>
      </c>
      <c r="L3222" s="11">
        <f t="shared" si="25"/>
        <v>770.00000000000011</v>
      </c>
      <c r="M3222" s="12">
        <v>0.4</v>
      </c>
      <c r="Q3222" s="13"/>
      <c r="R3222" s="14"/>
    </row>
    <row r="3223" spans="1:18" ht="15.75" customHeight="1" x14ac:dyDescent="0.2">
      <c r="A3223" s="2"/>
      <c r="B3223" s="7" t="s">
        <v>14</v>
      </c>
      <c r="C3223" s="7">
        <v>1185732</v>
      </c>
      <c r="D3223" s="8">
        <v>44457</v>
      </c>
      <c r="E3223" s="7" t="s">
        <v>33</v>
      </c>
      <c r="F3223" s="7" t="s">
        <v>111</v>
      </c>
      <c r="G3223" s="7" t="s">
        <v>112</v>
      </c>
      <c r="H3223" s="7" t="s">
        <v>18</v>
      </c>
      <c r="I3223" s="9">
        <v>0.3000000000000001</v>
      </c>
      <c r="J3223" s="10">
        <v>3500</v>
      </c>
      <c r="K3223" s="11">
        <f t="shared" si="24"/>
        <v>1050.0000000000005</v>
      </c>
      <c r="L3223" s="11">
        <f t="shared" si="25"/>
        <v>420.00000000000023</v>
      </c>
      <c r="M3223" s="12">
        <v>0.4</v>
      </c>
      <c r="Q3223" s="13"/>
      <c r="R3223" s="14"/>
    </row>
    <row r="3224" spans="1:18" ht="15.75" customHeight="1" x14ac:dyDescent="0.2">
      <c r="A3224" s="2"/>
      <c r="B3224" s="7" t="s">
        <v>14</v>
      </c>
      <c r="C3224" s="7">
        <v>1185732</v>
      </c>
      <c r="D3224" s="8">
        <v>44457</v>
      </c>
      <c r="E3224" s="7" t="s">
        <v>33</v>
      </c>
      <c r="F3224" s="7" t="s">
        <v>111</v>
      </c>
      <c r="G3224" s="7" t="s">
        <v>112</v>
      </c>
      <c r="H3224" s="7" t="s">
        <v>19</v>
      </c>
      <c r="I3224" s="9">
        <v>0.25000000000000006</v>
      </c>
      <c r="J3224" s="10">
        <v>2500</v>
      </c>
      <c r="K3224" s="11">
        <f t="shared" si="24"/>
        <v>625.00000000000011</v>
      </c>
      <c r="L3224" s="11">
        <f t="shared" si="25"/>
        <v>250.00000000000006</v>
      </c>
      <c r="M3224" s="12">
        <v>0.4</v>
      </c>
      <c r="Q3224" s="13"/>
      <c r="R3224" s="14"/>
    </row>
    <row r="3225" spans="1:18" ht="15.75" customHeight="1" x14ac:dyDescent="0.2">
      <c r="A3225" s="2"/>
      <c r="B3225" s="7" t="s">
        <v>14</v>
      </c>
      <c r="C3225" s="7">
        <v>1185732</v>
      </c>
      <c r="D3225" s="8">
        <v>44457</v>
      </c>
      <c r="E3225" s="7" t="s">
        <v>33</v>
      </c>
      <c r="F3225" s="7" t="s">
        <v>111</v>
      </c>
      <c r="G3225" s="7" t="s">
        <v>112</v>
      </c>
      <c r="H3225" s="7" t="s">
        <v>20</v>
      </c>
      <c r="I3225" s="9">
        <v>0.25000000000000006</v>
      </c>
      <c r="J3225" s="10">
        <v>2250</v>
      </c>
      <c r="K3225" s="11">
        <f t="shared" si="24"/>
        <v>562.50000000000011</v>
      </c>
      <c r="L3225" s="11">
        <f t="shared" si="25"/>
        <v>225.00000000000006</v>
      </c>
      <c r="M3225" s="12">
        <v>0.4</v>
      </c>
      <c r="Q3225" s="13"/>
      <c r="R3225" s="14"/>
    </row>
    <row r="3226" spans="1:18" ht="15.75" customHeight="1" x14ac:dyDescent="0.2">
      <c r="A3226" s="2"/>
      <c r="B3226" s="7" t="s">
        <v>14</v>
      </c>
      <c r="C3226" s="7">
        <v>1185732</v>
      </c>
      <c r="D3226" s="8">
        <v>44457</v>
      </c>
      <c r="E3226" s="7" t="s">
        <v>33</v>
      </c>
      <c r="F3226" s="7" t="s">
        <v>111</v>
      </c>
      <c r="G3226" s="7" t="s">
        <v>112</v>
      </c>
      <c r="H3226" s="7" t="s">
        <v>21</v>
      </c>
      <c r="I3226" s="9">
        <v>0.35000000000000003</v>
      </c>
      <c r="J3226" s="10">
        <v>2250</v>
      </c>
      <c r="K3226" s="11">
        <f t="shared" si="24"/>
        <v>787.50000000000011</v>
      </c>
      <c r="L3226" s="11">
        <f t="shared" si="25"/>
        <v>315.00000000000006</v>
      </c>
      <c r="M3226" s="12">
        <v>0.4</v>
      </c>
      <c r="Q3226" s="13"/>
      <c r="R3226" s="14"/>
    </row>
    <row r="3227" spans="1:18" ht="15.75" customHeight="1" x14ac:dyDescent="0.2">
      <c r="A3227" s="2"/>
      <c r="B3227" s="7" t="s">
        <v>14</v>
      </c>
      <c r="C3227" s="7">
        <v>1185732</v>
      </c>
      <c r="D3227" s="8">
        <v>44457</v>
      </c>
      <c r="E3227" s="7" t="s">
        <v>33</v>
      </c>
      <c r="F3227" s="7" t="s">
        <v>111</v>
      </c>
      <c r="G3227" s="7" t="s">
        <v>112</v>
      </c>
      <c r="H3227" s="7" t="s">
        <v>22</v>
      </c>
      <c r="I3227" s="9">
        <v>0.4</v>
      </c>
      <c r="J3227" s="10">
        <v>3000</v>
      </c>
      <c r="K3227" s="11">
        <f t="shared" si="24"/>
        <v>1200</v>
      </c>
      <c r="L3227" s="11">
        <f t="shared" si="25"/>
        <v>480</v>
      </c>
      <c r="M3227" s="12">
        <v>0.4</v>
      </c>
      <c r="Q3227" s="13"/>
      <c r="R3227" s="14"/>
    </row>
    <row r="3228" spans="1:18" ht="15.75" customHeight="1" x14ac:dyDescent="0.2">
      <c r="A3228" s="2"/>
      <c r="B3228" s="7" t="s">
        <v>14</v>
      </c>
      <c r="C3228" s="7">
        <v>1185732</v>
      </c>
      <c r="D3228" s="8">
        <v>44486</v>
      </c>
      <c r="E3228" s="7" t="s">
        <v>33</v>
      </c>
      <c r="F3228" s="7" t="s">
        <v>111</v>
      </c>
      <c r="G3228" s="7" t="s">
        <v>112</v>
      </c>
      <c r="H3228" s="7" t="s">
        <v>17</v>
      </c>
      <c r="I3228" s="9">
        <v>0.44999999999999996</v>
      </c>
      <c r="J3228" s="10">
        <v>4250</v>
      </c>
      <c r="K3228" s="11">
        <f t="shared" si="24"/>
        <v>1912.4999999999998</v>
      </c>
      <c r="L3228" s="11">
        <f t="shared" si="25"/>
        <v>765</v>
      </c>
      <c r="M3228" s="12">
        <v>0.4</v>
      </c>
      <c r="Q3228" s="13"/>
      <c r="R3228" s="14"/>
    </row>
    <row r="3229" spans="1:18" ht="15.75" customHeight="1" x14ac:dyDescent="0.2">
      <c r="A3229" s="2"/>
      <c r="B3229" s="7" t="s">
        <v>14</v>
      </c>
      <c r="C3229" s="7">
        <v>1185732</v>
      </c>
      <c r="D3229" s="8">
        <v>44486</v>
      </c>
      <c r="E3229" s="7" t="s">
        <v>33</v>
      </c>
      <c r="F3229" s="7" t="s">
        <v>111</v>
      </c>
      <c r="G3229" s="7" t="s">
        <v>112</v>
      </c>
      <c r="H3229" s="7" t="s">
        <v>18</v>
      </c>
      <c r="I3229" s="9">
        <v>0.35000000000000003</v>
      </c>
      <c r="J3229" s="10">
        <v>2750</v>
      </c>
      <c r="K3229" s="11">
        <f t="shared" si="24"/>
        <v>962.50000000000011</v>
      </c>
      <c r="L3229" s="11">
        <f t="shared" si="25"/>
        <v>385.00000000000006</v>
      </c>
      <c r="M3229" s="12">
        <v>0.4</v>
      </c>
      <c r="Q3229" s="13"/>
      <c r="R3229" s="14"/>
    </row>
    <row r="3230" spans="1:18" ht="15.75" customHeight="1" x14ac:dyDescent="0.2">
      <c r="A3230" s="2"/>
      <c r="B3230" s="7" t="s">
        <v>14</v>
      </c>
      <c r="C3230" s="7">
        <v>1185732</v>
      </c>
      <c r="D3230" s="8">
        <v>44486</v>
      </c>
      <c r="E3230" s="7" t="s">
        <v>33</v>
      </c>
      <c r="F3230" s="7" t="s">
        <v>111</v>
      </c>
      <c r="G3230" s="7" t="s">
        <v>112</v>
      </c>
      <c r="H3230" s="7" t="s">
        <v>19</v>
      </c>
      <c r="I3230" s="9">
        <v>0.35000000000000003</v>
      </c>
      <c r="J3230" s="10">
        <v>1750</v>
      </c>
      <c r="K3230" s="11">
        <f t="shared" si="24"/>
        <v>612.50000000000011</v>
      </c>
      <c r="L3230" s="11">
        <f t="shared" si="25"/>
        <v>245.00000000000006</v>
      </c>
      <c r="M3230" s="12">
        <v>0.4</v>
      </c>
      <c r="Q3230" s="13"/>
      <c r="R3230" s="14"/>
    </row>
    <row r="3231" spans="1:18" ht="15.75" customHeight="1" x14ac:dyDescent="0.2">
      <c r="A3231" s="2"/>
      <c r="B3231" s="7" t="s">
        <v>14</v>
      </c>
      <c r="C3231" s="7">
        <v>1185732</v>
      </c>
      <c r="D3231" s="8">
        <v>44486</v>
      </c>
      <c r="E3231" s="7" t="s">
        <v>33</v>
      </c>
      <c r="F3231" s="7" t="s">
        <v>111</v>
      </c>
      <c r="G3231" s="7" t="s">
        <v>112</v>
      </c>
      <c r="H3231" s="7" t="s">
        <v>20</v>
      </c>
      <c r="I3231" s="9">
        <v>0.35000000000000003</v>
      </c>
      <c r="J3231" s="10">
        <v>1750</v>
      </c>
      <c r="K3231" s="11">
        <f t="shared" si="24"/>
        <v>612.50000000000011</v>
      </c>
      <c r="L3231" s="11">
        <f t="shared" si="25"/>
        <v>245.00000000000006</v>
      </c>
      <c r="M3231" s="12">
        <v>0.4</v>
      </c>
      <c r="Q3231" s="13"/>
      <c r="R3231" s="14"/>
    </row>
    <row r="3232" spans="1:18" ht="15.75" customHeight="1" x14ac:dyDescent="0.2">
      <c r="A3232" s="2"/>
      <c r="B3232" s="7" t="s">
        <v>14</v>
      </c>
      <c r="C3232" s="7">
        <v>1185732</v>
      </c>
      <c r="D3232" s="8">
        <v>44486</v>
      </c>
      <c r="E3232" s="7" t="s">
        <v>33</v>
      </c>
      <c r="F3232" s="7" t="s">
        <v>111</v>
      </c>
      <c r="G3232" s="7" t="s">
        <v>112</v>
      </c>
      <c r="H3232" s="7" t="s">
        <v>21</v>
      </c>
      <c r="I3232" s="9">
        <v>0.44999999999999996</v>
      </c>
      <c r="J3232" s="10">
        <v>1750</v>
      </c>
      <c r="K3232" s="11">
        <f t="shared" si="24"/>
        <v>787.49999999999989</v>
      </c>
      <c r="L3232" s="11">
        <f t="shared" si="25"/>
        <v>315</v>
      </c>
      <c r="M3232" s="12">
        <v>0.4</v>
      </c>
      <c r="Q3232" s="13"/>
      <c r="R3232" s="14"/>
    </row>
    <row r="3233" spans="1:18" ht="15.75" customHeight="1" x14ac:dyDescent="0.2">
      <c r="A3233" s="2"/>
      <c r="B3233" s="7" t="s">
        <v>14</v>
      </c>
      <c r="C3233" s="7">
        <v>1185732</v>
      </c>
      <c r="D3233" s="8">
        <v>44486</v>
      </c>
      <c r="E3233" s="7" t="s">
        <v>33</v>
      </c>
      <c r="F3233" s="7" t="s">
        <v>111</v>
      </c>
      <c r="G3233" s="7" t="s">
        <v>112</v>
      </c>
      <c r="H3233" s="7" t="s">
        <v>22</v>
      </c>
      <c r="I3233" s="9">
        <v>0.49999999999999983</v>
      </c>
      <c r="J3233" s="10">
        <v>3000</v>
      </c>
      <c r="K3233" s="11">
        <f t="shared" si="24"/>
        <v>1499.9999999999995</v>
      </c>
      <c r="L3233" s="11">
        <f t="shared" si="25"/>
        <v>599.99999999999989</v>
      </c>
      <c r="M3233" s="12">
        <v>0.4</v>
      </c>
      <c r="Q3233" s="13"/>
      <c r="R3233" s="14"/>
    </row>
    <row r="3234" spans="1:18" ht="15.75" customHeight="1" x14ac:dyDescent="0.2">
      <c r="A3234" s="2"/>
      <c r="B3234" s="7" t="s">
        <v>14</v>
      </c>
      <c r="C3234" s="7">
        <v>1185732</v>
      </c>
      <c r="D3234" s="8">
        <v>44517</v>
      </c>
      <c r="E3234" s="7" t="s">
        <v>33</v>
      </c>
      <c r="F3234" s="7" t="s">
        <v>111</v>
      </c>
      <c r="G3234" s="7" t="s">
        <v>112</v>
      </c>
      <c r="H3234" s="7" t="s">
        <v>17</v>
      </c>
      <c r="I3234" s="9">
        <v>0.44999999999999996</v>
      </c>
      <c r="J3234" s="10">
        <v>4500</v>
      </c>
      <c r="K3234" s="11">
        <f t="shared" si="24"/>
        <v>2024.9999999999998</v>
      </c>
      <c r="L3234" s="11">
        <f t="shared" si="25"/>
        <v>810</v>
      </c>
      <c r="M3234" s="12">
        <v>0.4</v>
      </c>
      <c r="Q3234" s="13"/>
      <c r="R3234" s="14"/>
    </row>
    <row r="3235" spans="1:18" ht="15.75" customHeight="1" x14ac:dyDescent="0.2">
      <c r="A3235" s="2"/>
      <c r="B3235" s="7" t="s">
        <v>14</v>
      </c>
      <c r="C3235" s="7">
        <v>1185732</v>
      </c>
      <c r="D3235" s="8">
        <v>44517</v>
      </c>
      <c r="E3235" s="7" t="s">
        <v>33</v>
      </c>
      <c r="F3235" s="7" t="s">
        <v>111</v>
      </c>
      <c r="G3235" s="7" t="s">
        <v>112</v>
      </c>
      <c r="H3235" s="7" t="s">
        <v>18</v>
      </c>
      <c r="I3235" s="9">
        <v>0.35000000000000003</v>
      </c>
      <c r="J3235" s="10">
        <v>3500</v>
      </c>
      <c r="K3235" s="11">
        <f t="shared" si="24"/>
        <v>1225.0000000000002</v>
      </c>
      <c r="L3235" s="11">
        <f t="shared" si="25"/>
        <v>490.00000000000011</v>
      </c>
      <c r="M3235" s="12">
        <v>0.4</v>
      </c>
      <c r="Q3235" s="13"/>
      <c r="R3235" s="14"/>
    </row>
    <row r="3236" spans="1:18" ht="15.75" customHeight="1" x14ac:dyDescent="0.2">
      <c r="A3236" s="2"/>
      <c r="B3236" s="7" t="s">
        <v>14</v>
      </c>
      <c r="C3236" s="7">
        <v>1185732</v>
      </c>
      <c r="D3236" s="8">
        <v>44517</v>
      </c>
      <c r="E3236" s="7" t="s">
        <v>33</v>
      </c>
      <c r="F3236" s="7" t="s">
        <v>111</v>
      </c>
      <c r="G3236" s="7" t="s">
        <v>112</v>
      </c>
      <c r="H3236" s="7" t="s">
        <v>19</v>
      </c>
      <c r="I3236" s="9">
        <v>0.35000000000000003</v>
      </c>
      <c r="J3236" s="10">
        <v>2950</v>
      </c>
      <c r="K3236" s="11">
        <f t="shared" si="24"/>
        <v>1032.5</v>
      </c>
      <c r="L3236" s="11">
        <f t="shared" si="25"/>
        <v>413</v>
      </c>
      <c r="M3236" s="12">
        <v>0.4</v>
      </c>
      <c r="Q3236" s="13"/>
      <c r="R3236" s="14"/>
    </row>
    <row r="3237" spans="1:18" ht="15.75" customHeight="1" x14ac:dyDescent="0.2">
      <c r="A3237" s="2"/>
      <c r="B3237" s="7" t="s">
        <v>14</v>
      </c>
      <c r="C3237" s="7">
        <v>1185732</v>
      </c>
      <c r="D3237" s="8">
        <v>44517</v>
      </c>
      <c r="E3237" s="7" t="s">
        <v>33</v>
      </c>
      <c r="F3237" s="7" t="s">
        <v>111</v>
      </c>
      <c r="G3237" s="7" t="s">
        <v>112</v>
      </c>
      <c r="H3237" s="7" t="s">
        <v>20</v>
      </c>
      <c r="I3237" s="9">
        <v>0.4</v>
      </c>
      <c r="J3237" s="10">
        <v>3250</v>
      </c>
      <c r="K3237" s="11">
        <f t="shared" si="24"/>
        <v>1300</v>
      </c>
      <c r="L3237" s="11">
        <f t="shared" si="25"/>
        <v>520</v>
      </c>
      <c r="M3237" s="12">
        <v>0.4</v>
      </c>
      <c r="Q3237" s="13"/>
      <c r="R3237" s="14"/>
    </row>
    <row r="3238" spans="1:18" ht="15.75" customHeight="1" x14ac:dyDescent="0.2">
      <c r="A3238" s="2"/>
      <c r="B3238" s="7" t="s">
        <v>14</v>
      </c>
      <c r="C3238" s="7">
        <v>1185732</v>
      </c>
      <c r="D3238" s="8">
        <v>44517</v>
      </c>
      <c r="E3238" s="7" t="s">
        <v>33</v>
      </c>
      <c r="F3238" s="7" t="s">
        <v>111</v>
      </c>
      <c r="G3238" s="7" t="s">
        <v>112</v>
      </c>
      <c r="H3238" s="7" t="s">
        <v>21</v>
      </c>
      <c r="I3238" s="9">
        <v>0.65</v>
      </c>
      <c r="J3238" s="10">
        <v>3000</v>
      </c>
      <c r="K3238" s="11">
        <f t="shared" si="24"/>
        <v>1950</v>
      </c>
      <c r="L3238" s="11">
        <f t="shared" si="25"/>
        <v>780</v>
      </c>
      <c r="M3238" s="12">
        <v>0.4</v>
      </c>
      <c r="Q3238" s="13"/>
      <c r="R3238" s="14"/>
    </row>
    <row r="3239" spans="1:18" ht="15.75" customHeight="1" x14ac:dyDescent="0.2">
      <c r="A3239" s="2"/>
      <c r="B3239" s="7" t="s">
        <v>14</v>
      </c>
      <c r="C3239" s="7">
        <v>1185732</v>
      </c>
      <c r="D3239" s="8">
        <v>44517</v>
      </c>
      <c r="E3239" s="7" t="s">
        <v>33</v>
      </c>
      <c r="F3239" s="7" t="s">
        <v>111</v>
      </c>
      <c r="G3239" s="7" t="s">
        <v>112</v>
      </c>
      <c r="H3239" s="7" t="s">
        <v>22</v>
      </c>
      <c r="I3239" s="9">
        <v>0.7</v>
      </c>
      <c r="J3239" s="10">
        <v>4000</v>
      </c>
      <c r="K3239" s="11">
        <f t="shared" si="24"/>
        <v>2800</v>
      </c>
      <c r="L3239" s="11">
        <f t="shared" si="25"/>
        <v>1120</v>
      </c>
      <c r="M3239" s="12">
        <v>0.4</v>
      </c>
      <c r="Q3239" s="13"/>
      <c r="R3239" s="14"/>
    </row>
    <row r="3240" spans="1:18" ht="15.75" customHeight="1" x14ac:dyDescent="0.2">
      <c r="A3240" s="2"/>
      <c r="B3240" s="7" t="s">
        <v>14</v>
      </c>
      <c r="C3240" s="7">
        <v>1185732</v>
      </c>
      <c r="D3240" s="8">
        <v>44546</v>
      </c>
      <c r="E3240" s="7" t="s">
        <v>33</v>
      </c>
      <c r="F3240" s="7" t="s">
        <v>111</v>
      </c>
      <c r="G3240" s="7" t="s">
        <v>112</v>
      </c>
      <c r="H3240" s="7" t="s">
        <v>17</v>
      </c>
      <c r="I3240" s="9">
        <v>0.65</v>
      </c>
      <c r="J3240" s="10">
        <v>6500</v>
      </c>
      <c r="K3240" s="11">
        <f t="shared" si="24"/>
        <v>4225</v>
      </c>
      <c r="L3240" s="11">
        <f t="shared" si="25"/>
        <v>1690</v>
      </c>
      <c r="M3240" s="12">
        <v>0.4</v>
      </c>
      <c r="Q3240" s="13"/>
      <c r="R3240" s="14"/>
    </row>
    <row r="3241" spans="1:18" ht="15.75" customHeight="1" x14ac:dyDescent="0.2">
      <c r="A3241" s="2"/>
      <c r="B3241" s="7" t="s">
        <v>14</v>
      </c>
      <c r="C3241" s="7">
        <v>1185732</v>
      </c>
      <c r="D3241" s="8">
        <v>44546</v>
      </c>
      <c r="E3241" s="7" t="s">
        <v>33</v>
      </c>
      <c r="F3241" s="7" t="s">
        <v>111</v>
      </c>
      <c r="G3241" s="7" t="s">
        <v>112</v>
      </c>
      <c r="H3241" s="7" t="s">
        <v>18</v>
      </c>
      <c r="I3241" s="9">
        <v>0.55000000000000004</v>
      </c>
      <c r="J3241" s="10">
        <v>4500</v>
      </c>
      <c r="K3241" s="11">
        <f t="shared" si="24"/>
        <v>2475</v>
      </c>
      <c r="L3241" s="11">
        <f t="shared" si="25"/>
        <v>990</v>
      </c>
      <c r="M3241" s="12">
        <v>0.4</v>
      </c>
      <c r="Q3241" s="13"/>
      <c r="R3241" s="14"/>
    </row>
    <row r="3242" spans="1:18" ht="15.75" customHeight="1" x14ac:dyDescent="0.2">
      <c r="A3242" s="2"/>
      <c r="B3242" s="7" t="s">
        <v>14</v>
      </c>
      <c r="C3242" s="7">
        <v>1185732</v>
      </c>
      <c r="D3242" s="8">
        <v>44546</v>
      </c>
      <c r="E3242" s="7" t="s">
        <v>33</v>
      </c>
      <c r="F3242" s="7" t="s">
        <v>111</v>
      </c>
      <c r="G3242" s="7" t="s">
        <v>112</v>
      </c>
      <c r="H3242" s="7" t="s">
        <v>19</v>
      </c>
      <c r="I3242" s="9">
        <v>0.55000000000000004</v>
      </c>
      <c r="J3242" s="10">
        <v>4000</v>
      </c>
      <c r="K3242" s="11">
        <f t="shared" si="24"/>
        <v>2200</v>
      </c>
      <c r="L3242" s="11">
        <f t="shared" si="25"/>
        <v>880</v>
      </c>
      <c r="M3242" s="12">
        <v>0.4</v>
      </c>
      <c r="Q3242" s="13"/>
      <c r="R3242" s="14"/>
    </row>
    <row r="3243" spans="1:18" ht="15.75" customHeight="1" x14ac:dyDescent="0.2">
      <c r="A3243" s="2"/>
      <c r="B3243" s="7" t="s">
        <v>14</v>
      </c>
      <c r="C3243" s="7">
        <v>1185732</v>
      </c>
      <c r="D3243" s="8">
        <v>44546</v>
      </c>
      <c r="E3243" s="7" t="s">
        <v>33</v>
      </c>
      <c r="F3243" s="7" t="s">
        <v>111</v>
      </c>
      <c r="G3243" s="7" t="s">
        <v>112</v>
      </c>
      <c r="H3243" s="7" t="s">
        <v>20</v>
      </c>
      <c r="I3243" s="9">
        <v>0.55000000000000004</v>
      </c>
      <c r="J3243" s="10">
        <v>3500</v>
      </c>
      <c r="K3243" s="11">
        <f t="shared" si="24"/>
        <v>1925.0000000000002</v>
      </c>
      <c r="L3243" s="11">
        <f t="shared" si="25"/>
        <v>770.00000000000011</v>
      </c>
      <c r="M3243" s="12">
        <v>0.4</v>
      </c>
      <c r="Q3243" s="13"/>
      <c r="R3243" s="14"/>
    </row>
    <row r="3244" spans="1:18" ht="15.75" customHeight="1" x14ac:dyDescent="0.2">
      <c r="A3244" s="2"/>
      <c r="B3244" s="7" t="s">
        <v>14</v>
      </c>
      <c r="C3244" s="7">
        <v>1185732</v>
      </c>
      <c r="D3244" s="8">
        <v>44546</v>
      </c>
      <c r="E3244" s="7" t="s">
        <v>33</v>
      </c>
      <c r="F3244" s="7" t="s">
        <v>111</v>
      </c>
      <c r="G3244" s="7" t="s">
        <v>112</v>
      </c>
      <c r="H3244" s="7" t="s">
        <v>21</v>
      </c>
      <c r="I3244" s="9">
        <v>0.65</v>
      </c>
      <c r="J3244" s="10">
        <v>3500</v>
      </c>
      <c r="K3244" s="11">
        <f t="shared" si="24"/>
        <v>2275</v>
      </c>
      <c r="L3244" s="11">
        <f t="shared" si="25"/>
        <v>910</v>
      </c>
      <c r="M3244" s="12">
        <v>0.4</v>
      </c>
      <c r="Q3244" s="13"/>
      <c r="R3244" s="14"/>
    </row>
    <row r="3245" spans="1:18" ht="15.75" customHeight="1" x14ac:dyDescent="0.2">
      <c r="A3245" s="2"/>
      <c r="B3245" s="7" t="s">
        <v>14</v>
      </c>
      <c r="C3245" s="7">
        <v>1185732</v>
      </c>
      <c r="D3245" s="8">
        <v>44546</v>
      </c>
      <c r="E3245" s="7" t="s">
        <v>33</v>
      </c>
      <c r="F3245" s="7" t="s">
        <v>111</v>
      </c>
      <c r="G3245" s="7" t="s">
        <v>112</v>
      </c>
      <c r="H3245" s="7" t="s">
        <v>22</v>
      </c>
      <c r="I3245" s="9">
        <v>0.7</v>
      </c>
      <c r="J3245" s="10">
        <v>4500</v>
      </c>
      <c r="K3245" s="11">
        <f t="shared" si="24"/>
        <v>3150</v>
      </c>
      <c r="L3245" s="11">
        <f t="shared" si="25"/>
        <v>1260</v>
      </c>
      <c r="M3245" s="12">
        <v>0.4</v>
      </c>
      <c r="Q3245" s="13"/>
      <c r="R3245" s="14"/>
    </row>
    <row r="3246" spans="1:18" ht="15.75" customHeight="1" x14ac:dyDescent="0.2">
      <c r="A3246" s="2"/>
      <c r="B3246" s="7" t="s">
        <v>14</v>
      </c>
      <c r="C3246" s="7">
        <v>1185732</v>
      </c>
      <c r="D3246" s="8">
        <v>44220</v>
      </c>
      <c r="E3246" s="7" t="s">
        <v>15</v>
      </c>
      <c r="F3246" s="7" t="s">
        <v>113</v>
      </c>
      <c r="G3246" s="7" t="s">
        <v>88</v>
      </c>
      <c r="H3246" s="7" t="s">
        <v>17</v>
      </c>
      <c r="I3246" s="9">
        <v>0.35000000000000003</v>
      </c>
      <c r="J3246" s="10">
        <v>4250</v>
      </c>
      <c r="K3246" s="11">
        <f t="shared" si="24"/>
        <v>1487.5000000000002</v>
      </c>
      <c r="L3246" s="11">
        <f t="shared" si="25"/>
        <v>595.00000000000011</v>
      </c>
      <c r="M3246" s="12">
        <v>0.4</v>
      </c>
      <c r="Q3246" s="13"/>
      <c r="R3246" s="14"/>
    </row>
    <row r="3247" spans="1:18" ht="15.75" customHeight="1" x14ac:dyDescent="0.2">
      <c r="A3247" s="2"/>
      <c r="B3247" s="7" t="s">
        <v>14</v>
      </c>
      <c r="C3247" s="7">
        <v>1185732</v>
      </c>
      <c r="D3247" s="8">
        <v>44220</v>
      </c>
      <c r="E3247" s="7" t="s">
        <v>15</v>
      </c>
      <c r="F3247" s="7" t="s">
        <v>113</v>
      </c>
      <c r="G3247" s="7" t="s">
        <v>88</v>
      </c>
      <c r="H3247" s="7" t="s">
        <v>18</v>
      </c>
      <c r="I3247" s="9">
        <v>0.35000000000000003</v>
      </c>
      <c r="J3247" s="10">
        <v>2250</v>
      </c>
      <c r="K3247" s="11">
        <f t="shared" si="24"/>
        <v>787.50000000000011</v>
      </c>
      <c r="L3247" s="11">
        <f t="shared" si="25"/>
        <v>275.625</v>
      </c>
      <c r="M3247" s="12">
        <v>0.35</v>
      </c>
      <c r="Q3247" s="13"/>
      <c r="R3247" s="14"/>
    </row>
    <row r="3248" spans="1:18" ht="15.75" customHeight="1" x14ac:dyDescent="0.2">
      <c r="A3248" s="2"/>
      <c r="B3248" s="7" t="s">
        <v>14</v>
      </c>
      <c r="C3248" s="7">
        <v>1185732</v>
      </c>
      <c r="D3248" s="8">
        <v>44220</v>
      </c>
      <c r="E3248" s="7" t="s">
        <v>15</v>
      </c>
      <c r="F3248" s="7" t="s">
        <v>113</v>
      </c>
      <c r="G3248" s="7" t="s">
        <v>88</v>
      </c>
      <c r="H3248" s="7" t="s">
        <v>19</v>
      </c>
      <c r="I3248" s="9">
        <v>0.25000000000000006</v>
      </c>
      <c r="J3248" s="10">
        <v>2250</v>
      </c>
      <c r="K3248" s="11">
        <f t="shared" si="24"/>
        <v>562.50000000000011</v>
      </c>
      <c r="L3248" s="11">
        <f t="shared" si="25"/>
        <v>196.87500000000003</v>
      </c>
      <c r="M3248" s="12">
        <v>0.35</v>
      </c>
      <c r="Q3248" s="13"/>
      <c r="R3248" s="14"/>
    </row>
    <row r="3249" spans="1:18" ht="15.75" customHeight="1" x14ac:dyDescent="0.2">
      <c r="A3249" s="2"/>
      <c r="B3249" s="7" t="s">
        <v>14</v>
      </c>
      <c r="C3249" s="7">
        <v>1185732</v>
      </c>
      <c r="D3249" s="8">
        <v>44220</v>
      </c>
      <c r="E3249" s="7" t="s">
        <v>15</v>
      </c>
      <c r="F3249" s="7" t="s">
        <v>113</v>
      </c>
      <c r="G3249" s="7" t="s">
        <v>88</v>
      </c>
      <c r="H3249" s="7" t="s">
        <v>20</v>
      </c>
      <c r="I3249" s="9">
        <v>0.3</v>
      </c>
      <c r="J3249" s="10">
        <v>750</v>
      </c>
      <c r="K3249" s="11">
        <f t="shared" si="24"/>
        <v>225</v>
      </c>
      <c r="L3249" s="11">
        <f t="shared" si="25"/>
        <v>78.75</v>
      </c>
      <c r="M3249" s="12">
        <v>0.35</v>
      </c>
      <c r="Q3249" s="13"/>
      <c r="R3249" s="14"/>
    </row>
    <row r="3250" spans="1:18" ht="15.75" customHeight="1" x14ac:dyDescent="0.2">
      <c r="A3250" s="2"/>
      <c r="B3250" s="7" t="s">
        <v>14</v>
      </c>
      <c r="C3250" s="7">
        <v>1185732</v>
      </c>
      <c r="D3250" s="8">
        <v>44220</v>
      </c>
      <c r="E3250" s="7" t="s">
        <v>15</v>
      </c>
      <c r="F3250" s="7" t="s">
        <v>113</v>
      </c>
      <c r="G3250" s="7" t="s">
        <v>88</v>
      </c>
      <c r="H3250" s="7" t="s">
        <v>21</v>
      </c>
      <c r="I3250" s="9">
        <v>0.45</v>
      </c>
      <c r="J3250" s="10">
        <v>1250</v>
      </c>
      <c r="K3250" s="11">
        <f t="shared" si="24"/>
        <v>562.5</v>
      </c>
      <c r="L3250" s="11">
        <f t="shared" si="25"/>
        <v>168.75</v>
      </c>
      <c r="M3250" s="12">
        <v>0.3</v>
      </c>
      <c r="Q3250" s="13"/>
      <c r="R3250" s="14"/>
    </row>
    <row r="3251" spans="1:18" ht="15.75" customHeight="1" x14ac:dyDescent="0.2">
      <c r="A3251" s="2"/>
      <c r="B3251" s="7" t="s">
        <v>14</v>
      </c>
      <c r="C3251" s="7">
        <v>1185732</v>
      </c>
      <c r="D3251" s="8">
        <v>44220</v>
      </c>
      <c r="E3251" s="7" t="s">
        <v>15</v>
      </c>
      <c r="F3251" s="7" t="s">
        <v>113</v>
      </c>
      <c r="G3251" s="7" t="s">
        <v>88</v>
      </c>
      <c r="H3251" s="7" t="s">
        <v>22</v>
      </c>
      <c r="I3251" s="9">
        <v>0.35000000000000003</v>
      </c>
      <c r="J3251" s="10">
        <v>2250</v>
      </c>
      <c r="K3251" s="11">
        <f t="shared" si="24"/>
        <v>787.50000000000011</v>
      </c>
      <c r="L3251" s="11">
        <f t="shared" si="25"/>
        <v>236.25000000000003</v>
      </c>
      <c r="M3251" s="12">
        <v>0.3</v>
      </c>
      <c r="Q3251" s="13"/>
      <c r="R3251" s="14"/>
    </row>
    <row r="3252" spans="1:18" ht="15.75" customHeight="1" x14ac:dyDescent="0.2">
      <c r="A3252" s="2"/>
      <c r="B3252" s="7" t="s">
        <v>14</v>
      </c>
      <c r="C3252" s="7">
        <v>1185732</v>
      </c>
      <c r="D3252" s="8">
        <v>44249</v>
      </c>
      <c r="E3252" s="7" t="s">
        <v>15</v>
      </c>
      <c r="F3252" s="7" t="s">
        <v>113</v>
      </c>
      <c r="G3252" s="7" t="s">
        <v>88</v>
      </c>
      <c r="H3252" s="7" t="s">
        <v>17</v>
      </c>
      <c r="I3252" s="9">
        <v>0.35000000000000003</v>
      </c>
      <c r="J3252" s="10">
        <v>4750</v>
      </c>
      <c r="K3252" s="11">
        <f t="shared" si="24"/>
        <v>1662.5000000000002</v>
      </c>
      <c r="L3252" s="11">
        <f t="shared" si="25"/>
        <v>665.00000000000011</v>
      </c>
      <c r="M3252" s="12">
        <v>0.4</v>
      </c>
      <c r="Q3252" s="13"/>
      <c r="R3252" s="14"/>
    </row>
    <row r="3253" spans="1:18" ht="15.75" customHeight="1" x14ac:dyDescent="0.2">
      <c r="A3253" s="2"/>
      <c r="B3253" s="7" t="s">
        <v>14</v>
      </c>
      <c r="C3253" s="7">
        <v>1185732</v>
      </c>
      <c r="D3253" s="8">
        <v>44249</v>
      </c>
      <c r="E3253" s="7" t="s">
        <v>15</v>
      </c>
      <c r="F3253" s="7" t="s">
        <v>113</v>
      </c>
      <c r="G3253" s="7" t="s">
        <v>88</v>
      </c>
      <c r="H3253" s="7" t="s">
        <v>18</v>
      </c>
      <c r="I3253" s="9">
        <v>0.35000000000000003</v>
      </c>
      <c r="J3253" s="10">
        <v>1250</v>
      </c>
      <c r="K3253" s="11">
        <f t="shared" si="24"/>
        <v>437.50000000000006</v>
      </c>
      <c r="L3253" s="11">
        <f t="shared" si="25"/>
        <v>153.125</v>
      </c>
      <c r="M3253" s="12">
        <v>0.35</v>
      </c>
      <c r="Q3253" s="13"/>
      <c r="R3253" s="14"/>
    </row>
    <row r="3254" spans="1:18" ht="15.75" customHeight="1" x14ac:dyDescent="0.2">
      <c r="A3254" s="2"/>
      <c r="B3254" s="7" t="s">
        <v>14</v>
      </c>
      <c r="C3254" s="7">
        <v>1185732</v>
      </c>
      <c r="D3254" s="8">
        <v>44249</v>
      </c>
      <c r="E3254" s="7" t="s">
        <v>15</v>
      </c>
      <c r="F3254" s="7" t="s">
        <v>113</v>
      </c>
      <c r="G3254" s="7" t="s">
        <v>88</v>
      </c>
      <c r="H3254" s="7" t="s">
        <v>19</v>
      </c>
      <c r="I3254" s="9">
        <v>0.25000000000000006</v>
      </c>
      <c r="J3254" s="10">
        <v>1750</v>
      </c>
      <c r="K3254" s="11">
        <f t="shared" si="24"/>
        <v>437.50000000000011</v>
      </c>
      <c r="L3254" s="11">
        <f t="shared" si="25"/>
        <v>153.12500000000003</v>
      </c>
      <c r="M3254" s="12">
        <v>0.35</v>
      </c>
      <c r="Q3254" s="13"/>
      <c r="R3254" s="14"/>
    </row>
    <row r="3255" spans="1:18" ht="15.75" customHeight="1" x14ac:dyDescent="0.2">
      <c r="A3255" s="2"/>
      <c r="B3255" s="7" t="s">
        <v>14</v>
      </c>
      <c r="C3255" s="7">
        <v>1185732</v>
      </c>
      <c r="D3255" s="8">
        <v>44249</v>
      </c>
      <c r="E3255" s="7" t="s">
        <v>15</v>
      </c>
      <c r="F3255" s="7" t="s">
        <v>113</v>
      </c>
      <c r="G3255" s="7" t="s">
        <v>88</v>
      </c>
      <c r="H3255" s="7" t="s">
        <v>20</v>
      </c>
      <c r="I3255" s="9">
        <v>0.3</v>
      </c>
      <c r="J3255" s="10">
        <v>500</v>
      </c>
      <c r="K3255" s="11">
        <f t="shared" si="24"/>
        <v>150</v>
      </c>
      <c r="L3255" s="11">
        <f t="shared" si="25"/>
        <v>52.5</v>
      </c>
      <c r="M3255" s="12">
        <v>0.35</v>
      </c>
      <c r="Q3255" s="13"/>
      <c r="R3255" s="14"/>
    </row>
    <row r="3256" spans="1:18" ht="15.75" customHeight="1" x14ac:dyDescent="0.2">
      <c r="A3256" s="2"/>
      <c r="B3256" s="7" t="s">
        <v>14</v>
      </c>
      <c r="C3256" s="7">
        <v>1185732</v>
      </c>
      <c r="D3256" s="8">
        <v>44249</v>
      </c>
      <c r="E3256" s="7" t="s">
        <v>15</v>
      </c>
      <c r="F3256" s="7" t="s">
        <v>113</v>
      </c>
      <c r="G3256" s="7" t="s">
        <v>88</v>
      </c>
      <c r="H3256" s="7" t="s">
        <v>21</v>
      </c>
      <c r="I3256" s="9">
        <v>0.45</v>
      </c>
      <c r="J3256" s="10">
        <v>1250</v>
      </c>
      <c r="K3256" s="11">
        <f t="shared" si="24"/>
        <v>562.5</v>
      </c>
      <c r="L3256" s="11">
        <f t="shared" si="25"/>
        <v>168.75</v>
      </c>
      <c r="M3256" s="12">
        <v>0.3</v>
      </c>
      <c r="Q3256" s="13"/>
      <c r="R3256" s="14"/>
    </row>
    <row r="3257" spans="1:18" ht="15.75" customHeight="1" x14ac:dyDescent="0.2">
      <c r="A3257" s="2"/>
      <c r="B3257" s="7" t="s">
        <v>14</v>
      </c>
      <c r="C3257" s="7">
        <v>1185732</v>
      </c>
      <c r="D3257" s="8">
        <v>44249</v>
      </c>
      <c r="E3257" s="7" t="s">
        <v>15</v>
      </c>
      <c r="F3257" s="7" t="s">
        <v>113</v>
      </c>
      <c r="G3257" s="7" t="s">
        <v>88</v>
      </c>
      <c r="H3257" s="7" t="s">
        <v>22</v>
      </c>
      <c r="I3257" s="9">
        <v>0.35000000000000003</v>
      </c>
      <c r="J3257" s="10">
        <v>2250</v>
      </c>
      <c r="K3257" s="11">
        <f t="shared" si="24"/>
        <v>787.50000000000011</v>
      </c>
      <c r="L3257" s="11">
        <f t="shared" si="25"/>
        <v>236.25000000000003</v>
      </c>
      <c r="M3257" s="12">
        <v>0.3</v>
      </c>
      <c r="Q3257" s="13"/>
      <c r="R3257" s="14"/>
    </row>
    <row r="3258" spans="1:18" ht="15.75" customHeight="1" x14ac:dyDescent="0.2">
      <c r="A3258" s="2"/>
      <c r="B3258" s="7" t="s">
        <v>14</v>
      </c>
      <c r="C3258" s="7">
        <v>1185732</v>
      </c>
      <c r="D3258" s="8">
        <v>44275</v>
      </c>
      <c r="E3258" s="7" t="s">
        <v>15</v>
      </c>
      <c r="F3258" s="7" t="s">
        <v>113</v>
      </c>
      <c r="G3258" s="7" t="s">
        <v>88</v>
      </c>
      <c r="H3258" s="7" t="s">
        <v>17</v>
      </c>
      <c r="I3258" s="9">
        <v>0.35000000000000003</v>
      </c>
      <c r="J3258" s="10">
        <v>4450</v>
      </c>
      <c r="K3258" s="11">
        <f t="shared" si="24"/>
        <v>1557.5000000000002</v>
      </c>
      <c r="L3258" s="11">
        <f t="shared" si="25"/>
        <v>623.00000000000011</v>
      </c>
      <c r="M3258" s="12">
        <v>0.4</v>
      </c>
      <c r="Q3258" s="13"/>
      <c r="R3258" s="14"/>
    </row>
    <row r="3259" spans="1:18" ht="15.75" customHeight="1" x14ac:dyDescent="0.2">
      <c r="A3259" s="2"/>
      <c r="B3259" s="7" t="s">
        <v>14</v>
      </c>
      <c r="C3259" s="7">
        <v>1185732</v>
      </c>
      <c r="D3259" s="8">
        <v>44275</v>
      </c>
      <c r="E3259" s="7" t="s">
        <v>15</v>
      </c>
      <c r="F3259" s="7" t="s">
        <v>113</v>
      </c>
      <c r="G3259" s="7" t="s">
        <v>88</v>
      </c>
      <c r="H3259" s="7" t="s">
        <v>18</v>
      </c>
      <c r="I3259" s="9">
        <v>0.35000000000000003</v>
      </c>
      <c r="J3259" s="10">
        <v>1500</v>
      </c>
      <c r="K3259" s="11">
        <f t="shared" si="24"/>
        <v>525</v>
      </c>
      <c r="L3259" s="11">
        <f t="shared" si="25"/>
        <v>183.75</v>
      </c>
      <c r="M3259" s="12">
        <v>0.35</v>
      </c>
      <c r="Q3259" s="13"/>
      <c r="R3259" s="14"/>
    </row>
    <row r="3260" spans="1:18" ht="15.75" customHeight="1" x14ac:dyDescent="0.2">
      <c r="A3260" s="2"/>
      <c r="B3260" s="7" t="s">
        <v>14</v>
      </c>
      <c r="C3260" s="7">
        <v>1185732</v>
      </c>
      <c r="D3260" s="8">
        <v>44275</v>
      </c>
      <c r="E3260" s="7" t="s">
        <v>15</v>
      </c>
      <c r="F3260" s="7" t="s">
        <v>113</v>
      </c>
      <c r="G3260" s="7" t="s">
        <v>88</v>
      </c>
      <c r="H3260" s="7" t="s">
        <v>19</v>
      </c>
      <c r="I3260" s="9">
        <v>0.25000000000000006</v>
      </c>
      <c r="J3260" s="10">
        <v>1750</v>
      </c>
      <c r="K3260" s="11">
        <f t="shared" si="24"/>
        <v>437.50000000000011</v>
      </c>
      <c r="L3260" s="11">
        <f t="shared" si="25"/>
        <v>153.12500000000003</v>
      </c>
      <c r="M3260" s="12">
        <v>0.35</v>
      </c>
      <c r="Q3260" s="13"/>
      <c r="R3260" s="14"/>
    </row>
    <row r="3261" spans="1:18" ht="15.75" customHeight="1" x14ac:dyDescent="0.2">
      <c r="A3261" s="2"/>
      <c r="B3261" s="7" t="s">
        <v>14</v>
      </c>
      <c r="C3261" s="7">
        <v>1185732</v>
      </c>
      <c r="D3261" s="8">
        <v>44275</v>
      </c>
      <c r="E3261" s="7" t="s">
        <v>15</v>
      </c>
      <c r="F3261" s="7" t="s">
        <v>113</v>
      </c>
      <c r="G3261" s="7" t="s">
        <v>88</v>
      </c>
      <c r="H3261" s="7" t="s">
        <v>20</v>
      </c>
      <c r="I3261" s="9">
        <v>0.3</v>
      </c>
      <c r="J3261" s="10">
        <v>250</v>
      </c>
      <c r="K3261" s="11">
        <f t="shared" si="24"/>
        <v>75</v>
      </c>
      <c r="L3261" s="11">
        <f t="shared" si="25"/>
        <v>26.25</v>
      </c>
      <c r="M3261" s="12">
        <v>0.35</v>
      </c>
      <c r="Q3261" s="13"/>
      <c r="R3261" s="14"/>
    </row>
    <row r="3262" spans="1:18" ht="15.75" customHeight="1" x14ac:dyDescent="0.2">
      <c r="A3262" s="2"/>
      <c r="B3262" s="7" t="s">
        <v>14</v>
      </c>
      <c r="C3262" s="7">
        <v>1185732</v>
      </c>
      <c r="D3262" s="8">
        <v>44275</v>
      </c>
      <c r="E3262" s="7" t="s">
        <v>15</v>
      </c>
      <c r="F3262" s="7" t="s">
        <v>113</v>
      </c>
      <c r="G3262" s="7" t="s">
        <v>88</v>
      </c>
      <c r="H3262" s="7" t="s">
        <v>21</v>
      </c>
      <c r="I3262" s="9">
        <v>0.45</v>
      </c>
      <c r="J3262" s="10">
        <v>750</v>
      </c>
      <c r="K3262" s="11">
        <f t="shared" si="24"/>
        <v>337.5</v>
      </c>
      <c r="L3262" s="11">
        <f t="shared" si="25"/>
        <v>101.25</v>
      </c>
      <c r="M3262" s="12">
        <v>0.3</v>
      </c>
      <c r="Q3262" s="13"/>
      <c r="R3262" s="14"/>
    </row>
    <row r="3263" spans="1:18" ht="15.75" customHeight="1" x14ac:dyDescent="0.2">
      <c r="A3263" s="2"/>
      <c r="B3263" s="7" t="s">
        <v>14</v>
      </c>
      <c r="C3263" s="7">
        <v>1185732</v>
      </c>
      <c r="D3263" s="8">
        <v>44275</v>
      </c>
      <c r="E3263" s="7" t="s">
        <v>15</v>
      </c>
      <c r="F3263" s="7" t="s">
        <v>113</v>
      </c>
      <c r="G3263" s="7" t="s">
        <v>88</v>
      </c>
      <c r="H3263" s="7" t="s">
        <v>22</v>
      </c>
      <c r="I3263" s="9">
        <v>0.35000000000000003</v>
      </c>
      <c r="J3263" s="10">
        <v>1750</v>
      </c>
      <c r="K3263" s="11">
        <f t="shared" si="24"/>
        <v>612.50000000000011</v>
      </c>
      <c r="L3263" s="11">
        <f t="shared" si="25"/>
        <v>183.75000000000003</v>
      </c>
      <c r="M3263" s="12">
        <v>0.3</v>
      </c>
      <c r="Q3263" s="13"/>
      <c r="R3263" s="14"/>
    </row>
    <row r="3264" spans="1:18" ht="15.75" customHeight="1" x14ac:dyDescent="0.2">
      <c r="A3264" s="2"/>
      <c r="B3264" s="7" t="s">
        <v>14</v>
      </c>
      <c r="C3264" s="7">
        <v>1185732</v>
      </c>
      <c r="D3264" s="8">
        <v>44307</v>
      </c>
      <c r="E3264" s="7" t="s">
        <v>15</v>
      </c>
      <c r="F3264" s="7" t="s">
        <v>113</v>
      </c>
      <c r="G3264" s="7" t="s">
        <v>88</v>
      </c>
      <c r="H3264" s="7" t="s">
        <v>17</v>
      </c>
      <c r="I3264" s="9">
        <v>0.35000000000000003</v>
      </c>
      <c r="J3264" s="10">
        <v>4250</v>
      </c>
      <c r="K3264" s="11">
        <f t="shared" si="24"/>
        <v>1487.5000000000002</v>
      </c>
      <c r="L3264" s="11">
        <f t="shared" si="25"/>
        <v>595.00000000000011</v>
      </c>
      <c r="M3264" s="12">
        <v>0.4</v>
      </c>
      <c r="Q3264" s="13"/>
      <c r="R3264" s="14"/>
    </row>
    <row r="3265" spans="1:18" ht="15.75" customHeight="1" x14ac:dyDescent="0.2">
      <c r="A3265" s="2"/>
      <c r="B3265" s="7" t="s">
        <v>14</v>
      </c>
      <c r="C3265" s="7">
        <v>1185732</v>
      </c>
      <c r="D3265" s="8">
        <v>44307</v>
      </c>
      <c r="E3265" s="7" t="s">
        <v>15</v>
      </c>
      <c r="F3265" s="7" t="s">
        <v>113</v>
      </c>
      <c r="G3265" s="7" t="s">
        <v>88</v>
      </c>
      <c r="H3265" s="7" t="s">
        <v>18</v>
      </c>
      <c r="I3265" s="9">
        <v>0.35000000000000003</v>
      </c>
      <c r="J3265" s="10">
        <v>1250</v>
      </c>
      <c r="K3265" s="11">
        <f t="shared" si="24"/>
        <v>437.50000000000006</v>
      </c>
      <c r="L3265" s="11">
        <f t="shared" si="25"/>
        <v>153.125</v>
      </c>
      <c r="M3265" s="12">
        <v>0.35</v>
      </c>
      <c r="Q3265" s="13"/>
      <c r="R3265" s="14"/>
    </row>
    <row r="3266" spans="1:18" ht="15.75" customHeight="1" x14ac:dyDescent="0.2">
      <c r="A3266" s="2"/>
      <c r="B3266" s="7" t="s">
        <v>14</v>
      </c>
      <c r="C3266" s="7">
        <v>1185732</v>
      </c>
      <c r="D3266" s="8">
        <v>44307</v>
      </c>
      <c r="E3266" s="7" t="s">
        <v>15</v>
      </c>
      <c r="F3266" s="7" t="s">
        <v>113</v>
      </c>
      <c r="G3266" s="7" t="s">
        <v>88</v>
      </c>
      <c r="H3266" s="7" t="s">
        <v>19</v>
      </c>
      <c r="I3266" s="9">
        <v>0.25000000000000006</v>
      </c>
      <c r="J3266" s="10">
        <v>1250</v>
      </c>
      <c r="K3266" s="11">
        <f t="shared" si="24"/>
        <v>312.50000000000006</v>
      </c>
      <c r="L3266" s="11">
        <f t="shared" si="25"/>
        <v>109.37500000000001</v>
      </c>
      <c r="M3266" s="12">
        <v>0.35</v>
      </c>
      <c r="Q3266" s="13"/>
      <c r="R3266" s="14"/>
    </row>
    <row r="3267" spans="1:18" ht="15.75" customHeight="1" x14ac:dyDescent="0.2">
      <c r="A3267" s="2"/>
      <c r="B3267" s="7" t="s">
        <v>14</v>
      </c>
      <c r="C3267" s="7">
        <v>1185732</v>
      </c>
      <c r="D3267" s="8">
        <v>44307</v>
      </c>
      <c r="E3267" s="7" t="s">
        <v>15</v>
      </c>
      <c r="F3267" s="7" t="s">
        <v>113</v>
      </c>
      <c r="G3267" s="7" t="s">
        <v>88</v>
      </c>
      <c r="H3267" s="7" t="s">
        <v>20</v>
      </c>
      <c r="I3267" s="9">
        <v>0.3</v>
      </c>
      <c r="J3267" s="10">
        <v>500</v>
      </c>
      <c r="K3267" s="11">
        <f t="shared" si="24"/>
        <v>150</v>
      </c>
      <c r="L3267" s="11">
        <f t="shared" si="25"/>
        <v>52.5</v>
      </c>
      <c r="M3267" s="12">
        <v>0.35</v>
      </c>
      <c r="Q3267" s="13"/>
      <c r="R3267" s="14"/>
    </row>
    <row r="3268" spans="1:18" ht="15.75" customHeight="1" x14ac:dyDescent="0.2">
      <c r="A3268" s="2"/>
      <c r="B3268" s="7" t="s">
        <v>14</v>
      </c>
      <c r="C3268" s="7">
        <v>1185732</v>
      </c>
      <c r="D3268" s="8">
        <v>44307</v>
      </c>
      <c r="E3268" s="7" t="s">
        <v>15</v>
      </c>
      <c r="F3268" s="7" t="s">
        <v>113</v>
      </c>
      <c r="G3268" s="7" t="s">
        <v>88</v>
      </c>
      <c r="H3268" s="7" t="s">
        <v>21</v>
      </c>
      <c r="I3268" s="9">
        <v>0.45</v>
      </c>
      <c r="J3268" s="10">
        <v>500</v>
      </c>
      <c r="K3268" s="11">
        <f t="shared" si="24"/>
        <v>225</v>
      </c>
      <c r="L3268" s="11">
        <f t="shared" si="25"/>
        <v>67.5</v>
      </c>
      <c r="M3268" s="12">
        <v>0.3</v>
      </c>
      <c r="Q3268" s="13"/>
      <c r="R3268" s="14"/>
    </row>
    <row r="3269" spans="1:18" ht="15.75" customHeight="1" x14ac:dyDescent="0.2">
      <c r="A3269" s="2"/>
      <c r="B3269" s="7" t="s">
        <v>14</v>
      </c>
      <c r="C3269" s="7">
        <v>1185732</v>
      </c>
      <c r="D3269" s="8">
        <v>44307</v>
      </c>
      <c r="E3269" s="7" t="s">
        <v>15</v>
      </c>
      <c r="F3269" s="7" t="s">
        <v>113</v>
      </c>
      <c r="G3269" s="7" t="s">
        <v>88</v>
      </c>
      <c r="H3269" s="7" t="s">
        <v>22</v>
      </c>
      <c r="I3269" s="9">
        <v>0.35000000000000003</v>
      </c>
      <c r="J3269" s="10">
        <v>2000</v>
      </c>
      <c r="K3269" s="11">
        <f t="shared" si="24"/>
        <v>700.00000000000011</v>
      </c>
      <c r="L3269" s="11">
        <f t="shared" si="25"/>
        <v>210.00000000000003</v>
      </c>
      <c r="M3269" s="12">
        <v>0.3</v>
      </c>
      <c r="Q3269" s="13"/>
      <c r="R3269" s="14"/>
    </row>
    <row r="3270" spans="1:18" ht="15.75" customHeight="1" x14ac:dyDescent="0.2">
      <c r="A3270" s="2"/>
      <c r="B3270" s="7" t="s">
        <v>14</v>
      </c>
      <c r="C3270" s="7">
        <v>1185732</v>
      </c>
      <c r="D3270" s="8">
        <v>44336</v>
      </c>
      <c r="E3270" s="7" t="s">
        <v>15</v>
      </c>
      <c r="F3270" s="7" t="s">
        <v>113</v>
      </c>
      <c r="G3270" s="7" t="s">
        <v>88</v>
      </c>
      <c r="H3270" s="7" t="s">
        <v>17</v>
      </c>
      <c r="I3270" s="9">
        <v>0.49999999999999994</v>
      </c>
      <c r="J3270" s="10">
        <v>4700</v>
      </c>
      <c r="K3270" s="11">
        <f t="shared" si="24"/>
        <v>2349.9999999999995</v>
      </c>
      <c r="L3270" s="11">
        <f t="shared" si="25"/>
        <v>939.99999999999989</v>
      </c>
      <c r="M3270" s="12">
        <v>0.4</v>
      </c>
      <c r="Q3270" s="13"/>
      <c r="R3270" s="14"/>
    </row>
    <row r="3271" spans="1:18" ht="15.75" customHeight="1" x14ac:dyDescent="0.2">
      <c r="A3271" s="2"/>
      <c r="B3271" s="7" t="s">
        <v>14</v>
      </c>
      <c r="C3271" s="7">
        <v>1185732</v>
      </c>
      <c r="D3271" s="8">
        <v>44336</v>
      </c>
      <c r="E3271" s="7" t="s">
        <v>15</v>
      </c>
      <c r="F3271" s="7" t="s">
        <v>113</v>
      </c>
      <c r="G3271" s="7" t="s">
        <v>88</v>
      </c>
      <c r="H3271" s="7" t="s">
        <v>18</v>
      </c>
      <c r="I3271" s="9">
        <v>0.45</v>
      </c>
      <c r="J3271" s="10">
        <v>1750</v>
      </c>
      <c r="K3271" s="11">
        <f t="shared" si="24"/>
        <v>787.5</v>
      </c>
      <c r="L3271" s="11">
        <f t="shared" si="25"/>
        <v>275.625</v>
      </c>
      <c r="M3271" s="12">
        <v>0.35</v>
      </c>
      <c r="Q3271" s="13"/>
      <c r="R3271" s="14"/>
    </row>
    <row r="3272" spans="1:18" ht="15.75" customHeight="1" x14ac:dyDescent="0.2">
      <c r="A3272" s="2"/>
      <c r="B3272" s="7" t="s">
        <v>14</v>
      </c>
      <c r="C3272" s="7">
        <v>1185732</v>
      </c>
      <c r="D3272" s="8">
        <v>44336</v>
      </c>
      <c r="E3272" s="7" t="s">
        <v>15</v>
      </c>
      <c r="F3272" s="7" t="s">
        <v>113</v>
      </c>
      <c r="G3272" s="7" t="s">
        <v>88</v>
      </c>
      <c r="H3272" s="7" t="s">
        <v>19</v>
      </c>
      <c r="I3272" s="9">
        <v>0.4</v>
      </c>
      <c r="J3272" s="10">
        <v>1500</v>
      </c>
      <c r="K3272" s="11">
        <f t="shared" si="24"/>
        <v>600</v>
      </c>
      <c r="L3272" s="11">
        <f t="shared" si="25"/>
        <v>210</v>
      </c>
      <c r="M3272" s="12">
        <v>0.35</v>
      </c>
      <c r="Q3272" s="13"/>
      <c r="R3272" s="14"/>
    </row>
    <row r="3273" spans="1:18" ht="15.75" customHeight="1" x14ac:dyDescent="0.2">
      <c r="A3273" s="2"/>
      <c r="B3273" s="7" t="s">
        <v>14</v>
      </c>
      <c r="C3273" s="7">
        <v>1185732</v>
      </c>
      <c r="D3273" s="8">
        <v>44336</v>
      </c>
      <c r="E3273" s="7" t="s">
        <v>15</v>
      </c>
      <c r="F3273" s="7" t="s">
        <v>113</v>
      </c>
      <c r="G3273" s="7" t="s">
        <v>88</v>
      </c>
      <c r="H3273" s="7" t="s">
        <v>20</v>
      </c>
      <c r="I3273" s="9">
        <v>0.4</v>
      </c>
      <c r="J3273" s="10">
        <v>1000</v>
      </c>
      <c r="K3273" s="11">
        <f t="shared" si="24"/>
        <v>400</v>
      </c>
      <c r="L3273" s="11">
        <f t="shared" si="25"/>
        <v>140</v>
      </c>
      <c r="M3273" s="12">
        <v>0.35</v>
      </c>
      <c r="Q3273" s="13"/>
      <c r="R3273" s="14"/>
    </row>
    <row r="3274" spans="1:18" ht="15.75" customHeight="1" x14ac:dyDescent="0.2">
      <c r="A3274" s="2"/>
      <c r="B3274" s="7" t="s">
        <v>14</v>
      </c>
      <c r="C3274" s="7">
        <v>1185732</v>
      </c>
      <c r="D3274" s="8">
        <v>44336</v>
      </c>
      <c r="E3274" s="7" t="s">
        <v>15</v>
      </c>
      <c r="F3274" s="7" t="s">
        <v>113</v>
      </c>
      <c r="G3274" s="7" t="s">
        <v>88</v>
      </c>
      <c r="H3274" s="7" t="s">
        <v>21</v>
      </c>
      <c r="I3274" s="9">
        <v>0.49999999999999994</v>
      </c>
      <c r="J3274" s="10">
        <v>1250</v>
      </c>
      <c r="K3274" s="11">
        <f t="shared" si="24"/>
        <v>624.99999999999989</v>
      </c>
      <c r="L3274" s="11">
        <f t="shared" si="25"/>
        <v>187.49999999999997</v>
      </c>
      <c r="M3274" s="12">
        <v>0.3</v>
      </c>
      <c r="Q3274" s="13"/>
      <c r="R3274" s="14"/>
    </row>
    <row r="3275" spans="1:18" ht="15.75" customHeight="1" x14ac:dyDescent="0.2">
      <c r="A3275" s="2"/>
      <c r="B3275" s="7" t="s">
        <v>14</v>
      </c>
      <c r="C3275" s="7">
        <v>1185732</v>
      </c>
      <c r="D3275" s="8">
        <v>44336</v>
      </c>
      <c r="E3275" s="7" t="s">
        <v>15</v>
      </c>
      <c r="F3275" s="7" t="s">
        <v>113</v>
      </c>
      <c r="G3275" s="7" t="s">
        <v>88</v>
      </c>
      <c r="H3275" s="7" t="s">
        <v>22</v>
      </c>
      <c r="I3275" s="9">
        <v>0.54999999999999993</v>
      </c>
      <c r="J3275" s="10">
        <v>2500</v>
      </c>
      <c r="K3275" s="11">
        <f t="shared" si="24"/>
        <v>1374.9999999999998</v>
      </c>
      <c r="L3275" s="11">
        <f t="shared" si="25"/>
        <v>412.49999999999994</v>
      </c>
      <c r="M3275" s="12">
        <v>0.3</v>
      </c>
      <c r="Q3275" s="13"/>
      <c r="R3275" s="14"/>
    </row>
    <row r="3276" spans="1:18" ht="15.75" customHeight="1" x14ac:dyDescent="0.2">
      <c r="A3276" s="2"/>
      <c r="B3276" s="7" t="s">
        <v>14</v>
      </c>
      <c r="C3276" s="7">
        <v>1185732</v>
      </c>
      <c r="D3276" s="8">
        <v>44369</v>
      </c>
      <c r="E3276" s="7" t="s">
        <v>15</v>
      </c>
      <c r="F3276" s="7" t="s">
        <v>113</v>
      </c>
      <c r="G3276" s="7" t="s">
        <v>88</v>
      </c>
      <c r="H3276" s="7" t="s">
        <v>17</v>
      </c>
      <c r="I3276" s="9">
        <v>0.49999999999999994</v>
      </c>
      <c r="J3276" s="10">
        <v>5000</v>
      </c>
      <c r="K3276" s="11">
        <f t="shared" si="24"/>
        <v>2499.9999999999995</v>
      </c>
      <c r="L3276" s="11">
        <f t="shared" si="25"/>
        <v>999.99999999999989</v>
      </c>
      <c r="M3276" s="12">
        <v>0.4</v>
      </c>
      <c r="Q3276" s="13"/>
      <c r="R3276" s="14"/>
    </row>
    <row r="3277" spans="1:18" ht="15.75" customHeight="1" x14ac:dyDescent="0.2">
      <c r="A3277" s="2"/>
      <c r="B3277" s="7" t="s">
        <v>14</v>
      </c>
      <c r="C3277" s="7">
        <v>1185732</v>
      </c>
      <c r="D3277" s="8">
        <v>44369</v>
      </c>
      <c r="E3277" s="7" t="s">
        <v>15</v>
      </c>
      <c r="F3277" s="7" t="s">
        <v>113</v>
      </c>
      <c r="G3277" s="7" t="s">
        <v>88</v>
      </c>
      <c r="H3277" s="7" t="s">
        <v>18</v>
      </c>
      <c r="I3277" s="9">
        <v>0.45</v>
      </c>
      <c r="J3277" s="10">
        <v>2500</v>
      </c>
      <c r="K3277" s="11">
        <f t="shared" si="24"/>
        <v>1125</v>
      </c>
      <c r="L3277" s="11">
        <f t="shared" si="25"/>
        <v>393.75</v>
      </c>
      <c r="M3277" s="12">
        <v>0.35</v>
      </c>
      <c r="Q3277" s="13"/>
      <c r="R3277" s="14"/>
    </row>
    <row r="3278" spans="1:18" ht="15.75" customHeight="1" x14ac:dyDescent="0.2">
      <c r="A3278" s="2"/>
      <c r="B3278" s="7" t="s">
        <v>14</v>
      </c>
      <c r="C3278" s="7">
        <v>1185732</v>
      </c>
      <c r="D3278" s="8">
        <v>44369</v>
      </c>
      <c r="E3278" s="7" t="s">
        <v>15</v>
      </c>
      <c r="F3278" s="7" t="s">
        <v>113</v>
      </c>
      <c r="G3278" s="7" t="s">
        <v>88</v>
      </c>
      <c r="H3278" s="7" t="s">
        <v>19</v>
      </c>
      <c r="I3278" s="9">
        <v>0.4</v>
      </c>
      <c r="J3278" s="10">
        <v>1750</v>
      </c>
      <c r="K3278" s="11">
        <f t="shared" si="24"/>
        <v>700</v>
      </c>
      <c r="L3278" s="11">
        <f t="shared" si="25"/>
        <v>244.99999999999997</v>
      </c>
      <c r="M3278" s="12">
        <v>0.35</v>
      </c>
      <c r="Q3278" s="13"/>
      <c r="R3278" s="14"/>
    </row>
    <row r="3279" spans="1:18" ht="15.75" customHeight="1" x14ac:dyDescent="0.2">
      <c r="A3279" s="2"/>
      <c r="B3279" s="7" t="s">
        <v>14</v>
      </c>
      <c r="C3279" s="7">
        <v>1185732</v>
      </c>
      <c r="D3279" s="8">
        <v>44369</v>
      </c>
      <c r="E3279" s="7" t="s">
        <v>15</v>
      </c>
      <c r="F3279" s="7" t="s">
        <v>113</v>
      </c>
      <c r="G3279" s="7" t="s">
        <v>88</v>
      </c>
      <c r="H3279" s="7" t="s">
        <v>20</v>
      </c>
      <c r="I3279" s="9">
        <v>0.4</v>
      </c>
      <c r="J3279" s="10">
        <v>1500</v>
      </c>
      <c r="K3279" s="11">
        <f t="shared" si="24"/>
        <v>600</v>
      </c>
      <c r="L3279" s="11">
        <f t="shared" si="25"/>
        <v>210</v>
      </c>
      <c r="M3279" s="12">
        <v>0.35</v>
      </c>
      <c r="Q3279" s="13"/>
      <c r="R3279" s="14"/>
    </row>
    <row r="3280" spans="1:18" ht="15.75" customHeight="1" x14ac:dyDescent="0.2">
      <c r="A3280" s="2"/>
      <c r="B3280" s="7" t="s">
        <v>14</v>
      </c>
      <c r="C3280" s="7">
        <v>1185732</v>
      </c>
      <c r="D3280" s="8">
        <v>44369</v>
      </c>
      <c r="E3280" s="7" t="s">
        <v>15</v>
      </c>
      <c r="F3280" s="7" t="s">
        <v>113</v>
      </c>
      <c r="G3280" s="7" t="s">
        <v>88</v>
      </c>
      <c r="H3280" s="7" t="s">
        <v>21</v>
      </c>
      <c r="I3280" s="9">
        <v>0.49999999999999994</v>
      </c>
      <c r="J3280" s="10">
        <v>1500</v>
      </c>
      <c r="K3280" s="11">
        <f t="shared" si="24"/>
        <v>749.99999999999989</v>
      </c>
      <c r="L3280" s="11">
        <f t="shared" si="25"/>
        <v>224.99999999999997</v>
      </c>
      <c r="M3280" s="12">
        <v>0.3</v>
      </c>
      <c r="Q3280" s="13"/>
      <c r="R3280" s="14"/>
    </row>
    <row r="3281" spans="1:18" ht="15.75" customHeight="1" x14ac:dyDescent="0.2">
      <c r="A3281" s="2"/>
      <c r="B3281" s="7" t="s">
        <v>14</v>
      </c>
      <c r="C3281" s="7">
        <v>1185732</v>
      </c>
      <c r="D3281" s="8">
        <v>44369</v>
      </c>
      <c r="E3281" s="7" t="s">
        <v>15</v>
      </c>
      <c r="F3281" s="7" t="s">
        <v>113</v>
      </c>
      <c r="G3281" s="7" t="s">
        <v>88</v>
      </c>
      <c r="H3281" s="7" t="s">
        <v>22</v>
      </c>
      <c r="I3281" s="9">
        <v>0.54999999999999993</v>
      </c>
      <c r="J3281" s="10">
        <v>3000</v>
      </c>
      <c r="K3281" s="11">
        <f t="shared" si="24"/>
        <v>1649.9999999999998</v>
      </c>
      <c r="L3281" s="11">
        <f t="shared" si="25"/>
        <v>494.99999999999989</v>
      </c>
      <c r="M3281" s="12">
        <v>0.3</v>
      </c>
      <c r="Q3281" s="13"/>
      <c r="R3281" s="14"/>
    </row>
    <row r="3282" spans="1:18" ht="15.75" customHeight="1" x14ac:dyDescent="0.2">
      <c r="A3282" s="2"/>
      <c r="B3282" s="7" t="s">
        <v>14</v>
      </c>
      <c r="C3282" s="7">
        <v>1185732</v>
      </c>
      <c r="D3282" s="8">
        <v>44397</v>
      </c>
      <c r="E3282" s="7" t="s">
        <v>15</v>
      </c>
      <c r="F3282" s="7" t="s">
        <v>113</v>
      </c>
      <c r="G3282" s="7" t="s">
        <v>88</v>
      </c>
      <c r="H3282" s="7" t="s">
        <v>17</v>
      </c>
      <c r="I3282" s="9">
        <v>0.49999999999999994</v>
      </c>
      <c r="J3282" s="10">
        <v>5250</v>
      </c>
      <c r="K3282" s="11">
        <f t="shared" si="24"/>
        <v>2624.9999999999995</v>
      </c>
      <c r="L3282" s="11">
        <f t="shared" si="25"/>
        <v>1049.9999999999998</v>
      </c>
      <c r="M3282" s="12">
        <v>0.4</v>
      </c>
      <c r="Q3282" s="13"/>
      <c r="R3282" s="14"/>
    </row>
    <row r="3283" spans="1:18" ht="15.75" customHeight="1" x14ac:dyDescent="0.2">
      <c r="A3283" s="2"/>
      <c r="B3283" s="7" t="s">
        <v>14</v>
      </c>
      <c r="C3283" s="7">
        <v>1185732</v>
      </c>
      <c r="D3283" s="8">
        <v>44397</v>
      </c>
      <c r="E3283" s="7" t="s">
        <v>15</v>
      </c>
      <c r="F3283" s="7" t="s">
        <v>113</v>
      </c>
      <c r="G3283" s="7" t="s">
        <v>88</v>
      </c>
      <c r="H3283" s="7" t="s">
        <v>18</v>
      </c>
      <c r="I3283" s="9">
        <v>0.45</v>
      </c>
      <c r="J3283" s="10">
        <v>2750</v>
      </c>
      <c r="K3283" s="11">
        <f t="shared" si="24"/>
        <v>1237.5</v>
      </c>
      <c r="L3283" s="11">
        <f t="shared" si="25"/>
        <v>433.125</v>
      </c>
      <c r="M3283" s="12">
        <v>0.35</v>
      </c>
      <c r="Q3283" s="13"/>
      <c r="R3283" s="14"/>
    </row>
    <row r="3284" spans="1:18" ht="15.75" customHeight="1" x14ac:dyDescent="0.2">
      <c r="A3284" s="2"/>
      <c r="B3284" s="7" t="s">
        <v>14</v>
      </c>
      <c r="C3284" s="7">
        <v>1185732</v>
      </c>
      <c r="D3284" s="8">
        <v>44397</v>
      </c>
      <c r="E3284" s="7" t="s">
        <v>15</v>
      </c>
      <c r="F3284" s="7" t="s">
        <v>113</v>
      </c>
      <c r="G3284" s="7" t="s">
        <v>88</v>
      </c>
      <c r="H3284" s="7" t="s">
        <v>19</v>
      </c>
      <c r="I3284" s="9">
        <v>0.4</v>
      </c>
      <c r="J3284" s="10">
        <v>2000</v>
      </c>
      <c r="K3284" s="11">
        <f t="shared" si="24"/>
        <v>800</v>
      </c>
      <c r="L3284" s="11">
        <f t="shared" si="25"/>
        <v>280</v>
      </c>
      <c r="M3284" s="12">
        <v>0.35</v>
      </c>
      <c r="Q3284" s="13"/>
      <c r="R3284" s="14"/>
    </row>
    <row r="3285" spans="1:18" ht="15.75" customHeight="1" x14ac:dyDescent="0.2">
      <c r="A3285" s="2"/>
      <c r="B3285" s="7" t="s">
        <v>14</v>
      </c>
      <c r="C3285" s="7">
        <v>1185732</v>
      </c>
      <c r="D3285" s="8">
        <v>44397</v>
      </c>
      <c r="E3285" s="7" t="s">
        <v>15</v>
      </c>
      <c r="F3285" s="7" t="s">
        <v>113</v>
      </c>
      <c r="G3285" s="7" t="s">
        <v>88</v>
      </c>
      <c r="H3285" s="7" t="s">
        <v>20</v>
      </c>
      <c r="I3285" s="9">
        <v>0.4</v>
      </c>
      <c r="J3285" s="10">
        <v>1500</v>
      </c>
      <c r="K3285" s="11">
        <f t="shared" si="24"/>
        <v>600</v>
      </c>
      <c r="L3285" s="11">
        <f t="shared" si="25"/>
        <v>210</v>
      </c>
      <c r="M3285" s="12">
        <v>0.35</v>
      </c>
      <c r="Q3285" s="13"/>
      <c r="R3285" s="14"/>
    </row>
    <row r="3286" spans="1:18" ht="15.75" customHeight="1" x14ac:dyDescent="0.2">
      <c r="A3286" s="2"/>
      <c r="B3286" s="7" t="s">
        <v>14</v>
      </c>
      <c r="C3286" s="7">
        <v>1185732</v>
      </c>
      <c r="D3286" s="8">
        <v>44397</v>
      </c>
      <c r="E3286" s="7" t="s">
        <v>15</v>
      </c>
      <c r="F3286" s="7" t="s">
        <v>113</v>
      </c>
      <c r="G3286" s="7" t="s">
        <v>88</v>
      </c>
      <c r="H3286" s="7" t="s">
        <v>21</v>
      </c>
      <c r="I3286" s="9">
        <v>0.49999999999999994</v>
      </c>
      <c r="J3286" s="10">
        <v>1750</v>
      </c>
      <c r="K3286" s="11">
        <f t="shared" si="24"/>
        <v>874.99999999999989</v>
      </c>
      <c r="L3286" s="11">
        <f t="shared" si="25"/>
        <v>262.49999999999994</v>
      </c>
      <c r="M3286" s="12">
        <v>0.3</v>
      </c>
      <c r="Q3286" s="13"/>
      <c r="R3286" s="14"/>
    </row>
    <row r="3287" spans="1:18" ht="15.75" customHeight="1" x14ac:dyDescent="0.2">
      <c r="A3287" s="2"/>
      <c r="B3287" s="7" t="s">
        <v>14</v>
      </c>
      <c r="C3287" s="7">
        <v>1185732</v>
      </c>
      <c r="D3287" s="8">
        <v>44397</v>
      </c>
      <c r="E3287" s="7" t="s">
        <v>15</v>
      </c>
      <c r="F3287" s="7" t="s">
        <v>113</v>
      </c>
      <c r="G3287" s="7" t="s">
        <v>88</v>
      </c>
      <c r="H3287" s="7" t="s">
        <v>22</v>
      </c>
      <c r="I3287" s="9">
        <v>0.54999999999999993</v>
      </c>
      <c r="J3287" s="10">
        <v>3500</v>
      </c>
      <c r="K3287" s="11">
        <f t="shared" si="24"/>
        <v>1924.9999999999998</v>
      </c>
      <c r="L3287" s="11">
        <f t="shared" si="25"/>
        <v>577.49999999999989</v>
      </c>
      <c r="M3287" s="12">
        <v>0.3</v>
      </c>
      <c r="Q3287" s="13"/>
      <c r="R3287" s="14"/>
    </row>
    <row r="3288" spans="1:18" ht="15.75" customHeight="1" x14ac:dyDescent="0.2">
      <c r="A3288" s="2"/>
      <c r="B3288" s="7" t="s">
        <v>14</v>
      </c>
      <c r="C3288" s="7">
        <v>1185732</v>
      </c>
      <c r="D3288" s="8">
        <v>44429</v>
      </c>
      <c r="E3288" s="7" t="s">
        <v>15</v>
      </c>
      <c r="F3288" s="7" t="s">
        <v>113</v>
      </c>
      <c r="G3288" s="7" t="s">
        <v>88</v>
      </c>
      <c r="H3288" s="7" t="s">
        <v>17</v>
      </c>
      <c r="I3288" s="9">
        <v>0.49999999999999994</v>
      </c>
      <c r="J3288" s="10">
        <v>5000</v>
      </c>
      <c r="K3288" s="11">
        <f t="shared" si="24"/>
        <v>2499.9999999999995</v>
      </c>
      <c r="L3288" s="11">
        <f t="shared" si="25"/>
        <v>999.99999999999989</v>
      </c>
      <c r="M3288" s="12">
        <v>0.4</v>
      </c>
      <c r="Q3288" s="13"/>
      <c r="R3288" s="14"/>
    </row>
    <row r="3289" spans="1:18" ht="15.75" customHeight="1" x14ac:dyDescent="0.2">
      <c r="A3289" s="2"/>
      <c r="B3289" s="7" t="s">
        <v>14</v>
      </c>
      <c r="C3289" s="7">
        <v>1185732</v>
      </c>
      <c r="D3289" s="8">
        <v>44429</v>
      </c>
      <c r="E3289" s="7" t="s">
        <v>15</v>
      </c>
      <c r="F3289" s="7" t="s">
        <v>113</v>
      </c>
      <c r="G3289" s="7" t="s">
        <v>88</v>
      </c>
      <c r="H3289" s="7" t="s">
        <v>18</v>
      </c>
      <c r="I3289" s="9">
        <v>0.45</v>
      </c>
      <c r="J3289" s="10">
        <v>2750</v>
      </c>
      <c r="K3289" s="11">
        <f t="shared" si="24"/>
        <v>1237.5</v>
      </c>
      <c r="L3289" s="11">
        <f t="shared" si="25"/>
        <v>433.125</v>
      </c>
      <c r="M3289" s="12">
        <v>0.35</v>
      </c>
      <c r="Q3289" s="13"/>
      <c r="R3289" s="14"/>
    </row>
    <row r="3290" spans="1:18" ht="15.75" customHeight="1" x14ac:dyDescent="0.2">
      <c r="A3290" s="2"/>
      <c r="B3290" s="7" t="s">
        <v>14</v>
      </c>
      <c r="C3290" s="7">
        <v>1185732</v>
      </c>
      <c r="D3290" s="8">
        <v>44429</v>
      </c>
      <c r="E3290" s="7" t="s">
        <v>15</v>
      </c>
      <c r="F3290" s="7" t="s">
        <v>113</v>
      </c>
      <c r="G3290" s="7" t="s">
        <v>88</v>
      </c>
      <c r="H3290" s="7" t="s">
        <v>19</v>
      </c>
      <c r="I3290" s="9">
        <v>0.4</v>
      </c>
      <c r="J3290" s="10">
        <v>2000</v>
      </c>
      <c r="K3290" s="11">
        <f t="shared" si="24"/>
        <v>800</v>
      </c>
      <c r="L3290" s="11">
        <f t="shared" si="25"/>
        <v>280</v>
      </c>
      <c r="M3290" s="12">
        <v>0.35</v>
      </c>
      <c r="Q3290" s="13"/>
      <c r="R3290" s="14"/>
    </row>
    <row r="3291" spans="1:18" ht="15.75" customHeight="1" x14ac:dyDescent="0.2">
      <c r="A3291" s="2"/>
      <c r="B3291" s="7" t="s">
        <v>14</v>
      </c>
      <c r="C3291" s="7">
        <v>1185732</v>
      </c>
      <c r="D3291" s="8">
        <v>44429</v>
      </c>
      <c r="E3291" s="7" t="s">
        <v>15</v>
      </c>
      <c r="F3291" s="7" t="s">
        <v>113</v>
      </c>
      <c r="G3291" s="7" t="s">
        <v>88</v>
      </c>
      <c r="H3291" s="7" t="s">
        <v>20</v>
      </c>
      <c r="I3291" s="9">
        <v>0.4</v>
      </c>
      <c r="J3291" s="10">
        <v>1500</v>
      </c>
      <c r="K3291" s="11">
        <f t="shared" si="24"/>
        <v>600</v>
      </c>
      <c r="L3291" s="11">
        <f t="shared" si="25"/>
        <v>210</v>
      </c>
      <c r="M3291" s="12">
        <v>0.35</v>
      </c>
      <c r="Q3291" s="13"/>
      <c r="R3291" s="14"/>
    </row>
    <row r="3292" spans="1:18" ht="15.75" customHeight="1" x14ac:dyDescent="0.2">
      <c r="A3292" s="2"/>
      <c r="B3292" s="7" t="s">
        <v>14</v>
      </c>
      <c r="C3292" s="7">
        <v>1185732</v>
      </c>
      <c r="D3292" s="8">
        <v>44429</v>
      </c>
      <c r="E3292" s="7" t="s">
        <v>15</v>
      </c>
      <c r="F3292" s="7" t="s">
        <v>113</v>
      </c>
      <c r="G3292" s="7" t="s">
        <v>88</v>
      </c>
      <c r="H3292" s="7" t="s">
        <v>21</v>
      </c>
      <c r="I3292" s="9">
        <v>0.49999999999999994</v>
      </c>
      <c r="J3292" s="10">
        <v>1250</v>
      </c>
      <c r="K3292" s="11">
        <f t="shared" si="24"/>
        <v>624.99999999999989</v>
      </c>
      <c r="L3292" s="11">
        <f t="shared" si="25"/>
        <v>187.49999999999997</v>
      </c>
      <c r="M3292" s="12">
        <v>0.3</v>
      </c>
      <c r="Q3292" s="13"/>
      <c r="R3292" s="14"/>
    </row>
    <row r="3293" spans="1:18" ht="15.75" customHeight="1" x14ac:dyDescent="0.2">
      <c r="A3293" s="2"/>
      <c r="B3293" s="7" t="s">
        <v>14</v>
      </c>
      <c r="C3293" s="7">
        <v>1185732</v>
      </c>
      <c r="D3293" s="8">
        <v>44429</v>
      </c>
      <c r="E3293" s="7" t="s">
        <v>15</v>
      </c>
      <c r="F3293" s="7" t="s">
        <v>113</v>
      </c>
      <c r="G3293" s="7" t="s">
        <v>88</v>
      </c>
      <c r="H3293" s="7" t="s">
        <v>22</v>
      </c>
      <c r="I3293" s="9">
        <v>0.54999999999999993</v>
      </c>
      <c r="J3293" s="10">
        <v>3000</v>
      </c>
      <c r="K3293" s="11">
        <f t="shared" si="24"/>
        <v>1649.9999999999998</v>
      </c>
      <c r="L3293" s="11">
        <f t="shared" si="25"/>
        <v>494.99999999999989</v>
      </c>
      <c r="M3293" s="12">
        <v>0.3</v>
      </c>
      <c r="Q3293" s="13"/>
      <c r="R3293" s="14"/>
    </row>
    <row r="3294" spans="1:18" ht="15.75" customHeight="1" x14ac:dyDescent="0.2">
      <c r="A3294" s="2"/>
      <c r="B3294" s="7" t="s">
        <v>14</v>
      </c>
      <c r="C3294" s="7">
        <v>1185732</v>
      </c>
      <c r="D3294" s="8">
        <v>44459</v>
      </c>
      <c r="E3294" s="7" t="s">
        <v>15</v>
      </c>
      <c r="F3294" s="7" t="s">
        <v>113</v>
      </c>
      <c r="G3294" s="7" t="s">
        <v>88</v>
      </c>
      <c r="H3294" s="7" t="s">
        <v>17</v>
      </c>
      <c r="I3294" s="9">
        <v>0.49999999999999994</v>
      </c>
      <c r="J3294" s="10">
        <v>4250</v>
      </c>
      <c r="K3294" s="11">
        <f t="shared" si="24"/>
        <v>2124.9999999999995</v>
      </c>
      <c r="L3294" s="11">
        <f t="shared" si="25"/>
        <v>849.99999999999989</v>
      </c>
      <c r="M3294" s="12">
        <v>0.4</v>
      </c>
      <c r="Q3294" s="13"/>
      <c r="R3294" s="14"/>
    </row>
    <row r="3295" spans="1:18" ht="15.75" customHeight="1" x14ac:dyDescent="0.2">
      <c r="A3295" s="2"/>
      <c r="B3295" s="7" t="s">
        <v>14</v>
      </c>
      <c r="C3295" s="7">
        <v>1185732</v>
      </c>
      <c r="D3295" s="8">
        <v>44459</v>
      </c>
      <c r="E3295" s="7" t="s">
        <v>15</v>
      </c>
      <c r="F3295" s="7" t="s">
        <v>113</v>
      </c>
      <c r="G3295" s="7" t="s">
        <v>88</v>
      </c>
      <c r="H3295" s="7" t="s">
        <v>18</v>
      </c>
      <c r="I3295" s="9">
        <v>0.45</v>
      </c>
      <c r="J3295" s="10">
        <v>2250</v>
      </c>
      <c r="K3295" s="11">
        <f t="shared" si="24"/>
        <v>1012.5</v>
      </c>
      <c r="L3295" s="11">
        <f t="shared" si="25"/>
        <v>354.375</v>
      </c>
      <c r="M3295" s="12">
        <v>0.35</v>
      </c>
      <c r="Q3295" s="13"/>
      <c r="R3295" s="14"/>
    </row>
    <row r="3296" spans="1:18" ht="15.75" customHeight="1" x14ac:dyDescent="0.2">
      <c r="A3296" s="2"/>
      <c r="B3296" s="7" t="s">
        <v>14</v>
      </c>
      <c r="C3296" s="7">
        <v>1185732</v>
      </c>
      <c r="D3296" s="8">
        <v>44459</v>
      </c>
      <c r="E3296" s="7" t="s">
        <v>15</v>
      </c>
      <c r="F3296" s="7" t="s">
        <v>113</v>
      </c>
      <c r="G3296" s="7" t="s">
        <v>88</v>
      </c>
      <c r="H3296" s="7" t="s">
        <v>19</v>
      </c>
      <c r="I3296" s="9">
        <v>0.4</v>
      </c>
      <c r="J3296" s="10">
        <v>1250</v>
      </c>
      <c r="K3296" s="11">
        <f t="shared" si="24"/>
        <v>500</v>
      </c>
      <c r="L3296" s="11">
        <f t="shared" si="25"/>
        <v>175</v>
      </c>
      <c r="M3296" s="12">
        <v>0.35</v>
      </c>
      <c r="Q3296" s="13"/>
      <c r="R3296" s="14"/>
    </row>
    <row r="3297" spans="1:18" ht="15.75" customHeight="1" x14ac:dyDescent="0.2">
      <c r="A3297" s="2"/>
      <c r="B3297" s="7" t="s">
        <v>14</v>
      </c>
      <c r="C3297" s="7">
        <v>1185732</v>
      </c>
      <c r="D3297" s="8">
        <v>44459</v>
      </c>
      <c r="E3297" s="7" t="s">
        <v>15</v>
      </c>
      <c r="F3297" s="7" t="s">
        <v>113</v>
      </c>
      <c r="G3297" s="7" t="s">
        <v>88</v>
      </c>
      <c r="H3297" s="7" t="s">
        <v>20</v>
      </c>
      <c r="I3297" s="9">
        <v>0.4</v>
      </c>
      <c r="J3297" s="10">
        <v>1000</v>
      </c>
      <c r="K3297" s="11">
        <f t="shared" si="24"/>
        <v>400</v>
      </c>
      <c r="L3297" s="11">
        <f t="shared" si="25"/>
        <v>140</v>
      </c>
      <c r="M3297" s="12">
        <v>0.35</v>
      </c>
      <c r="Q3297" s="13"/>
      <c r="R3297" s="14"/>
    </row>
    <row r="3298" spans="1:18" ht="15.75" customHeight="1" x14ac:dyDescent="0.2">
      <c r="A3298" s="2"/>
      <c r="B3298" s="7" t="s">
        <v>14</v>
      </c>
      <c r="C3298" s="7">
        <v>1185732</v>
      </c>
      <c r="D3298" s="8">
        <v>44459</v>
      </c>
      <c r="E3298" s="7" t="s">
        <v>15</v>
      </c>
      <c r="F3298" s="7" t="s">
        <v>113</v>
      </c>
      <c r="G3298" s="7" t="s">
        <v>88</v>
      </c>
      <c r="H3298" s="7" t="s">
        <v>21</v>
      </c>
      <c r="I3298" s="9">
        <v>0.49999999999999994</v>
      </c>
      <c r="J3298" s="10">
        <v>1000</v>
      </c>
      <c r="K3298" s="11">
        <f t="shared" si="24"/>
        <v>499.99999999999994</v>
      </c>
      <c r="L3298" s="11">
        <f t="shared" si="25"/>
        <v>149.99999999999997</v>
      </c>
      <c r="M3298" s="12">
        <v>0.3</v>
      </c>
      <c r="Q3298" s="13"/>
      <c r="R3298" s="14"/>
    </row>
    <row r="3299" spans="1:18" ht="15.75" customHeight="1" x14ac:dyDescent="0.2">
      <c r="A3299" s="2"/>
      <c r="B3299" s="7" t="s">
        <v>14</v>
      </c>
      <c r="C3299" s="7">
        <v>1185732</v>
      </c>
      <c r="D3299" s="8">
        <v>44459</v>
      </c>
      <c r="E3299" s="7" t="s">
        <v>15</v>
      </c>
      <c r="F3299" s="7" t="s">
        <v>113</v>
      </c>
      <c r="G3299" s="7" t="s">
        <v>88</v>
      </c>
      <c r="H3299" s="7" t="s">
        <v>22</v>
      </c>
      <c r="I3299" s="9">
        <v>0.54999999999999993</v>
      </c>
      <c r="J3299" s="10">
        <v>2000</v>
      </c>
      <c r="K3299" s="11">
        <f t="shared" si="24"/>
        <v>1099.9999999999998</v>
      </c>
      <c r="L3299" s="11">
        <f t="shared" si="25"/>
        <v>329.99999999999994</v>
      </c>
      <c r="M3299" s="12">
        <v>0.3</v>
      </c>
      <c r="Q3299" s="13"/>
      <c r="R3299" s="14"/>
    </row>
    <row r="3300" spans="1:18" ht="15.75" customHeight="1" x14ac:dyDescent="0.2">
      <c r="A3300" s="2"/>
      <c r="B3300" s="7" t="s">
        <v>14</v>
      </c>
      <c r="C3300" s="7">
        <v>1185732</v>
      </c>
      <c r="D3300" s="8">
        <v>44491</v>
      </c>
      <c r="E3300" s="7" t="s">
        <v>15</v>
      </c>
      <c r="F3300" s="7" t="s">
        <v>113</v>
      </c>
      <c r="G3300" s="7" t="s">
        <v>88</v>
      </c>
      <c r="H3300" s="7" t="s">
        <v>17</v>
      </c>
      <c r="I3300" s="9">
        <v>0.54999999999999993</v>
      </c>
      <c r="J3300" s="10">
        <v>3750</v>
      </c>
      <c r="K3300" s="11">
        <f t="shared" si="24"/>
        <v>2062.4999999999995</v>
      </c>
      <c r="L3300" s="11">
        <f t="shared" si="25"/>
        <v>824.99999999999989</v>
      </c>
      <c r="M3300" s="12">
        <v>0.4</v>
      </c>
      <c r="Q3300" s="13"/>
      <c r="R3300" s="14"/>
    </row>
    <row r="3301" spans="1:18" ht="15.75" customHeight="1" x14ac:dyDescent="0.2">
      <c r="A3301" s="2"/>
      <c r="B3301" s="7" t="s">
        <v>14</v>
      </c>
      <c r="C3301" s="7">
        <v>1185732</v>
      </c>
      <c r="D3301" s="8">
        <v>44491</v>
      </c>
      <c r="E3301" s="7" t="s">
        <v>15</v>
      </c>
      <c r="F3301" s="7" t="s">
        <v>113</v>
      </c>
      <c r="G3301" s="7" t="s">
        <v>88</v>
      </c>
      <c r="H3301" s="7" t="s">
        <v>18</v>
      </c>
      <c r="I3301" s="9">
        <v>0.5</v>
      </c>
      <c r="J3301" s="10">
        <v>2000</v>
      </c>
      <c r="K3301" s="11">
        <f t="shared" si="24"/>
        <v>1000</v>
      </c>
      <c r="L3301" s="11">
        <f t="shared" si="25"/>
        <v>350</v>
      </c>
      <c r="M3301" s="12">
        <v>0.35</v>
      </c>
      <c r="Q3301" s="13"/>
      <c r="R3301" s="14"/>
    </row>
    <row r="3302" spans="1:18" ht="15.75" customHeight="1" x14ac:dyDescent="0.2">
      <c r="A3302" s="2"/>
      <c r="B3302" s="7" t="s">
        <v>14</v>
      </c>
      <c r="C3302" s="7">
        <v>1185732</v>
      </c>
      <c r="D3302" s="8">
        <v>44491</v>
      </c>
      <c r="E3302" s="7" t="s">
        <v>15</v>
      </c>
      <c r="F3302" s="7" t="s">
        <v>113</v>
      </c>
      <c r="G3302" s="7" t="s">
        <v>88</v>
      </c>
      <c r="H3302" s="7" t="s">
        <v>19</v>
      </c>
      <c r="I3302" s="9">
        <v>0.5</v>
      </c>
      <c r="J3302" s="10">
        <v>1000</v>
      </c>
      <c r="K3302" s="11">
        <f t="shared" si="24"/>
        <v>500</v>
      </c>
      <c r="L3302" s="11">
        <f t="shared" si="25"/>
        <v>175</v>
      </c>
      <c r="M3302" s="12">
        <v>0.35</v>
      </c>
      <c r="Q3302" s="13"/>
      <c r="R3302" s="14"/>
    </row>
    <row r="3303" spans="1:18" ht="15.75" customHeight="1" x14ac:dyDescent="0.2">
      <c r="A3303" s="2"/>
      <c r="B3303" s="7" t="s">
        <v>14</v>
      </c>
      <c r="C3303" s="7">
        <v>1185732</v>
      </c>
      <c r="D3303" s="8">
        <v>44491</v>
      </c>
      <c r="E3303" s="7" t="s">
        <v>15</v>
      </c>
      <c r="F3303" s="7" t="s">
        <v>113</v>
      </c>
      <c r="G3303" s="7" t="s">
        <v>88</v>
      </c>
      <c r="H3303" s="7" t="s">
        <v>20</v>
      </c>
      <c r="I3303" s="9">
        <v>0.5</v>
      </c>
      <c r="J3303" s="10">
        <v>750</v>
      </c>
      <c r="K3303" s="11">
        <f t="shared" si="24"/>
        <v>375</v>
      </c>
      <c r="L3303" s="11">
        <f t="shared" si="25"/>
        <v>131.25</v>
      </c>
      <c r="M3303" s="12">
        <v>0.35</v>
      </c>
      <c r="Q3303" s="13"/>
      <c r="R3303" s="14"/>
    </row>
    <row r="3304" spans="1:18" ht="15.75" customHeight="1" x14ac:dyDescent="0.2">
      <c r="A3304" s="2"/>
      <c r="B3304" s="7" t="s">
        <v>14</v>
      </c>
      <c r="C3304" s="7">
        <v>1185732</v>
      </c>
      <c r="D3304" s="8">
        <v>44491</v>
      </c>
      <c r="E3304" s="7" t="s">
        <v>15</v>
      </c>
      <c r="F3304" s="7" t="s">
        <v>113</v>
      </c>
      <c r="G3304" s="7" t="s">
        <v>88</v>
      </c>
      <c r="H3304" s="7" t="s">
        <v>21</v>
      </c>
      <c r="I3304" s="9">
        <v>0.6</v>
      </c>
      <c r="J3304" s="10">
        <v>750</v>
      </c>
      <c r="K3304" s="11">
        <f t="shared" si="24"/>
        <v>450</v>
      </c>
      <c r="L3304" s="11">
        <f t="shared" si="25"/>
        <v>135</v>
      </c>
      <c r="M3304" s="12">
        <v>0.3</v>
      </c>
      <c r="Q3304" s="13"/>
      <c r="R3304" s="14"/>
    </row>
    <row r="3305" spans="1:18" ht="15.75" customHeight="1" x14ac:dyDescent="0.2">
      <c r="A3305" s="2"/>
      <c r="B3305" s="7" t="s">
        <v>14</v>
      </c>
      <c r="C3305" s="7">
        <v>1185732</v>
      </c>
      <c r="D3305" s="8">
        <v>44491</v>
      </c>
      <c r="E3305" s="7" t="s">
        <v>15</v>
      </c>
      <c r="F3305" s="7" t="s">
        <v>113</v>
      </c>
      <c r="G3305" s="7" t="s">
        <v>88</v>
      </c>
      <c r="H3305" s="7" t="s">
        <v>22</v>
      </c>
      <c r="I3305" s="9">
        <v>0.64999999999999991</v>
      </c>
      <c r="J3305" s="10">
        <v>2000</v>
      </c>
      <c r="K3305" s="11">
        <f t="shared" si="24"/>
        <v>1299.9999999999998</v>
      </c>
      <c r="L3305" s="11">
        <f t="shared" si="25"/>
        <v>389.99999999999994</v>
      </c>
      <c r="M3305" s="12">
        <v>0.3</v>
      </c>
      <c r="Q3305" s="13"/>
      <c r="R3305" s="14"/>
    </row>
    <row r="3306" spans="1:18" ht="15.75" customHeight="1" x14ac:dyDescent="0.2">
      <c r="A3306" s="2"/>
      <c r="B3306" s="7" t="s">
        <v>14</v>
      </c>
      <c r="C3306" s="7">
        <v>1185732</v>
      </c>
      <c r="D3306" s="8">
        <v>44521</v>
      </c>
      <c r="E3306" s="7" t="s">
        <v>15</v>
      </c>
      <c r="F3306" s="7" t="s">
        <v>113</v>
      </c>
      <c r="G3306" s="7" t="s">
        <v>88</v>
      </c>
      <c r="H3306" s="7" t="s">
        <v>17</v>
      </c>
      <c r="I3306" s="9">
        <v>0.6</v>
      </c>
      <c r="J3306" s="10">
        <v>3500</v>
      </c>
      <c r="K3306" s="11">
        <f t="shared" si="24"/>
        <v>2100</v>
      </c>
      <c r="L3306" s="11">
        <f t="shared" si="25"/>
        <v>840</v>
      </c>
      <c r="M3306" s="12">
        <v>0.4</v>
      </c>
      <c r="Q3306" s="13"/>
      <c r="R3306" s="14"/>
    </row>
    <row r="3307" spans="1:18" ht="15.75" customHeight="1" x14ac:dyDescent="0.2">
      <c r="A3307" s="2"/>
      <c r="B3307" s="7" t="s">
        <v>14</v>
      </c>
      <c r="C3307" s="7">
        <v>1185732</v>
      </c>
      <c r="D3307" s="8">
        <v>44521</v>
      </c>
      <c r="E3307" s="7" t="s">
        <v>15</v>
      </c>
      <c r="F3307" s="7" t="s">
        <v>113</v>
      </c>
      <c r="G3307" s="7" t="s">
        <v>88</v>
      </c>
      <c r="H3307" s="7" t="s">
        <v>18</v>
      </c>
      <c r="I3307" s="9">
        <v>0.5</v>
      </c>
      <c r="J3307" s="10">
        <v>1750</v>
      </c>
      <c r="K3307" s="11">
        <f t="shared" si="24"/>
        <v>875</v>
      </c>
      <c r="L3307" s="11">
        <f t="shared" si="25"/>
        <v>306.25</v>
      </c>
      <c r="M3307" s="12">
        <v>0.35</v>
      </c>
      <c r="Q3307" s="13"/>
      <c r="R3307" s="14"/>
    </row>
    <row r="3308" spans="1:18" ht="15.75" customHeight="1" x14ac:dyDescent="0.2">
      <c r="A3308" s="2"/>
      <c r="B3308" s="7" t="s">
        <v>14</v>
      </c>
      <c r="C3308" s="7">
        <v>1185732</v>
      </c>
      <c r="D3308" s="8">
        <v>44521</v>
      </c>
      <c r="E3308" s="7" t="s">
        <v>15</v>
      </c>
      <c r="F3308" s="7" t="s">
        <v>113</v>
      </c>
      <c r="G3308" s="7" t="s">
        <v>88</v>
      </c>
      <c r="H3308" s="7" t="s">
        <v>19</v>
      </c>
      <c r="I3308" s="9">
        <v>0.5</v>
      </c>
      <c r="J3308" s="10">
        <v>1700</v>
      </c>
      <c r="K3308" s="11">
        <f t="shared" si="24"/>
        <v>850</v>
      </c>
      <c r="L3308" s="11">
        <f t="shared" si="25"/>
        <v>297.5</v>
      </c>
      <c r="M3308" s="12">
        <v>0.35</v>
      </c>
      <c r="Q3308" s="13"/>
      <c r="R3308" s="14"/>
    </row>
    <row r="3309" spans="1:18" ht="15.75" customHeight="1" x14ac:dyDescent="0.2">
      <c r="A3309" s="2"/>
      <c r="B3309" s="7" t="s">
        <v>14</v>
      </c>
      <c r="C3309" s="7">
        <v>1185732</v>
      </c>
      <c r="D3309" s="8">
        <v>44521</v>
      </c>
      <c r="E3309" s="7" t="s">
        <v>15</v>
      </c>
      <c r="F3309" s="7" t="s">
        <v>113</v>
      </c>
      <c r="G3309" s="7" t="s">
        <v>88</v>
      </c>
      <c r="H3309" s="7" t="s">
        <v>20</v>
      </c>
      <c r="I3309" s="9">
        <v>0.5</v>
      </c>
      <c r="J3309" s="10">
        <v>1500</v>
      </c>
      <c r="K3309" s="11">
        <f t="shared" si="24"/>
        <v>750</v>
      </c>
      <c r="L3309" s="11">
        <f t="shared" si="25"/>
        <v>262.5</v>
      </c>
      <c r="M3309" s="12">
        <v>0.35</v>
      </c>
      <c r="Q3309" s="13"/>
      <c r="R3309" s="14"/>
    </row>
    <row r="3310" spans="1:18" ht="15.75" customHeight="1" x14ac:dyDescent="0.2">
      <c r="A3310" s="2"/>
      <c r="B3310" s="7" t="s">
        <v>14</v>
      </c>
      <c r="C3310" s="7">
        <v>1185732</v>
      </c>
      <c r="D3310" s="8">
        <v>44521</v>
      </c>
      <c r="E3310" s="7" t="s">
        <v>15</v>
      </c>
      <c r="F3310" s="7" t="s">
        <v>113</v>
      </c>
      <c r="G3310" s="7" t="s">
        <v>88</v>
      </c>
      <c r="H3310" s="7" t="s">
        <v>21</v>
      </c>
      <c r="I3310" s="9">
        <v>0.6</v>
      </c>
      <c r="J3310" s="10">
        <v>1250</v>
      </c>
      <c r="K3310" s="11">
        <f t="shared" si="24"/>
        <v>750</v>
      </c>
      <c r="L3310" s="11">
        <f t="shared" si="25"/>
        <v>225</v>
      </c>
      <c r="M3310" s="12">
        <v>0.3</v>
      </c>
      <c r="Q3310" s="13"/>
      <c r="R3310" s="14"/>
    </row>
    <row r="3311" spans="1:18" ht="15.75" customHeight="1" x14ac:dyDescent="0.2">
      <c r="A3311" s="2"/>
      <c r="B3311" s="7" t="s">
        <v>14</v>
      </c>
      <c r="C3311" s="7">
        <v>1185732</v>
      </c>
      <c r="D3311" s="8">
        <v>44521</v>
      </c>
      <c r="E3311" s="7" t="s">
        <v>15</v>
      </c>
      <c r="F3311" s="7" t="s">
        <v>113</v>
      </c>
      <c r="G3311" s="7" t="s">
        <v>88</v>
      </c>
      <c r="H3311" s="7" t="s">
        <v>22</v>
      </c>
      <c r="I3311" s="9">
        <v>0.64999999999999991</v>
      </c>
      <c r="J3311" s="10">
        <v>2250</v>
      </c>
      <c r="K3311" s="11">
        <f t="shared" si="24"/>
        <v>1462.4999999999998</v>
      </c>
      <c r="L3311" s="11">
        <f t="shared" si="25"/>
        <v>438.74999999999994</v>
      </c>
      <c r="M3311" s="12">
        <v>0.3</v>
      </c>
      <c r="Q3311" s="13"/>
      <c r="R3311" s="14"/>
    </row>
    <row r="3312" spans="1:18" ht="15.75" customHeight="1" x14ac:dyDescent="0.2">
      <c r="A3312" s="2"/>
      <c r="B3312" s="7" t="s">
        <v>14</v>
      </c>
      <c r="C3312" s="7">
        <v>1185732</v>
      </c>
      <c r="D3312" s="8">
        <v>44550</v>
      </c>
      <c r="E3312" s="7" t="s">
        <v>15</v>
      </c>
      <c r="F3312" s="7" t="s">
        <v>113</v>
      </c>
      <c r="G3312" s="7" t="s">
        <v>88</v>
      </c>
      <c r="H3312" s="7" t="s">
        <v>17</v>
      </c>
      <c r="I3312" s="9">
        <v>0.6</v>
      </c>
      <c r="J3312" s="10">
        <v>4500</v>
      </c>
      <c r="K3312" s="11">
        <f t="shared" si="24"/>
        <v>2700</v>
      </c>
      <c r="L3312" s="11">
        <f t="shared" si="25"/>
        <v>1080</v>
      </c>
      <c r="M3312" s="12">
        <v>0.4</v>
      </c>
      <c r="Q3312" s="13"/>
      <c r="R3312" s="14"/>
    </row>
    <row r="3313" spans="1:18" ht="15.75" customHeight="1" x14ac:dyDescent="0.2">
      <c r="A3313" s="2"/>
      <c r="B3313" s="7" t="s">
        <v>14</v>
      </c>
      <c r="C3313" s="7">
        <v>1185732</v>
      </c>
      <c r="D3313" s="8">
        <v>44550</v>
      </c>
      <c r="E3313" s="7" t="s">
        <v>15</v>
      </c>
      <c r="F3313" s="7" t="s">
        <v>113</v>
      </c>
      <c r="G3313" s="7" t="s">
        <v>88</v>
      </c>
      <c r="H3313" s="7" t="s">
        <v>18</v>
      </c>
      <c r="I3313" s="9">
        <v>0.5</v>
      </c>
      <c r="J3313" s="10">
        <v>2500</v>
      </c>
      <c r="K3313" s="11">
        <f t="shared" si="24"/>
        <v>1250</v>
      </c>
      <c r="L3313" s="11">
        <f t="shared" si="25"/>
        <v>437.5</v>
      </c>
      <c r="M3313" s="12">
        <v>0.35</v>
      </c>
      <c r="Q3313" s="13"/>
      <c r="R3313" s="14"/>
    </row>
    <row r="3314" spans="1:18" ht="15.75" customHeight="1" x14ac:dyDescent="0.2">
      <c r="A3314" s="2"/>
      <c r="B3314" s="7" t="s">
        <v>14</v>
      </c>
      <c r="C3314" s="7">
        <v>1185732</v>
      </c>
      <c r="D3314" s="8">
        <v>44550</v>
      </c>
      <c r="E3314" s="7" t="s">
        <v>15</v>
      </c>
      <c r="F3314" s="7" t="s">
        <v>113</v>
      </c>
      <c r="G3314" s="7" t="s">
        <v>88</v>
      </c>
      <c r="H3314" s="7" t="s">
        <v>19</v>
      </c>
      <c r="I3314" s="9">
        <v>0.5</v>
      </c>
      <c r="J3314" s="10">
        <v>2250</v>
      </c>
      <c r="K3314" s="11">
        <f t="shared" si="24"/>
        <v>1125</v>
      </c>
      <c r="L3314" s="11">
        <f t="shared" si="25"/>
        <v>393.75</v>
      </c>
      <c r="M3314" s="12">
        <v>0.35</v>
      </c>
      <c r="Q3314" s="13"/>
      <c r="R3314" s="14"/>
    </row>
    <row r="3315" spans="1:18" ht="15.75" customHeight="1" x14ac:dyDescent="0.2">
      <c r="A3315" s="2"/>
      <c r="B3315" s="7" t="s">
        <v>14</v>
      </c>
      <c r="C3315" s="7">
        <v>1185732</v>
      </c>
      <c r="D3315" s="8">
        <v>44550</v>
      </c>
      <c r="E3315" s="7" t="s">
        <v>15</v>
      </c>
      <c r="F3315" s="7" t="s">
        <v>113</v>
      </c>
      <c r="G3315" s="7" t="s">
        <v>88</v>
      </c>
      <c r="H3315" s="7" t="s">
        <v>20</v>
      </c>
      <c r="I3315" s="9">
        <v>0.5</v>
      </c>
      <c r="J3315" s="10">
        <v>1750</v>
      </c>
      <c r="K3315" s="11">
        <f t="shared" si="24"/>
        <v>875</v>
      </c>
      <c r="L3315" s="11">
        <f t="shared" si="25"/>
        <v>306.25</v>
      </c>
      <c r="M3315" s="12">
        <v>0.35</v>
      </c>
      <c r="Q3315" s="13"/>
      <c r="R3315" s="14"/>
    </row>
    <row r="3316" spans="1:18" ht="15.75" customHeight="1" x14ac:dyDescent="0.2">
      <c r="A3316" s="2"/>
      <c r="B3316" s="7" t="s">
        <v>14</v>
      </c>
      <c r="C3316" s="7">
        <v>1185732</v>
      </c>
      <c r="D3316" s="8">
        <v>44550</v>
      </c>
      <c r="E3316" s="7" t="s">
        <v>15</v>
      </c>
      <c r="F3316" s="7" t="s">
        <v>113</v>
      </c>
      <c r="G3316" s="7" t="s">
        <v>88</v>
      </c>
      <c r="H3316" s="7" t="s">
        <v>21</v>
      </c>
      <c r="I3316" s="9">
        <v>0.6</v>
      </c>
      <c r="J3316" s="10">
        <v>1750</v>
      </c>
      <c r="K3316" s="11">
        <f t="shared" si="24"/>
        <v>1050</v>
      </c>
      <c r="L3316" s="11">
        <f t="shared" si="25"/>
        <v>315</v>
      </c>
      <c r="M3316" s="12">
        <v>0.3</v>
      </c>
      <c r="Q3316" s="13"/>
      <c r="R3316" s="14"/>
    </row>
    <row r="3317" spans="1:18" ht="15.75" customHeight="1" x14ac:dyDescent="0.2">
      <c r="A3317" s="2"/>
      <c r="B3317" s="7" t="s">
        <v>14</v>
      </c>
      <c r="C3317" s="7">
        <v>1185732</v>
      </c>
      <c r="D3317" s="8">
        <v>44550</v>
      </c>
      <c r="E3317" s="7" t="s">
        <v>15</v>
      </c>
      <c r="F3317" s="7" t="s">
        <v>113</v>
      </c>
      <c r="G3317" s="7" t="s">
        <v>88</v>
      </c>
      <c r="H3317" s="7" t="s">
        <v>22</v>
      </c>
      <c r="I3317" s="9">
        <v>0.64999999999999991</v>
      </c>
      <c r="J3317" s="10">
        <v>2750</v>
      </c>
      <c r="K3317" s="11">
        <f t="shared" si="24"/>
        <v>1787.4999999999998</v>
      </c>
      <c r="L3317" s="11">
        <f t="shared" si="25"/>
        <v>536.24999999999989</v>
      </c>
      <c r="M3317" s="12">
        <v>0.3</v>
      </c>
      <c r="Q3317" s="13"/>
      <c r="R3317" s="14"/>
    </row>
    <row r="3318" spans="1:18" ht="15.75" customHeight="1" x14ac:dyDescent="0.2">
      <c r="A3318" s="2"/>
      <c r="B3318" s="7" t="s">
        <v>14</v>
      </c>
      <c r="C3318" s="7">
        <v>1185732</v>
      </c>
      <c r="D3318" s="8">
        <v>44213</v>
      </c>
      <c r="E3318" s="7" t="s">
        <v>15</v>
      </c>
      <c r="F3318" s="7" t="s">
        <v>114</v>
      </c>
      <c r="G3318" s="7" t="s">
        <v>115</v>
      </c>
      <c r="H3318" s="7" t="s">
        <v>17</v>
      </c>
      <c r="I3318" s="9">
        <v>0.4</v>
      </c>
      <c r="J3318" s="10">
        <v>5250</v>
      </c>
      <c r="K3318" s="11">
        <f t="shared" si="24"/>
        <v>2100</v>
      </c>
      <c r="L3318" s="11">
        <f t="shared" si="25"/>
        <v>735</v>
      </c>
      <c r="M3318" s="12">
        <v>0.35</v>
      </c>
      <c r="Q3318" s="13"/>
      <c r="R3318" s="14"/>
    </row>
    <row r="3319" spans="1:18" ht="15.75" customHeight="1" x14ac:dyDescent="0.2">
      <c r="A3319" s="2"/>
      <c r="B3319" s="7" t="s">
        <v>14</v>
      </c>
      <c r="C3319" s="7">
        <v>1185732</v>
      </c>
      <c r="D3319" s="8">
        <v>44213</v>
      </c>
      <c r="E3319" s="7" t="s">
        <v>15</v>
      </c>
      <c r="F3319" s="7" t="s">
        <v>114</v>
      </c>
      <c r="G3319" s="7" t="s">
        <v>115</v>
      </c>
      <c r="H3319" s="7" t="s">
        <v>18</v>
      </c>
      <c r="I3319" s="9">
        <v>0.4</v>
      </c>
      <c r="J3319" s="10">
        <v>3250</v>
      </c>
      <c r="K3319" s="11">
        <f t="shared" si="24"/>
        <v>1300</v>
      </c>
      <c r="L3319" s="11">
        <f t="shared" si="25"/>
        <v>454.99999999999994</v>
      </c>
      <c r="M3319" s="12">
        <v>0.35</v>
      </c>
      <c r="Q3319" s="13"/>
      <c r="R3319" s="14"/>
    </row>
    <row r="3320" spans="1:18" ht="15.75" customHeight="1" x14ac:dyDescent="0.2">
      <c r="A3320" s="2"/>
      <c r="B3320" s="7" t="s">
        <v>14</v>
      </c>
      <c r="C3320" s="7">
        <v>1185732</v>
      </c>
      <c r="D3320" s="8">
        <v>44213</v>
      </c>
      <c r="E3320" s="7" t="s">
        <v>15</v>
      </c>
      <c r="F3320" s="7" t="s">
        <v>114</v>
      </c>
      <c r="G3320" s="7" t="s">
        <v>115</v>
      </c>
      <c r="H3320" s="7" t="s">
        <v>19</v>
      </c>
      <c r="I3320" s="9">
        <v>0.30000000000000004</v>
      </c>
      <c r="J3320" s="10">
        <v>3250</v>
      </c>
      <c r="K3320" s="11">
        <f t="shared" si="24"/>
        <v>975.00000000000011</v>
      </c>
      <c r="L3320" s="11">
        <f t="shared" si="25"/>
        <v>390.00000000000006</v>
      </c>
      <c r="M3320" s="12">
        <v>0.4</v>
      </c>
      <c r="Q3320" s="13"/>
      <c r="R3320" s="14"/>
    </row>
    <row r="3321" spans="1:18" ht="15.75" customHeight="1" x14ac:dyDescent="0.2">
      <c r="A3321" s="2"/>
      <c r="B3321" s="7" t="s">
        <v>14</v>
      </c>
      <c r="C3321" s="7">
        <v>1185732</v>
      </c>
      <c r="D3321" s="8">
        <v>44213</v>
      </c>
      <c r="E3321" s="7" t="s">
        <v>15</v>
      </c>
      <c r="F3321" s="7" t="s">
        <v>114</v>
      </c>
      <c r="G3321" s="7" t="s">
        <v>115</v>
      </c>
      <c r="H3321" s="7" t="s">
        <v>20</v>
      </c>
      <c r="I3321" s="9">
        <v>0.35</v>
      </c>
      <c r="J3321" s="10">
        <v>1750</v>
      </c>
      <c r="K3321" s="11">
        <f t="shared" ref="K3321:K3575" si="26">I3321*J3321</f>
        <v>612.5</v>
      </c>
      <c r="L3321" s="11">
        <f t="shared" ref="L3321:L3575" si="27">K3321*M3321</f>
        <v>245</v>
      </c>
      <c r="M3321" s="12">
        <v>0.4</v>
      </c>
      <c r="Q3321" s="13"/>
      <c r="R3321" s="14"/>
    </row>
    <row r="3322" spans="1:18" ht="15.75" customHeight="1" x14ac:dyDescent="0.2">
      <c r="A3322" s="2"/>
      <c r="B3322" s="7" t="s">
        <v>14</v>
      </c>
      <c r="C3322" s="7">
        <v>1185732</v>
      </c>
      <c r="D3322" s="8">
        <v>44213</v>
      </c>
      <c r="E3322" s="7" t="s">
        <v>15</v>
      </c>
      <c r="F3322" s="7" t="s">
        <v>114</v>
      </c>
      <c r="G3322" s="7" t="s">
        <v>115</v>
      </c>
      <c r="H3322" s="7" t="s">
        <v>21</v>
      </c>
      <c r="I3322" s="9">
        <v>0.5</v>
      </c>
      <c r="J3322" s="10">
        <v>2250</v>
      </c>
      <c r="K3322" s="11">
        <f t="shared" si="26"/>
        <v>1125</v>
      </c>
      <c r="L3322" s="11">
        <f t="shared" si="27"/>
        <v>337.5</v>
      </c>
      <c r="M3322" s="12">
        <v>0.3</v>
      </c>
      <c r="Q3322" s="13"/>
      <c r="R3322" s="14"/>
    </row>
    <row r="3323" spans="1:18" ht="15.75" customHeight="1" x14ac:dyDescent="0.2">
      <c r="A3323" s="2"/>
      <c r="B3323" s="7" t="s">
        <v>14</v>
      </c>
      <c r="C3323" s="7">
        <v>1185732</v>
      </c>
      <c r="D3323" s="8">
        <v>44213</v>
      </c>
      <c r="E3323" s="7" t="s">
        <v>15</v>
      </c>
      <c r="F3323" s="7" t="s">
        <v>114</v>
      </c>
      <c r="G3323" s="7" t="s">
        <v>115</v>
      </c>
      <c r="H3323" s="7" t="s">
        <v>22</v>
      </c>
      <c r="I3323" s="9">
        <v>0.4</v>
      </c>
      <c r="J3323" s="10">
        <v>3250</v>
      </c>
      <c r="K3323" s="11">
        <f t="shared" si="26"/>
        <v>1300</v>
      </c>
      <c r="L3323" s="11">
        <f t="shared" si="27"/>
        <v>520</v>
      </c>
      <c r="M3323" s="12">
        <v>0.4</v>
      </c>
      <c r="Q3323" s="13"/>
      <c r="R3323" s="14"/>
    </row>
    <row r="3324" spans="1:18" ht="15.75" customHeight="1" x14ac:dyDescent="0.2">
      <c r="A3324" s="2"/>
      <c r="B3324" s="7" t="s">
        <v>14</v>
      </c>
      <c r="C3324" s="7">
        <v>1185732</v>
      </c>
      <c r="D3324" s="8">
        <v>44242</v>
      </c>
      <c r="E3324" s="7" t="s">
        <v>15</v>
      </c>
      <c r="F3324" s="7" t="s">
        <v>114</v>
      </c>
      <c r="G3324" s="7" t="s">
        <v>115</v>
      </c>
      <c r="H3324" s="7" t="s">
        <v>17</v>
      </c>
      <c r="I3324" s="9">
        <v>0.4</v>
      </c>
      <c r="J3324" s="10">
        <v>5750</v>
      </c>
      <c r="K3324" s="11">
        <f t="shared" si="26"/>
        <v>2300</v>
      </c>
      <c r="L3324" s="11">
        <f t="shared" si="27"/>
        <v>805</v>
      </c>
      <c r="M3324" s="12">
        <v>0.35</v>
      </c>
      <c r="Q3324" s="13"/>
      <c r="R3324" s="14"/>
    </row>
    <row r="3325" spans="1:18" ht="15.75" customHeight="1" x14ac:dyDescent="0.2">
      <c r="A3325" s="2"/>
      <c r="B3325" s="7" t="s">
        <v>14</v>
      </c>
      <c r="C3325" s="7">
        <v>1185732</v>
      </c>
      <c r="D3325" s="8">
        <v>44242</v>
      </c>
      <c r="E3325" s="7" t="s">
        <v>15</v>
      </c>
      <c r="F3325" s="7" t="s">
        <v>114</v>
      </c>
      <c r="G3325" s="7" t="s">
        <v>115</v>
      </c>
      <c r="H3325" s="7" t="s">
        <v>18</v>
      </c>
      <c r="I3325" s="9">
        <v>0.4</v>
      </c>
      <c r="J3325" s="10">
        <v>2250</v>
      </c>
      <c r="K3325" s="11">
        <f t="shared" si="26"/>
        <v>900</v>
      </c>
      <c r="L3325" s="11">
        <f t="shared" si="27"/>
        <v>315</v>
      </c>
      <c r="M3325" s="12">
        <v>0.35</v>
      </c>
      <c r="Q3325" s="13"/>
      <c r="R3325" s="14"/>
    </row>
    <row r="3326" spans="1:18" ht="15.75" customHeight="1" x14ac:dyDescent="0.2">
      <c r="A3326" s="2"/>
      <c r="B3326" s="7" t="s">
        <v>14</v>
      </c>
      <c r="C3326" s="7">
        <v>1185732</v>
      </c>
      <c r="D3326" s="8">
        <v>44242</v>
      </c>
      <c r="E3326" s="7" t="s">
        <v>15</v>
      </c>
      <c r="F3326" s="7" t="s">
        <v>114</v>
      </c>
      <c r="G3326" s="7" t="s">
        <v>115</v>
      </c>
      <c r="H3326" s="7" t="s">
        <v>19</v>
      </c>
      <c r="I3326" s="9">
        <v>0.30000000000000004</v>
      </c>
      <c r="J3326" s="10">
        <v>2750</v>
      </c>
      <c r="K3326" s="11">
        <f t="shared" si="26"/>
        <v>825.00000000000011</v>
      </c>
      <c r="L3326" s="11">
        <f t="shared" si="27"/>
        <v>330.00000000000006</v>
      </c>
      <c r="M3326" s="12">
        <v>0.4</v>
      </c>
      <c r="Q3326" s="13"/>
      <c r="R3326" s="14"/>
    </row>
    <row r="3327" spans="1:18" ht="15.75" customHeight="1" x14ac:dyDescent="0.2">
      <c r="A3327" s="2"/>
      <c r="B3327" s="7" t="s">
        <v>14</v>
      </c>
      <c r="C3327" s="7">
        <v>1185732</v>
      </c>
      <c r="D3327" s="8">
        <v>44242</v>
      </c>
      <c r="E3327" s="7" t="s">
        <v>15</v>
      </c>
      <c r="F3327" s="7" t="s">
        <v>114</v>
      </c>
      <c r="G3327" s="7" t="s">
        <v>115</v>
      </c>
      <c r="H3327" s="7" t="s">
        <v>20</v>
      </c>
      <c r="I3327" s="9">
        <v>0.35</v>
      </c>
      <c r="J3327" s="10">
        <v>1500</v>
      </c>
      <c r="K3327" s="11">
        <f t="shared" si="26"/>
        <v>525</v>
      </c>
      <c r="L3327" s="11">
        <f t="shared" si="27"/>
        <v>210</v>
      </c>
      <c r="M3327" s="12">
        <v>0.4</v>
      </c>
      <c r="Q3327" s="13"/>
      <c r="R3327" s="14"/>
    </row>
    <row r="3328" spans="1:18" ht="15.75" customHeight="1" x14ac:dyDescent="0.2">
      <c r="A3328" s="2"/>
      <c r="B3328" s="7" t="s">
        <v>14</v>
      </c>
      <c r="C3328" s="7">
        <v>1185732</v>
      </c>
      <c r="D3328" s="8">
        <v>44242</v>
      </c>
      <c r="E3328" s="7" t="s">
        <v>15</v>
      </c>
      <c r="F3328" s="7" t="s">
        <v>114</v>
      </c>
      <c r="G3328" s="7" t="s">
        <v>115</v>
      </c>
      <c r="H3328" s="7" t="s">
        <v>21</v>
      </c>
      <c r="I3328" s="9">
        <v>0.5</v>
      </c>
      <c r="J3328" s="10">
        <v>2250</v>
      </c>
      <c r="K3328" s="11">
        <f t="shared" si="26"/>
        <v>1125</v>
      </c>
      <c r="L3328" s="11">
        <f t="shared" si="27"/>
        <v>337.5</v>
      </c>
      <c r="M3328" s="12">
        <v>0.3</v>
      </c>
      <c r="Q3328" s="13"/>
      <c r="R3328" s="14"/>
    </row>
    <row r="3329" spans="1:18" ht="15.75" customHeight="1" x14ac:dyDescent="0.2">
      <c r="A3329" s="2"/>
      <c r="B3329" s="7" t="s">
        <v>14</v>
      </c>
      <c r="C3329" s="7">
        <v>1185732</v>
      </c>
      <c r="D3329" s="8">
        <v>44242</v>
      </c>
      <c r="E3329" s="7" t="s">
        <v>15</v>
      </c>
      <c r="F3329" s="7" t="s">
        <v>114</v>
      </c>
      <c r="G3329" s="7" t="s">
        <v>115</v>
      </c>
      <c r="H3329" s="7" t="s">
        <v>22</v>
      </c>
      <c r="I3329" s="9">
        <v>0.4</v>
      </c>
      <c r="J3329" s="10">
        <v>3250</v>
      </c>
      <c r="K3329" s="11">
        <f t="shared" si="26"/>
        <v>1300</v>
      </c>
      <c r="L3329" s="11">
        <f t="shared" si="27"/>
        <v>520</v>
      </c>
      <c r="M3329" s="12">
        <v>0.4</v>
      </c>
      <c r="Q3329" s="13"/>
      <c r="R3329" s="14"/>
    </row>
    <row r="3330" spans="1:18" ht="15.75" customHeight="1" x14ac:dyDescent="0.2">
      <c r="A3330" s="2"/>
      <c r="B3330" s="7" t="s">
        <v>14</v>
      </c>
      <c r="C3330" s="7">
        <v>1185732</v>
      </c>
      <c r="D3330" s="8">
        <v>44268</v>
      </c>
      <c r="E3330" s="7" t="s">
        <v>15</v>
      </c>
      <c r="F3330" s="7" t="s">
        <v>114</v>
      </c>
      <c r="G3330" s="7" t="s">
        <v>115</v>
      </c>
      <c r="H3330" s="7" t="s">
        <v>17</v>
      </c>
      <c r="I3330" s="9">
        <v>0.4</v>
      </c>
      <c r="J3330" s="10">
        <v>5450</v>
      </c>
      <c r="K3330" s="11">
        <f t="shared" si="26"/>
        <v>2180</v>
      </c>
      <c r="L3330" s="11">
        <f t="shared" si="27"/>
        <v>763</v>
      </c>
      <c r="M3330" s="12">
        <v>0.35</v>
      </c>
      <c r="Q3330" s="13"/>
      <c r="R3330" s="14"/>
    </row>
    <row r="3331" spans="1:18" ht="15.75" customHeight="1" x14ac:dyDescent="0.2">
      <c r="A3331" s="2"/>
      <c r="B3331" s="7" t="s">
        <v>14</v>
      </c>
      <c r="C3331" s="7">
        <v>1185732</v>
      </c>
      <c r="D3331" s="8">
        <v>44268</v>
      </c>
      <c r="E3331" s="7" t="s">
        <v>15</v>
      </c>
      <c r="F3331" s="7" t="s">
        <v>114</v>
      </c>
      <c r="G3331" s="7" t="s">
        <v>115</v>
      </c>
      <c r="H3331" s="7" t="s">
        <v>18</v>
      </c>
      <c r="I3331" s="9">
        <v>0.4</v>
      </c>
      <c r="J3331" s="10">
        <v>2500</v>
      </c>
      <c r="K3331" s="11">
        <f t="shared" si="26"/>
        <v>1000</v>
      </c>
      <c r="L3331" s="11">
        <f t="shared" si="27"/>
        <v>350</v>
      </c>
      <c r="M3331" s="12">
        <v>0.35</v>
      </c>
      <c r="Q3331" s="13"/>
      <c r="R3331" s="14"/>
    </row>
    <row r="3332" spans="1:18" ht="15.75" customHeight="1" x14ac:dyDescent="0.2">
      <c r="A3332" s="2"/>
      <c r="B3332" s="7" t="s">
        <v>14</v>
      </c>
      <c r="C3332" s="7">
        <v>1185732</v>
      </c>
      <c r="D3332" s="8">
        <v>44268</v>
      </c>
      <c r="E3332" s="7" t="s">
        <v>15</v>
      </c>
      <c r="F3332" s="7" t="s">
        <v>114</v>
      </c>
      <c r="G3332" s="7" t="s">
        <v>115</v>
      </c>
      <c r="H3332" s="7" t="s">
        <v>19</v>
      </c>
      <c r="I3332" s="9">
        <v>0.30000000000000004</v>
      </c>
      <c r="J3332" s="10">
        <v>2750</v>
      </c>
      <c r="K3332" s="11">
        <f t="shared" si="26"/>
        <v>825.00000000000011</v>
      </c>
      <c r="L3332" s="11">
        <f t="shared" si="27"/>
        <v>330.00000000000006</v>
      </c>
      <c r="M3332" s="12">
        <v>0.4</v>
      </c>
      <c r="Q3332" s="13"/>
      <c r="R3332" s="14"/>
    </row>
    <row r="3333" spans="1:18" ht="15.75" customHeight="1" x14ac:dyDescent="0.2">
      <c r="A3333" s="2"/>
      <c r="B3333" s="7" t="s">
        <v>14</v>
      </c>
      <c r="C3333" s="7">
        <v>1185732</v>
      </c>
      <c r="D3333" s="8">
        <v>44268</v>
      </c>
      <c r="E3333" s="7" t="s">
        <v>15</v>
      </c>
      <c r="F3333" s="7" t="s">
        <v>114</v>
      </c>
      <c r="G3333" s="7" t="s">
        <v>115</v>
      </c>
      <c r="H3333" s="7" t="s">
        <v>20</v>
      </c>
      <c r="I3333" s="9">
        <v>0.35</v>
      </c>
      <c r="J3333" s="10">
        <v>1250</v>
      </c>
      <c r="K3333" s="11">
        <f t="shared" si="26"/>
        <v>437.5</v>
      </c>
      <c r="L3333" s="11">
        <f t="shared" si="27"/>
        <v>175</v>
      </c>
      <c r="M3333" s="12">
        <v>0.4</v>
      </c>
      <c r="Q3333" s="13"/>
      <c r="R3333" s="14"/>
    </row>
    <row r="3334" spans="1:18" ht="15.75" customHeight="1" x14ac:dyDescent="0.2">
      <c r="A3334" s="2"/>
      <c r="B3334" s="7" t="s">
        <v>14</v>
      </c>
      <c r="C3334" s="7">
        <v>1185732</v>
      </c>
      <c r="D3334" s="8">
        <v>44268</v>
      </c>
      <c r="E3334" s="7" t="s">
        <v>15</v>
      </c>
      <c r="F3334" s="7" t="s">
        <v>114</v>
      </c>
      <c r="G3334" s="7" t="s">
        <v>115</v>
      </c>
      <c r="H3334" s="7" t="s">
        <v>21</v>
      </c>
      <c r="I3334" s="9">
        <v>0.5</v>
      </c>
      <c r="J3334" s="10">
        <v>1750</v>
      </c>
      <c r="K3334" s="11">
        <f t="shared" si="26"/>
        <v>875</v>
      </c>
      <c r="L3334" s="11">
        <f t="shared" si="27"/>
        <v>262.5</v>
      </c>
      <c r="M3334" s="12">
        <v>0.3</v>
      </c>
      <c r="Q3334" s="13"/>
      <c r="R3334" s="14"/>
    </row>
    <row r="3335" spans="1:18" ht="15.75" customHeight="1" x14ac:dyDescent="0.2">
      <c r="A3335" s="2"/>
      <c r="B3335" s="7" t="s">
        <v>14</v>
      </c>
      <c r="C3335" s="7">
        <v>1185732</v>
      </c>
      <c r="D3335" s="8">
        <v>44268</v>
      </c>
      <c r="E3335" s="7" t="s">
        <v>15</v>
      </c>
      <c r="F3335" s="7" t="s">
        <v>114</v>
      </c>
      <c r="G3335" s="7" t="s">
        <v>115</v>
      </c>
      <c r="H3335" s="7" t="s">
        <v>22</v>
      </c>
      <c r="I3335" s="9">
        <v>0.4</v>
      </c>
      <c r="J3335" s="10">
        <v>2750</v>
      </c>
      <c r="K3335" s="11">
        <f t="shared" si="26"/>
        <v>1100</v>
      </c>
      <c r="L3335" s="11">
        <f t="shared" si="27"/>
        <v>440</v>
      </c>
      <c r="M3335" s="12">
        <v>0.4</v>
      </c>
      <c r="Q3335" s="13"/>
      <c r="R3335" s="14"/>
    </row>
    <row r="3336" spans="1:18" ht="15.75" customHeight="1" x14ac:dyDescent="0.2">
      <c r="A3336" s="2"/>
      <c r="B3336" s="7" t="s">
        <v>14</v>
      </c>
      <c r="C3336" s="7">
        <v>1185732</v>
      </c>
      <c r="D3336" s="8">
        <v>44300</v>
      </c>
      <c r="E3336" s="7" t="s">
        <v>15</v>
      </c>
      <c r="F3336" s="7" t="s">
        <v>114</v>
      </c>
      <c r="G3336" s="7" t="s">
        <v>115</v>
      </c>
      <c r="H3336" s="7" t="s">
        <v>17</v>
      </c>
      <c r="I3336" s="9">
        <v>0.4</v>
      </c>
      <c r="J3336" s="10">
        <v>5250</v>
      </c>
      <c r="K3336" s="11">
        <f t="shared" si="26"/>
        <v>2100</v>
      </c>
      <c r="L3336" s="11">
        <f t="shared" si="27"/>
        <v>735</v>
      </c>
      <c r="M3336" s="12">
        <v>0.35</v>
      </c>
      <c r="Q3336" s="13"/>
      <c r="R3336" s="14"/>
    </row>
    <row r="3337" spans="1:18" ht="15.75" customHeight="1" x14ac:dyDescent="0.2">
      <c r="A3337" s="2"/>
      <c r="B3337" s="7" t="s">
        <v>14</v>
      </c>
      <c r="C3337" s="7">
        <v>1185732</v>
      </c>
      <c r="D3337" s="8">
        <v>44300</v>
      </c>
      <c r="E3337" s="7" t="s">
        <v>15</v>
      </c>
      <c r="F3337" s="7" t="s">
        <v>114</v>
      </c>
      <c r="G3337" s="7" t="s">
        <v>115</v>
      </c>
      <c r="H3337" s="7" t="s">
        <v>18</v>
      </c>
      <c r="I3337" s="9">
        <v>0.4</v>
      </c>
      <c r="J3337" s="10">
        <v>2250</v>
      </c>
      <c r="K3337" s="11">
        <f t="shared" si="26"/>
        <v>900</v>
      </c>
      <c r="L3337" s="11">
        <f t="shared" si="27"/>
        <v>315</v>
      </c>
      <c r="M3337" s="12">
        <v>0.35</v>
      </c>
      <c r="Q3337" s="13"/>
      <c r="R3337" s="14"/>
    </row>
    <row r="3338" spans="1:18" ht="15.75" customHeight="1" x14ac:dyDescent="0.2">
      <c r="A3338" s="2"/>
      <c r="B3338" s="7" t="s">
        <v>14</v>
      </c>
      <c r="C3338" s="7">
        <v>1185732</v>
      </c>
      <c r="D3338" s="8">
        <v>44300</v>
      </c>
      <c r="E3338" s="7" t="s">
        <v>15</v>
      </c>
      <c r="F3338" s="7" t="s">
        <v>114</v>
      </c>
      <c r="G3338" s="7" t="s">
        <v>115</v>
      </c>
      <c r="H3338" s="7" t="s">
        <v>19</v>
      </c>
      <c r="I3338" s="9">
        <v>0.30000000000000004</v>
      </c>
      <c r="J3338" s="10">
        <v>2250</v>
      </c>
      <c r="K3338" s="11">
        <f t="shared" si="26"/>
        <v>675.00000000000011</v>
      </c>
      <c r="L3338" s="11">
        <f t="shared" si="27"/>
        <v>270.00000000000006</v>
      </c>
      <c r="M3338" s="12">
        <v>0.4</v>
      </c>
      <c r="Q3338" s="13"/>
      <c r="R3338" s="14"/>
    </row>
    <row r="3339" spans="1:18" ht="15.75" customHeight="1" x14ac:dyDescent="0.2">
      <c r="A3339" s="2"/>
      <c r="B3339" s="7" t="s">
        <v>14</v>
      </c>
      <c r="C3339" s="7">
        <v>1185732</v>
      </c>
      <c r="D3339" s="8">
        <v>44300</v>
      </c>
      <c r="E3339" s="7" t="s">
        <v>15</v>
      </c>
      <c r="F3339" s="7" t="s">
        <v>114</v>
      </c>
      <c r="G3339" s="7" t="s">
        <v>115</v>
      </c>
      <c r="H3339" s="7" t="s">
        <v>20</v>
      </c>
      <c r="I3339" s="9">
        <v>0.35</v>
      </c>
      <c r="J3339" s="10">
        <v>1500</v>
      </c>
      <c r="K3339" s="11">
        <f t="shared" si="26"/>
        <v>525</v>
      </c>
      <c r="L3339" s="11">
        <f t="shared" si="27"/>
        <v>210</v>
      </c>
      <c r="M3339" s="12">
        <v>0.4</v>
      </c>
      <c r="Q3339" s="13"/>
      <c r="R3339" s="14"/>
    </row>
    <row r="3340" spans="1:18" ht="15.75" customHeight="1" x14ac:dyDescent="0.2">
      <c r="A3340" s="2"/>
      <c r="B3340" s="7" t="s">
        <v>14</v>
      </c>
      <c r="C3340" s="7">
        <v>1185732</v>
      </c>
      <c r="D3340" s="8">
        <v>44300</v>
      </c>
      <c r="E3340" s="7" t="s">
        <v>15</v>
      </c>
      <c r="F3340" s="7" t="s">
        <v>114</v>
      </c>
      <c r="G3340" s="7" t="s">
        <v>115</v>
      </c>
      <c r="H3340" s="7" t="s">
        <v>21</v>
      </c>
      <c r="I3340" s="9">
        <v>0.5</v>
      </c>
      <c r="J3340" s="10">
        <v>1500</v>
      </c>
      <c r="K3340" s="11">
        <f t="shared" si="26"/>
        <v>750</v>
      </c>
      <c r="L3340" s="11">
        <f t="shared" si="27"/>
        <v>225</v>
      </c>
      <c r="M3340" s="12">
        <v>0.3</v>
      </c>
      <c r="Q3340" s="13"/>
      <c r="R3340" s="14"/>
    </row>
    <row r="3341" spans="1:18" ht="15.75" customHeight="1" x14ac:dyDescent="0.2">
      <c r="A3341" s="2"/>
      <c r="B3341" s="7" t="s">
        <v>14</v>
      </c>
      <c r="C3341" s="7">
        <v>1185732</v>
      </c>
      <c r="D3341" s="8">
        <v>44300</v>
      </c>
      <c r="E3341" s="7" t="s">
        <v>15</v>
      </c>
      <c r="F3341" s="7" t="s">
        <v>114</v>
      </c>
      <c r="G3341" s="7" t="s">
        <v>115</v>
      </c>
      <c r="H3341" s="7" t="s">
        <v>22</v>
      </c>
      <c r="I3341" s="9">
        <v>0.4</v>
      </c>
      <c r="J3341" s="10">
        <v>3000</v>
      </c>
      <c r="K3341" s="11">
        <f t="shared" si="26"/>
        <v>1200</v>
      </c>
      <c r="L3341" s="11">
        <f t="shared" si="27"/>
        <v>480</v>
      </c>
      <c r="M3341" s="12">
        <v>0.4</v>
      </c>
      <c r="Q3341" s="13"/>
      <c r="R3341" s="14"/>
    </row>
    <row r="3342" spans="1:18" ht="15.75" customHeight="1" x14ac:dyDescent="0.2">
      <c r="A3342" s="2"/>
      <c r="B3342" s="7" t="s">
        <v>14</v>
      </c>
      <c r="C3342" s="7">
        <v>1185732</v>
      </c>
      <c r="D3342" s="8">
        <v>44329</v>
      </c>
      <c r="E3342" s="7" t="s">
        <v>15</v>
      </c>
      <c r="F3342" s="7" t="s">
        <v>114</v>
      </c>
      <c r="G3342" s="7" t="s">
        <v>115</v>
      </c>
      <c r="H3342" s="7" t="s">
        <v>17</v>
      </c>
      <c r="I3342" s="9">
        <v>0.54999999999999993</v>
      </c>
      <c r="J3342" s="10">
        <v>5700</v>
      </c>
      <c r="K3342" s="11">
        <f t="shared" si="26"/>
        <v>3134.9999999999995</v>
      </c>
      <c r="L3342" s="11">
        <f t="shared" si="27"/>
        <v>1097.2499999999998</v>
      </c>
      <c r="M3342" s="12">
        <v>0.35</v>
      </c>
      <c r="Q3342" s="13"/>
      <c r="R3342" s="14"/>
    </row>
    <row r="3343" spans="1:18" ht="15.75" customHeight="1" x14ac:dyDescent="0.2">
      <c r="A3343" s="2"/>
      <c r="B3343" s="7" t="s">
        <v>14</v>
      </c>
      <c r="C3343" s="7">
        <v>1185732</v>
      </c>
      <c r="D3343" s="8">
        <v>44329</v>
      </c>
      <c r="E3343" s="7" t="s">
        <v>15</v>
      </c>
      <c r="F3343" s="7" t="s">
        <v>114</v>
      </c>
      <c r="G3343" s="7" t="s">
        <v>115</v>
      </c>
      <c r="H3343" s="7" t="s">
        <v>18</v>
      </c>
      <c r="I3343" s="9">
        <v>0.5</v>
      </c>
      <c r="J3343" s="10">
        <v>2750</v>
      </c>
      <c r="K3343" s="11">
        <f t="shared" si="26"/>
        <v>1375</v>
      </c>
      <c r="L3343" s="11">
        <f t="shared" si="27"/>
        <v>481.24999999999994</v>
      </c>
      <c r="M3343" s="12">
        <v>0.35</v>
      </c>
      <c r="Q3343" s="13"/>
      <c r="R3343" s="14"/>
    </row>
    <row r="3344" spans="1:18" ht="15.75" customHeight="1" x14ac:dyDescent="0.2">
      <c r="A3344" s="2"/>
      <c r="B3344" s="7" t="s">
        <v>14</v>
      </c>
      <c r="C3344" s="7">
        <v>1185732</v>
      </c>
      <c r="D3344" s="8">
        <v>44329</v>
      </c>
      <c r="E3344" s="7" t="s">
        <v>15</v>
      </c>
      <c r="F3344" s="7" t="s">
        <v>114</v>
      </c>
      <c r="G3344" s="7" t="s">
        <v>115</v>
      </c>
      <c r="H3344" s="7" t="s">
        <v>19</v>
      </c>
      <c r="I3344" s="9">
        <v>0.45</v>
      </c>
      <c r="J3344" s="10">
        <v>3000</v>
      </c>
      <c r="K3344" s="11">
        <f t="shared" si="26"/>
        <v>1350</v>
      </c>
      <c r="L3344" s="11">
        <f t="shared" si="27"/>
        <v>540</v>
      </c>
      <c r="M3344" s="12">
        <v>0.4</v>
      </c>
      <c r="Q3344" s="13"/>
      <c r="R3344" s="14"/>
    </row>
    <row r="3345" spans="1:18" ht="15.75" customHeight="1" x14ac:dyDescent="0.2">
      <c r="A3345" s="2"/>
      <c r="B3345" s="7" t="s">
        <v>14</v>
      </c>
      <c r="C3345" s="7">
        <v>1185732</v>
      </c>
      <c r="D3345" s="8">
        <v>44329</v>
      </c>
      <c r="E3345" s="7" t="s">
        <v>15</v>
      </c>
      <c r="F3345" s="7" t="s">
        <v>114</v>
      </c>
      <c r="G3345" s="7" t="s">
        <v>115</v>
      </c>
      <c r="H3345" s="7" t="s">
        <v>20</v>
      </c>
      <c r="I3345" s="9">
        <v>0.45</v>
      </c>
      <c r="J3345" s="10">
        <v>2500</v>
      </c>
      <c r="K3345" s="11">
        <f t="shared" si="26"/>
        <v>1125</v>
      </c>
      <c r="L3345" s="11">
        <f t="shared" si="27"/>
        <v>450</v>
      </c>
      <c r="M3345" s="12">
        <v>0.4</v>
      </c>
      <c r="Q3345" s="13"/>
      <c r="R3345" s="14"/>
    </row>
    <row r="3346" spans="1:18" ht="15.75" customHeight="1" x14ac:dyDescent="0.2">
      <c r="A3346" s="2"/>
      <c r="B3346" s="7" t="s">
        <v>14</v>
      </c>
      <c r="C3346" s="7">
        <v>1185732</v>
      </c>
      <c r="D3346" s="8">
        <v>44329</v>
      </c>
      <c r="E3346" s="7" t="s">
        <v>15</v>
      </c>
      <c r="F3346" s="7" t="s">
        <v>114</v>
      </c>
      <c r="G3346" s="7" t="s">
        <v>115</v>
      </c>
      <c r="H3346" s="7" t="s">
        <v>21</v>
      </c>
      <c r="I3346" s="9">
        <v>0.54999999999999993</v>
      </c>
      <c r="J3346" s="10">
        <v>2750</v>
      </c>
      <c r="K3346" s="11">
        <f t="shared" si="26"/>
        <v>1512.4999999999998</v>
      </c>
      <c r="L3346" s="11">
        <f t="shared" si="27"/>
        <v>453.74999999999994</v>
      </c>
      <c r="M3346" s="12">
        <v>0.3</v>
      </c>
      <c r="Q3346" s="13"/>
      <c r="R3346" s="14"/>
    </row>
    <row r="3347" spans="1:18" ht="15.75" customHeight="1" x14ac:dyDescent="0.2">
      <c r="A3347" s="2"/>
      <c r="B3347" s="7" t="s">
        <v>14</v>
      </c>
      <c r="C3347" s="7">
        <v>1185732</v>
      </c>
      <c r="D3347" s="8">
        <v>44329</v>
      </c>
      <c r="E3347" s="7" t="s">
        <v>15</v>
      </c>
      <c r="F3347" s="7" t="s">
        <v>114</v>
      </c>
      <c r="G3347" s="7" t="s">
        <v>115</v>
      </c>
      <c r="H3347" s="7" t="s">
        <v>22</v>
      </c>
      <c r="I3347" s="9">
        <v>0.6</v>
      </c>
      <c r="J3347" s="10">
        <v>4000</v>
      </c>
      <c r="K3347" s="11">
        <f t="shared" si="26"/>
        <v>2400</v>
      </c>
      <c r="L3347" s="11">
        <f t="shared" si="27"/>
        <v>960</v>
      </c>
      <c r="M3347" s="12">
        <v>0.4</v>
      </c>
      <c r="Q3347" s="13"/>
      <c r="R3347" s="14"/>
    </row>
    <row r="3348" spans="1:18" ht="15.75" customHeight="1" x14ac:dyDescent="0.2">
      <c r="A3348" s="2"/>
      <c r="B3348" s="7" t="s">
        <v>14</v>
      </c>
      <c r="C3348" s="7">
        <v>1185732</v>
      </c>
      <c r="D3348" s="8">
        <v>44362</v>
      </c>
      <c r="E3348" s="7" t="s">
        <v>15</v>
      </c>
      <c r="F3348" s="7" t="s">
        <v>114</v>
      </c>
      <c r="G3348" s="7" t="s">
        <v>115</v>
      </c>
      <c r="H3348" s="7" t="s">
        <v>17</v>
      </c>
      <c r="I3348" s="9">
        <v>0.54999999999999993</v>
      </c>
      <c r="J3348" s="10">
        <v>6500</v>
      </c>
      <c r="K3348" s="11">
        <f t="shared" si="26"/>
        <v>3574.9999999999995</v>
      </c>
      <c r="L3348" s="11">
        <f t="shared" si="27"/>
        <v>1251.2499999999998</v>
      </c>
      <c r="M3348" s="12">
        <v>0.35</v>
      </c>
      <c r="Q3348" s="13"/>
      <c r="R3348" s="14"/>
    </row>
    <row r="3349" spans="1:18" ht="15.75" customHeight="1" x14ac:dyDescent="0.2">
      <c r="A3349" s="2"/>
      <c r="B3349" s="7" t="s">
        <v>14</v>
      </c>
      <c r="C3349" s="7">
        <v>1185732</v>
      </c>
      <c r="D3349" s="8">
        <v>44362</v>
      </c>
      <c r="E3349" s="7" t="s">
        <v>15</v>
      </c>
      <c r="F3349" s="7" t="s">
        <v>114</v>
      </c>
      <c r="G3349" s="7" t="s">
        <v>115</v>
      </c>
      <c r="H3349" s="7" t="s">
        <v>18</v>
      </c>
      <c r="I3349" s="9">
        <v>0.5</v>
      </c>
      <c r="J3349" s="10">
        <v>4000</v>
      </c>
      <c r="K3349" s="11">
        <f t="shared" si="26"/>
        <v>2000</v>
      </c>
      <c r="L3349" s="11">
        <f t="shared" si="27"/>
        <v>700</v>
      </c>
      <c r="M3349" s="12">
        <v>0.35</v>
      </c>
      <c r="Q3349" s="13"/>
      <c r="R3349" s="14"/>
    </row>
    <row r="3350" spans="1:18" ht="15.75" customHeight="1" x14ac:dyDescent="0.2">
      <c r="A3350" s="2"/>
      <c r="B3350" s="7" t="s">
        <v>14</v>
      </c>
      <c r="C3350" s="7">
        <v>1185732</v>
      </c>
      <c r="D3350" s="8">
        <v>44362</v>
      </c>
      <c r="E3350" s="7" t="s">
        <v>15</v>
      </c>
      <c r="F3350" s="7" t="s">
        <v>114</v>
      </c>
      <c r="G3350" s="7" t="s">
        <v>115</v>
      </c>
      <c r="H3350" s="7" t="s">
        <v>19</v>
      </c>
      <c r="I3350" s="9">
        <v>0.45</v>
      </c>
      <c r="J3350" s="10">
        <v>3250</v>
      </c>
      <c r="K3350" s="11">
        <f t="shared" si="26"/>
        <v>1462.5</v>
      </c>
      <c r="L3350" s="11">
        <f t="shared" si="27"/>
        <v>585</v>
      </c>
      <c r="M3350" s="12">
        <v>0.4</v>
      </c>
      <c r="Q3350" s="13"/>
      <c r="R3350" s="14"/>
    </row>
    <row r="3351" spans="1:18" ht="15.75" customHeight="1" x14ac:dyDescent="0.2">
      <c r="A3351" s="2"/>
      <c r="B3351" s="7" t="s">
        <v>14</v>
      </c>
      <c r="C3351" s="7">
        <v>1185732</v>
      </c>
      <c r="D3351" s="8">
        <v>44362</v>
      </c>
      <c r="E3351" s="7" t="s">
        <v>15</v>
      </c>
      <c r="F3351" s="7" t="s">
        <v>114</v>
      </c>
      <c r="G3351" s="7" t="s">
        <v>115</v>
      </c>
      <c r="H3351" s="7" t="s">
        <v>20</v>
      </c>
      <c r="I3351" s="9">
        <v>0.45</v>
      </c>
      <c r="J3351" s="10">
        <v>3000</v>
      </c>
      <c r="K3351" s="11">
        <f t="shared" si="26"/>
        <v>1350</v>
      </c>
      <c r="L3351" s="11">
        <f t="shared" si="27"/>
        <v>540</v>
      </c>
      <c r="M3351" s="12">
        <v>0.4</v>
      </c>
      <c r="Q3351" s="13"/>
      <c r="R3351" s="14"/>
    </row>
    <row r="3352" spans="1:18" ht="15.75" customHeight="1" x14ac:dyDescent="0.2">
      <c r="A3352" s="2"/>
      <c r="B3352" s="7" t="s">
        <v>14</v>
      </c>
      <c r="C3352" s="7">
        <v>1185732</v>
      </c>
      <c r="D3352" s="8">
        <v>44362</v>
      </c>
      <c r="E3352" s="7" t="s">
        <v>15</v>
      </c>
      <c r="F3352" s="7" t="s">
        <v>114</v>
      </c>
      <c r="G3352" s="7" t="s">
        <v>115</v>
      </c>
      <c r="H3352" s="7" t="s">
        <v>21</v>
      </c>
      <c r="I3352" s="9">
        <v>0.54999999999999993</v>
      </c>
      <c r="J3352" s="10">
        <v>3000</v>
      </c>
      <c r="K3352" s="11">
        <f t="shared" si="26"/>
        <v>1649.9999999999998</v>
      </c>
      <c r="L3352" s="11">
        <f t="shared" si="27"/>
        <v>494.99999999999989</v>
      </c>
      <c r="M3352" s="12">
        <v>0.3</v>
      </c>
      <c r="Q3352" s="13"/>
      <c r="R3352" s="14"/>
    </row>
    <row r="3353" spans="1:18" ht="15.75" customHeight="1" x14ac:dyDescent="0.2">
      <c r="A3353" s="2"/>
      <c r="B3353" s="7" t="s">
        <v>14</v>
      </c>
      <c r="C3353" s="7">
        <v>1185732</v>
      </c>
      <c r="D3353" s="8">
        <v>44362</v>
      </c>
      <c r="E3353" s="7" t="s">
        <v>15</v>
      </c>
      <c r="F3353" s="7" t="s">
        <v>114</v>
      </c>
      <c r="G3353" s="7" t="s">
        <v>115</v>
      </c>
      <c r="H3353" s="7" t="s">
        <v>22</v>
      </c>
      <c r="I3353" s="9">
        <v>0.6</v>
      </c>
      <c r="J3353" s="10">
        <v>4500</v>
      </c>
      <c r="K3353" s="11">
        <f t="shared" si="26"/>
        <v>2700</v>
      </c>
      <c r="L3353" s="11">
        <f t="shared" si="27"/>
        <v>1080</v>
      </c>
      <c r="M3353" s="12">
        <v>0.4</v>
      </c>
      <c r="Q3353" s="13"/>
      <c r="R3353" s="14"/>
    </row>
    <row r="3354" spans="1:18" ht="15.75" customHeight="1" x14ac:dyDescent="0.2">
      <c r="A3354" s="2"/>
      <c r="B3354" s="7" t="s">
        <v>14</v>
      </c>
      <c r="C3354" s="7">
        <v>1185732</v>
      </c>
      <c r="D3354" s="8">
        <v>44390</v>
      </c>
      <c r="E3354" s="7" t="s">
        <v>15</v>
      </c>
      <c r="F3354" s="7" t="s">
        <v>114</v>
      </c>
      <c r="G3354" s="7" t="s">
        <v>115</v>
      </c>
      <c r="H3354" s="7" t="s">
        <v>17</v>
      </c>
      <c r="I3354" s="9">
        <v>0.54999999999999993</v>
      </c>
      <c r="J3354" s="10">
        <v>6750</v>
      </c>
      <c r="K3354" s="11">
        <f t="shared" si="26"/>
        <v>3712.4999999999995</v>
      </c>
      <c r="L3354" s="11">
        <f t="shared" si="27"/>
        <v>1299.3749999999998</v>
      </c>
      <c r="M3354" s="12">
        <v>0.35</v>
      </c>
      <c r="Q3354" s="13"/>
      <c r="R3354" s="14"/>
    </row>
    <row r="3355" spans="1:18" ht="15.75" customHeight="1" x14ac:dyDescent="0.2">
      <c r="A3355" s="2"/>
      <c r="B3355" s="7" t="s">
        <v>14</v>
      </c>
      <c r="C3355" s="7">
        <v>1185732</v>
      </c>
      <c r="D3355" s="8">
        <v>44390</v>
      </c>
      <c r="E3355" s="7" t="s">
        <v>15</v>
      </c>
      <c r="F3355" s="7" t="s">
        <v>114</v>
      </c>
      <c r="G3355" s="7" t="s">
        <v>115</v>
      </c>
      <c r="H3355" s="7" t="s">
        <v>18</v>
      </c>
      <c r="I3355" s="9">
        <v>0.5</v>
      </c>
      <c r="J3355" s="10">
        <v>4250</v>
      </c>
      <c r="K3355" s="11">
        <f t="shared" si="26"/>
        <v>2125</v>
      </c>
      <c r="L3355" s="11">
        <f t="shared" si="27"/>
        <v>743.75</v>
      </c>
      <c r="M3355" s="12">
        <v>0.35</v>
      </c>
      <c r="Q3355" s="13"/>
      <c r="R3355" s="14"/>
    </row>
    <row r="3356" spans="1:18" ht="15.75" customHeight="1" x14ac:dyDescent="0.2">
      <c r="A3356" s="2"/>
      <c r="B3356" s="7" t="s">
        <v>14</v>
      </c>
      <c r="C3356" s="7">
        <v>1185732</v>
      </c>
      <c r="D3356" s="8">
        <v>44390</v>
      </c>
      <c r="E3356" s="7" t="s">
        <v>15</v>
      </c>
      <c r="F3356" s="7" t="s">
        <v>114</v>
      </c>
      <c r="G3356" s="7" t="s">
        <v>115</v>
      </c>
      <c r="H3356" s="7" t="s">
        <v>19</v>
      </c>
      <c r="I3356" s="9">
        <v>0.45</v>
      </c>
      <c r="J3356" s="10">
        <v>3500</v>
      </c>
      <c r="K3356" s="11">
        <f t="shared" si="26"/>
        <v>1575</v>
      </c>
      <c r="L3356" s="11">
        <f t="shared" si="27"/>
        <v>630</v>
      </c>
      <c r="M3356" s="12">
        <v>0.4</v>
      </c>
      <c r="Q3356" s="13"/>
      <c r="R3356" s="14"/>
    </row>
    <row r="3357" spans="1:18" ht="15.75" customHeight="1" x14ac:dyDescent="0.2">
      <c r="A3357" s="2"/>
      <c r="B3357" s="7" t="s">
        <v>14</v>
      </c>
      <c r="C3357" s="7">
        <v>1185732</v>
      </c>
      <c r="D3357" s="8">
        <v>44390</v>
      </c>
      <c r="E3357" s="7" t="s">
        <v>15</v>
      </c>
      <c r="F3357" s="7" t="s">
        <v>114</v>
      </c>
      <c r="G3357" s="7" t="s">
        <v>115</v>
      </c>
      <c r="H3357" s="7" t="s">
        <v>20</v>
      </c>
      <c r="I3357" s="9">
        <v>0.45</v>
      </c>
      <c r="J3357" s="10">
        <v>3000</v>
      </c>
      <c r="K3357" s="11">
        <f t="shared" si="26"/>
        <v>1350</v>
      </c>
      <c r="L3357" s="11">
        <f t="shared" si="27"/>
        <v>540</v>
      </c>
      <c r="M3357" s="12">
        <v>0.4</v>
      </c>
      <c r="Q3357" s="13"/>
      <c r="R3357" s="14"/>
    </row>
    <row r="3358" spans="1:18" ht="15.75" customHeight="1" x14ac:dyDescent="0.2">
      <c r="A3358" s="2"/>
      <c r="B3358" s="7" t="s">
        <v>14</v>
      </c>
      <c r="C3358" s="7">
        <v>1185732</v>
      </c>
      <c r="D3358" s="8">
        <v>44390</v>
      </c>
      <c r="E3358" s="7" t="s">
        <v>15</v>
      </c>
      <c r="F3358" s="7" t="s">
        <v>114</v>
      </c>
      <c r="G3358" s="7" t="s">
        <v>115</v>
      </c>
      <c r="H3358" s="7" t="s">
        <v>21</v>
      </c>
      <c r="I3358" s="9">
        <v>0.54999999999999993</v>
      </c>
      <c r="J3358" s="10">
        <v>3250</v>
      </c>
      <c r="K3358" s="11">
        <f t="shared" si="26"/>
        <v>1787.4999999999998</v>
      </c>
      <c r="L3358" s="11">
        <f t="shared" si="27"/>
        <v>536.24999999999989</v>
      </c>
      <c r="M3358" s="12">
        <v>0.3</v>
      </c>
      <c r="Q3358" s="13"/>
      <c r="R3358" s="14"/>
    </row>
    <row r="3359" spans="1:18" ht="15.75" customHeight="1" x14ac:dyDescent="0.2">
      <c r="A3359" s="2"/>
      <c r="B3359" s="7" t="s">
        <v>14</v>
      </c>
      <c r="C3359" s="7">
        <v>1185732</v>
      </c>
      <c r="D3359" s="8">
        <v>44390</v>
      </c>
      <c r="E3359" s="7" t="s">
        <v>15</v>
      </c>
      <c r="F3359" s="7" t="s">
        <v>114</v>
      </c>
      <c r="G3359" s="7" t="s">
        <v>115</v>
      </c>
      <c r="H3359" s="7" t="s">
        <v>22</v>
      </c>
      <c r="I3359" s="9">
        <v>0.6</v>
      </c>
      <c r="J3359" s="10">
        <v>5000</v>
      </c>
      <c r="K3359" s="11">
        <f t="shared" si="26"/>
        <v>3000</v>
      </c>
      <c r="L3359" s="11">
        <f t="shared" si="27"/>
        <v>1200</v>
      </c>
      <c r="M3359" s="12">
        <v>0.4</v>
      </c>
      <c r="Q3359" s="13"/>
      <c r="R3359" s="14"/>
    </row>
    <row r="3360" spans="1:18" ht="15.75" customHeight="1" x14ac:dyDescent="0.2">
      <c r="A3360" s="2"/>
      <c r="B3360" s="7" t="s">
        <v>14</v>
      </c>
      <c r="C3360" s="7">
        <v>1185732</v>
      </c>
      <c r="D3360" s="8">
        <v>44422</v>
      </c>
      <c r="E3360" s="7" t="s">
        <v>15</v>
      </c>
      <c r="F3360" s="7" t="s">
        <v>114</v>
      </c>
      <c r="G3360" s="7" t="s">
        <v>115</v>
      </c>
      <c r="H3360" s="7" t="s">
        <v>17</v>
      </c>
      <c r="I3360" s="9">
        <v>0.54999999999999993</v>
      </c>
      <c r="J3360" s="10">
        <v>6500</v>
      </c>
      <c r="K3360" s="11">
        <f t="shared" si="26"/>
        <v>3574.9999999999995</v>
      </c>
      <c r="L3360" s="11">
        <f t="shared" si="27"/>
        <v>1251.2499999999998</v>
      </c>
      <c r="M3360" s="12">
        <v>0.35</v>
      </c>
      <c r="Q3360" s="13"/>
      <c r="R3360" s="14"/>
    </row>
    <row r="3361" spans="1:18" ht="15.75" customHeight="1" x14ac:dyDescent="0.2">
      <c r="A3361" s="2"/>
      <c r="B3361" s="7" t="s">
        <v>14</v>
      </c>
      <c r="C3361" s="7">
        <v>1185732</v>
      </c>
      <c r="D3361" s="8">
        <v>44422</v>
      </c>
      <c r="E3361" s="7" t="s">
        <v>15</v>
      </c>
      <c r="F3361" s="7" t="s">
        <v>114</v>
      </c>
      <c r="G3361" s="7" t="s">
        <v>115</v>
      </c>
      <c r="H3361" s="7" t="s">
        <v>18</v>
      </c>
      <c r="I3361" s="9">
        <v>0.5</v>
      </c>
      <c r="J3361" s="10">
        <v>4250</v>
      </c>
      <c r="K3361" s="11">
        <f t="shared" si="26"/>
        <v>2125</v>
      </c>
      <c r="L3361" s="11">
        <f t="shared" si="27"/>
        <v>743.75</v>
      </c>
      <c r="M3361" s="12">
        <v>0.35</v>
      </c>
      <c r="Q3361" s="13"/>
      <c r="R3361" s="14"/>
    </row>
    <row r="3362" spans="1:18" ht="15.75" customHeight="1" x14ac:dyDescent="0.2">
      <c r="A3362" s="2"/>
      <c r="B3362" s="7" t="s">
        <v>14</v>
      </c>
      <c r="C3362" s="7">
        <v>1185732</v>
      </c>
      <c r="D3362" s="8">
        <v>44422</v>
      </c>
      <c r="E3362" s="7" t="s">
        <v>15</v>
      </c>
      <c r="F3362" s="7" t="s">
        <v>114</v>
      </c>
      <c r="G3362" s="7" t="s">
        <v>115</v>
      </c>
      <c r="H3362" s="7" t="s">
        <v>19</v>
      </c>
      <c r="I3362" s="9">
        <v>0.45</v>
      </c>
      <c r="J3362" s="10">
        <v>3500</v>
      </c>
      <c r="K3362" s="11">
        <f t="shared" si="26"/>
        <v>1575</v>
      </c>
      <c r="L3362" s="11">
        <f t="shared" si="27"/>
        <v>630</v>
      </c>
      <c r="M3362" s="12">
        <v>0.4</v>
      </c>
      <c r="Q3362" s="13"/>
      <c r="R3362" s="14"/>
    </row>
    <row r="3363" spans="1:18" ht="15.75" customHeight="1" x14ac:dyDescent="0.2">
      <c r="A3363" s="2"/>
      <c r="B3363" s="7" t="s">
        <v>14</v>
      </c>
      <c r="C3363" s="7">
        <v>1185732</v>
      </c>
      <c r="D3363" s="8">
        <v>44422</v>
      </c>
      <c r="E3363" s="7" t="s">
        <v>15</v>
      </c>
      <c r="F3363" s="7" t="s">
        <v>114</v>
      </c>
      <c r="G3363" s="7" t="s">
        <v>115</v>
      </c>
      <c r="H3363" s="7" t="s">
        <v>20</v>
      </c>
      <c r="I3363" s="9">
        <v>0.45</v>
      </c>
      <c r="J3363" s="10">
        <v>2500</v>
      </c>
      <c r="K3363" s="11">
        <f t="shared" si="26"/>
        <v>1125</v>
      </c>
      <c r="L3363" s="11">
        <f t="shared" si="27"/>
        <v>450</v>
      </c>
      <c r="M3363" s="12">
        <v>0.4</v>
      </c>
      <c r="Q3363" s="13"/>
      <c r="R3363" s="14"/>
    </row>
    <row r="3364" spans="1:18" ht="15.75" customHeight="1" x14ac:dyDescent="0.2">
      <c r="A3364" s="2"/>
      <c r="B3364" s="7" t="s">
        <v>14</v>
      </c>
      <c r="C3364" s="7">
        <v>1185732</v>
      </c>
      <c r="D3364" s="8">
        <v>44422</v>
      </c>
      <c r="E3364" s="7" t="s">
        <v>15</v>
      </c>
      <c r="F3364" s="7" t="s">
        <v>114</v>
      </c>
      <c r="G3364" s="7" t="s">
        <v>115</v>
      </c>
      <c r="H3364" s="7" t="s">
        <v>21</v>
      </c>
      <c r="I3364" s="9">
        <v>0.54999999999999993</v>
      </c>
      <c r="J3364" s="10">
        <v>2250</v>
      </c>
      <c r="K3364" s="11">
        <f t="shared" si="26"/>
        <v>1237.4999999999998</v>
      </c>
      <c r="L3364" s="11">
        <f t="shared" si="27"/>
        <v>371.24999999999994</v>
      </c>
      <c r="M3364" s="12">
        <v>0.3</v>
      </c>
      <c r="Q3364" s="13"/>
      <c r="R3364" s="14"/>
    </row>
    <row r="3365" spans="1:18" ht="15.75" customHeight="1" x14ac:dyDescent="0.2">
      <c r="A3365" s="2"/>
      <c r="B3365" s="7" t="s">
        <v>14</v>
      </c>
      <c r="C3365" s="7">
        <v>1185732</v>
      </c>
      <c r="D3365" s="8">
        <v>44422</v>
      </c>
      <c r="E3365" s="7" t="s">
        <v>15</v>
      </c>
      <c r="F3365" s="7" t="s">
        <v>114</v>
      </c>
      <c r="G3365" s="7" t="s">
        <v>115</v>
      </c>
      <c r="H3365" s="7" t="s">
        <v>22</v>
      </c>
      <c r="I3365" s="9">
        <v>0.6</v>
      </c>
      <c r="J3365" s="10">
        <v>4000</v>
      </c>
      <c r="K3365" s="11">
        <f t="shared" si="26"/>
        <v>2400</v>
      </c>
      <c r="L3365" s="11">
        <f t="shared" si="27"/>
        <v>960</v>
      </c>
      <c r="M3365" s="12">
        <v>0.4</v>
      </c>
      <c r="Q3365" s="13"/>
      <c r="R3365" s="14"/>
    </row>
    <row r="3366" spans="1:18" ht="15.75" customHeight="1" x14ac:dyDescent="0.2">
      <c r="A3366" s="2"/>
      <c r="B3366" s="7" t="s">
        <v>14</v>
      </c>
      <c r="C3366" s="7">
        <v>1185732</v>
      </c>
      <c r="D3366" s="8">
        <v>44452</v>
      </c>
      <c r="E3366" s="7" t="s">
        <v>15</v>
      </c>
      <c r="F3366" s="7" t="s">
        <v>114</v>
      </c>
      <c r="G3366" s="7" t="s">
        <v>115</v>
      </c>
      <c r="H3366" s="7" t="s">
        <v>17</v>
      </c>
      <c r="I3366" s="9">
        <v>0.54999999999999993</v>
      </c>
      <c r="J3366" s="10">
        <v>5250</v>
      </c>
      <c r="K3366" s="11">
        <f t="shared" si="26"/>
        <v>2887.4999999999995</v>
      </c>
      <c r="L3366" s="11">
        <f t="shared" si="27"/>
        <v>1010.6249999999998</v>
      </c>
      <c r="M3366" s="12">
        <v>0.35</v>
      </c>
      <c r="Q3366" s="13"/>
      <c r="R3366" s="14"/>
    </row>
    <row r="3367" spans="1:18" ht="15.75" customHeight="1" x14ac:dyDescent="0.2">
      <c r="A3367" s="2"/>
      <c r="B3367" s="7" t="s">
        <v>14</v>
      </c>
      <c r="C3367" s="7">
        <v>1185732</v>
      </c>
      <c r="D3367" s="8">
        <v>44452</v>
      </c>
      <c r="E3367" s="7" t="s">
        <v>15</v>
      </c>
      <c r="F3367" s="7" t="s">
        <v>114</v>
      </c>
      <c r="G3367" s="7" t="s">
        <v>115</v>
      </c>
      <c r="H3367" s="7" t="s">
        <v>18</v>
      </c>
      <c r="I3367" s="9">
        <v>0.5</v>
      </c>
      <c r="J3367" s="10">
        <v>3250</v>
      </c>
      <c r="K3367" s="11">
        <f t="shared" si="26"/>
        <v>1625</v>
      </c>
      <c r="L3367" s="11">
        <f t="shared" si="27"/>
        <v>568.75</v>
      </c>
      <c r="M3367" s="12">
        <v>0.35</v>
      </c>
      <c r="Q3367" s="13"/>
      <c r="R3367" s="14"/>
    </row>
    <row r="3368" spans="1:18" ht="15.75" customHeight="1" x14ac:dyDescent="0.2">
      <c r="A3368" s="2"/>
      <c r="B3368" s="7" t="s">
        <v>14</v>
      </c>
      <c r="C3368" s="7">
        <v>1185732</v>
      </c>
      <c r="D3368" s="8">
        <v>44452</v>
      </c>
      <c r="E3368" s="7" t="s">
        <v>15</v>
      </c>
      <c r="F3368" s="7" t="s">
        <v>114</v>
      </c>
      <c r="G3368" s="7" t="s">
        <v>115</v>
      </c>
      <c r="H3368" s="7" t="s">
        <v>19</v>
      </c>
      <c r="I3368" s="9">
        <v>0.45</v>
      </c>
      <c r="J3368" s="10">
        <v>2250</v>
      </c>
      <c r="K3368" s="11">
        <f t="shared" si="26"/>
        <v>1012.5</v>
      </c>
      <c r="L3368" s="11">
        <f t="shared" si="27"/>
        <v>405</v>
      </c>
      <c r="M3368" s="12">
        <v>0.4</v>
      </c>
      <c r="Q3368" s="13"/>
      <c r="R3368" s="14"/>
    </row>
    <row r="3369" spans="1:18" ht="15.75" customHeight="1" x14ac:dyDescent="0.2">
      <c r="A3369" s="2"/>
      <c r="B3369" s="7" t="s">
        <v>14</v>
      </c>
      <c r="C3369" s="7">
        <v>1185732</v>
      </c>
      <c r="D3369" s="8">
        <v>44452</v>
      </c>
      <c r="E3369" s="7" t="s">
        <v>15</v>
      </c>
      <c r="F3369" s="7" t="s">
        <v>114</v>
      </c>
      <c r="G3369" s="7" t="s">
        <v>115</v>
      </c>
      <c r="H3369" s="7" t="s">
        <v>20</v>
      </c>
      <c r="I3369" s="9">
        <v>0.45</v>
      </c>
      <c r="J3369" s="10">
        <v>2000</v>
      </c>
      <c r="K3369" s="11">
        <f t="shared" si="26"/>
        <v>900</v>
      </c>
      <c r="L3369" s="11">
        <f t="shared" si="27"/>
        <v>360</v>
      </c>
      <c r="M3369" s="12">
        <v>0.4</v>
      </c>
      <c r="Q3369" s="13"/>
      <c r="R3369" s="14"/>
    </row>
    <row r="3370" spans="1:18" ht="15.75" customHeight="1" x14ac:dyDescent="0.2">
      <c r="A3370" s="2"/>
      <c r="B3370" s="7" t="s">
        <v>14</v>
      </c>
      <c r="C3370" s="7">
        <v>1185732</v>
      </c>
      <c r="D3370" s="8">
        <v>44452</v>
      </c>
      <c r="E3370" s="7" t="s">
        <v>15</v>
      </c>
      <c r="F3370" s="7" t="s">
        <v>114</v>
      </c>
      <c r="G3370" s="7" t="s">
        <v>115</v>
      </c>
      <c r="H3370" s="7" t="s">
        <v>21</v>
      </c>
      <c r="I3370" s="9">
        <v>0.54999999999999993</v>
      </c>
      <c r="J3370" s="10">
        <v>2000</v>
      </c>
      <c r="K3370" s="11">
        <f t="shared" si="26"/>
        <v>1099.9999999999998</v>
      </c>
      <c r="L3370" s="11">
        <f t="shared" si="27"/>
        <v>329.99999999999994</v>
      </c>
      <c r="M3370" s="12">
        <v>0.3</v>
      </c>
      <c r="Q3370" s="13"/>
      <c r="R3370" s="14"/>
    </row>
    <row r="3371" spans="1:18" ht="15.75" customHeight="1" x14ac:dyDescent="0.2">
      <c r="A3371" s="2"/>
      <c r="B3371" s="7" t="s">
        <v>14</v>
      </c>
      <c r="C3371" s="7">
        <v>1185732</v>
      </c>
      <c r="D3371" s="8">
        <v>44452</v>
      </c>
      <c r="E3371" s="7" t="s">
        <v>15</v>
      </c>
      <c r="F3371" s="7" t="s">
        <v>114</v>
      </c>
      <c r="G3371" s="7" t="s">
        <v>115</v>
      </c>
      <c r="H3371" s="7" t="s">
        <v>22</v>
      </c>
      <c r="I3371" s="9">
        <v>0.6</v>
      </c>
      <c r="J3371" s="10">
        <v>3000</v>
      </c>
      <c r="K3371" s="11">
        <f t="shared" si="26"/>
        <v>1800</v>
      </c>
      <c r="L3371" s="11">
        <f t="shared" si="27"/>
        <v>720</v>
      </c>
      <c r="M3371" s="12">
        <v>0.4</v>
      </c>
      <c r="Q3371" s="13"/>
      <c r="R3371" s="14"/>
    </row>
    <row r="3372" spans="1:18" ht="15.75" customHeight="1" x14ac:dyDescent="0.2">
      <c r="A3372" s="2"/>
      <c r="B3372" s="7" t="s">
        <v>14</v>
      </c>
      <c r="C3372" s="7">
        <v>1185732</v>
      </c>
      <c r="D3372" s="8">
        <v>44484</v>
      </c>
      <c r="E3372" s="7" t="s">
        <v>15</v>
      </c>
      <c r="F3372" s="7" t="s">
        <v>114</v>
      </c>
      <c r="G3372" s="7" t="s">
        <v>115</v>
      </c>
      <c r="H3372" s="7" t="s">
        <v>17</v>
      </c>
      <c r="I3372" s="9">
        <v>0.6</v>
      </c>
      <c r="J3372" s="10">
        <v>4750</v>
      </c>
      <c r="K3372" s="11">
        <f t="shared" si="26"/>
        <v>2850</v>
      </c>
      <c r="L3372" s="11">
        <f t="shared" si="27"/>
        <v>997.49999999999989</v>
      </c>
      <c r="M3372" s="12">
        <v>0.35</v>
      </c>
      <c r="Q3372" s="13"/>
      <c r="R3372" s="14"/>
    </row>
    <row r="3373" spans="1:18" ht="15.75" customHeight="1" x14ac:dyDescent="0.2">
      <c r="A3373" s="2"/>
      <c r="B3373" s="7" t="s">
        <v>14</v>
      </c>
      <c r="C3373" s="7">
        <v>1185732</v>
      </c>
      <c r="D3373" s="8">
        <v>44484</v>
      </c>
      <c r="E3373" s="7" t="s">
        <v>15</v>
      </c>
      <c r="F3373" s="7" t="s">
        <v>114</v>
      </c>
      <c r="G3373" s="7" t="s">
        <v>115</v>
      </c>
      <c r="H3373" s="7" t="s">
        <v>18</v>
      </c>
      <c r="I3373" s="9">
        <v>0.55000000000000004</v>
      </c>
      <c r="J3373" s="10">
        <v>3000</v>
      </c>
      <c r="K3373" s="11">
        <f t="shared" si="26"/>
        <v>1650.0000000000002</v>
      </c>
      <c r="L3373" s="11">
        <f t="shared" si="27"/>
        <v>577.5</v>
      </c>
      <c r="M3373" s="12">
        <v>0.35</v>
      </c>
      <c r="Q3373" s="13"/>
      <c r="R3373" s="14"/>
    </row>
    <row r="3374" spans="1:18" ht="15.75" customHeight="1" x14ac:dyDescent="0.2">
      <c r="A3374" s="2"/>
      <c r="B3374" s="7" t="s">
        <v>14</v>
      </c>
      <c r="C3374" s="7">
        <v>1185732</v>
      </c>
      <c r="D3374" s="8">
        <v>44484</v>
      </c>
      <c r="E3374" s="7" t="s">
        <v>15</v>
      </c>
      <c r="F3374" s="7" t="s">
        <v>114</v>
      </c>
      <c r="G3374" s="7" t="s">
        <v>115</v>
      </c>
      <c r="H3374" s="7" t="s">
        <v>19</v>
      </c>
      <c r="I3374" s="9">
        <v>0.55000000000000004</v>
      </c>
      <c r="J3374" s="10">
        <v>2000</v>
      </c>
      <c r="K3374" s="11">
        <f t="shared" si="26"/>
        <v>1100</v>
      </c>
      <c r="L3374" s="11">
        <f t="shared" si="27"/>
        <v>440</v>
      </c>
      <c r="M3374" s="12">
        <v>0.4</v>
      </c>
      <c r="Q3374" s="13"/>
      <c r="R3374" s="14"/>
    </row>
    <row r="3375" spans="1:18" ht="15.75" customHeight="1" x14ac:dyDescent="0.2">
      <c r="A3375" s="2"/>
      <c r="B3375" s="7" t="s">
        <v>14</v>
      </c>
      <c r="C3375" s="7">
        <v>1185732</v>
      </c>
      <c r="D3375" s="8">
        <v>44484</v>
      </c>
      <c r="E3375" s="7" t="s">
        <v>15</v>
      </c>
      <c r="F3375" s="7" t="s">
        <v>114</v>
      </c>
      <c r="G3375" s="7" t="s">
        <v>115</v>
      </c>
      <c r="H3375" s="7" t="s">
        <v>20</v>
      </c>
      <c r="I3375" s="9">
        <v>0.55000000000000004</v>
      </c>
      <c r="J3375" s="10">
        <v>1750</v>
      </c>
      <c r="K3375" s="11">
        <f t="shared" si="26"/>
        <v>962.50000000000011</v>
      </c>
      <c r="L3375" s="11">
        <f t="shared" si="27"/>
        <v>385.00000000000006</v>
      </c>
      <c r="M3375" s="12">
        <v>0.4</v>
      </c>
      <c r="Q3375" s="13"/>
      <c r="R3375" s="14"/>
    </row>
    <row r="3376" spans="1:18" ht="15.75" customHeight="1" x14ac:dyDescent="0.2">
      <c r="A3376" s="2"/>
      <c r="B3376" s="7" t="s">
        <v>14</v>
      </c>
      <c r="C3376" s="7">
        <v>1185732</v>
      </c>
      <c r="D3376" s="8">
        <v>44484</v>
      </c>
      <c r="E3376" s="7" t="s">
        <v>15</v>
      </c>
      <c r="F3376" s="7" t="s">
        <v>114</v>
      </c>
      <c r="G3376" s="7" t="s">
        <v>115</v>
      </c>
      <c r="H3376" s="7" t="s">
        <v>21</v>
      </c>
      <c r="I3376" s="9">
        <v>0.65</v>
      </c>
      <c r="J3376" s="10">
        <v>1750</v>
      </c>
      <c r="K3376" s="11">
        <f t="shared" si="26"/>
        <v>1137.5</v>
      </c>
      <c r="L3376" s="11">
        <f t="shared" si="27"/>
        <v>341.25</v>
      </c>
      <c r="M3376" s="12">
        <v>0.3</v>
      </c>
      <c r="Q3376" s="13"/>
      <c r="R3376" s="14"/>
    </row>
    <row r="3377" spans="1:18" ht="15.75" customHeight="1" x14ac:dyDescent="0.2">
      <c r="A3377" s="2"/>
      <c r="B3377" s="7" t="s">
        <v>14</v>
      </c>
      <c r="C3377" s="7">
        <v>1185732</v>
      </c>
      <c r="D3377" s="8">
        <v>44484</v>
      </c>
      <c r="E3377" s="7" t="s">
        <v>15</v>
      </c>
      <c r="F3377" s="7" t="s">
        <v>114</v>
      </c>
      <c r="G3377" s="7" t="s">
        <v>115</v>
      </c>
      <c r="H3377" s="7" t="s">
        <v>22</v>
      </c>
      <c r="I3377" s="9">
        <v>0.7</v>
      </c>
      <c r="J3377" s="10">
        <v>3000</v>
      </c>
      <c r="K3377" s="11">
        <f t="shared" si="26"/>
        <v>2100</v>
      </c>
      <c r="L3377" s="11">
        <f t="shared" si="27"/>
        <v>840</v>
      </c>
      <c r="M3377" s="12">
        <v>0.4</v>
      </c>
      <c r="Q3377" s="13"/>
      <c r="R3377" s="14"/>
    </row>
    <row r="3378" spans="1:18" ht="15.75" customHeight="1" x14ac:dyDescent="0.2">
      <c r="A3378" s="2"/>
      <c r="B3378" s="7" t="s">
        <v>14</v>
      </c>
      <c r="C3378" s="7">
        <v>1185732</v>
      </c>
      <c r="D3378" s="8">
        <v>44514</v>
      </c>
      <c r="E3378" s="7" t="s">
        <v>15</v>
      </c>
      <c r="F3378" s="7" t="s">
        <v>114</v>
      </c>
      <c r="G3378" s="7" t="s">
        <v>115</v>
      </c>
      <c r="H3378" s="7" t="s">
        <v>17</v>
      </c>
      <c r="I3378" s="9">
        <v>0.65</v>
      </c>
      <c r="J3378" s="10">
        <v>4500</v>
      </c>
      <c r="K3378" s="11">
        <f t="shared" si="26"/>
        <v>2925</v>
      </c>
      <c r="L3378" s="11">
        <f t="shared" si="27"/>
        <v>1023.7499999999999</v>
      </c>
      <c r="M3378" s="12">
        <v>0.35</v>
      </c>
      <c r="Q3378" s="13"/>
      <c r="R3378" s="14"/>
    </row>
    <row r="3379" spans="1:18" ht="15.75" customHeight="1" x14ac:dyDescent="0.2">
      <c r="A3379" s="2"/>
      <c r="B3379" s="7" t="s">
        <v>14</v>
      </c>
      <c r="C3379" s="7">
        <v>1185732</v>
      </c>
      <c r="D3379" s="8">
        <v>44514</v>
      </c>
      <c r="E3379" s="7" t="s">
        <v>15</v>
      </c>
      <c r="F3379" s="7" t="s">
        <v>114</v>
      </c>
      <c r="G3379" s="7" t="s">
        <v>115</v>
      </c>
      <c r="H3379" s="7" t="s">
        <v>18</v>
      </c>
      <c r="I3379" s="9">
        <v>0.55000000000000004</v>
      </c>
      <c r="J3379" s="10">
        <v>3250</v>
      </c>
      <c r="K3379" s="11">
        <f t="shared" si="26"/>
        <v>1787.5000000000002</v>
      </c>
      <c r="L3379" s="11">
        <f t="shared" si="27"/>
        <v>625.625</v>
      </c>
      <c r="M3379" s="12">
        <v>0.35</v>
      </c>
      <c r="Q3379" s="13"/>
      <c r="R3379" s="14"/>
    </row>
    <row r="3380" spans="1:18" ht="15.75" customHeight="1" x14ac:dyDescent="0.2">
      <c r="A3380" s="2"/>
      <c r="B3380" s="7" t="s">
        <v>14</v>
      </c>
      <c r="C3380" s="7">
        <v>1185732</v>
      </c>
      <c r="D3380" s="8">
        <v>44514</v>
      </c>
      <c r="E3380" s="7" t="s">
        <v>15</v>
      </c>
      <c r="F3380" s="7" t="s">
        <v>114</v>
      </c>
      <c r="G3380" s="7" t="s">
        <v>115</v>
      </c>
      <c r="H3380" s="7" t="s">
        <v>19</v>
      </c>
      <c r="I3380" s="9">
        <v>0.55000000000000004</v>
      </c>
      <c r="J3380" s="10">
        <v>3200</v>
      </c>
      <c r="K3380" s="11">
        <f t="shared" si="26"/>
        <v>1760.0000000000002</v>
      </c>
      <c r="L3380" s="11">
        <f t="shared" si="27"/>
        <v>704.00000000000011</v>
      </c>
      <c r="M3380" s="12">
        <v>0.4</v>
      </c>
      <c r="Q3380" s="13"/>
      <c r="R3380" s="14"/>
    </row>
    <row r="3381" spans="1:18" ht="15.75" customHeight="1" x14ac:dyDescent="0.2">
      <c r="A3381" s="2"/>
      <c r="B3381" s="7" t="s">
        <v>14</v>
      </c>
      <c r="C3381" s="7">
        <v>1185732</v>
      </c>
      <c r="D3381" s="8">
        <v>44514</v>
      </c>
      <c r="E3381" s="7" t="s">
        <v>15</v>
      </c>
      <c r="F3381" s="7" t="s">
        <v>114</v>
      </c>
      <c r="G3381" s="7" t="s">
        <v>115</v>
      </c>
      <c r="H3381" s="7" t="s">
        <v>20</v>
      </c>
      <c r="I3381" s="9">
        <v>0.55000000000000004</v>
      </c>
      <c r="J3381" s="10">
        <v>3000</v>
      </c>
      <c r="K3381" s="11">
        <f t="shared" si="26"/>
        <v>1650.0000000000002</v>
      </c>
      <c r="L3381" s="11">
        <f t="shared" si="27"/>
        <v>660.00000000000011</v>
      </c>
      <c r="M3381" s="12">
        <v>0.4</v>
      </c>
      <c r="Q3381" s="13"/>
      <c r="R3381" s="14"/>
    </row>
    <row r="3382" spans="1:18" ht="15.75" customHeight="1" x14ac:dyDescent="0.2">
      <c r="A3382" s="2"/>
      <c r="B3382" s="7" t="s">
        <v>14</v>
      </c>
      <c r="C3382" s="7">
        <v>1185732</v>
      </c>
      <c r="D3382" s="8">
        <v>44514</v>
      </c>
      <c r="E3382" s="7" t="s">
        <v>15</v>
      </c>
      <c r="F3382" s="7" t="s">
        <v>114</v>
      </c>
      <c r="G3382" s="7" t="s">
        <v>115</v>
      </c>
      <c r="H3382" s="7" t="s">
        <v>21</v>
      </c>
      <c r="I3382" s="9">
        <v>0.65</v>
      </c>
      <c r="J3382" s="10">
        <v>2750</v>
      </c>
      <c r="K3382" s="11">
        <f t="shared" si="26"/>
        <v>1787.5</v>
      </c>
      <c r="L3382" s="11">
        <f t="shared" si="27"/>
        <v>536.25</v>
      </c>
      <c r="M3382" s="12">
        <v>0.3</v>
      </c>
      <c r="Q3382" s="13"/>
      <c r="R3382" s="14"/>
    </row>
    <row r="3383" spans="1:18" ht="15.75" customHeight="1" x14ac:dyDescent="0.2">
      <c r="A3383" s="2"/>
      <c r="B3383" s="7" t="s">
        <v>14</v>
      </c>
      <c r="C3383" s="7">
        <v>1185732</v>
      </c>
      <c r="D3383" s="8">
        <v>44514</v>
      </c>
      <c r="E3383" s="7" t="s">
        <v>15</v>
      </c>
      <c r="F3383" s="7" t="s">
        <v>114</v>
      </c>
      <c r="G3383" s="7" t="s">
        <v>115</v>
      </c>
      <c r="H3383" s="7" t="s">
        <v>22</v>
      </c>
      <c r="I3383" s="9">
        <v>0.7</v>
      </c>
      <c r="J3383" s="10">
        <v>3750</v>
      </c>
      <c r="K3383" s="11">
        <f t="shared" si="26"/>
        <v>2625</v>
      </c>
      <c r="L3383" s="11">
        <f t="shared" si="27"/>
        <v>1050</v>
      </c>
      <c r="M3383" s="12">
        <v>0.4</v>
      </c>
      <c r="Q3383" s="13"/>
      <c r="R3383" s="14"/>
    </row>
    <row r="3384" spans="1:18" ht="15.75" customHeight="1" x14ac:dyDescent="0.2">
      <c r="A3384" s="2"/>
      <c r="B3384" s="7" t="s">
        <v>14</v>
      </c>
      <c r="C3384" s="7">
        <v>1185732</v>
      </c>
      <c r="D3384" s="8">
        <v>44543</v>
      </c>
      <c r="E3384" s="7" t="s">
        <v>15</v>
      </c>
      <c r="F3384" s="7" t="s">
        <v>114</v>
      </c>
      <c r="G3384" s="7" t="s">
        <v>115</v>
      </c>
      <c r="H3384" s="7" t="s">
        <v>17</v>
      </c>
      <c r="I3384" s="9">
        <v>0.65</v>
      </c>
      <c r="J3384" s="10">
        <v>6000</v>
      </c>
      <c r="K3384" s="11">
        <f t="shared" si="26"/>
        <v>3900</v>
      </c>
      <c r="L3384" s="11">
        <f t="shared" si="27"/>
        <v>1365</v>
      </c>
      <c r="M3384" s="12">
        <v>0.35</v>
      </c>
      <c r="Q3384" s="13"/>
      <c r="R3384" s="14"/>
    </row>
    <row r="3385" spans="1:18" ht="15.75" customHeight="1" x14ac:dyDescent="0.2">
      <c r="A3385" s="2"/>
      <c r="B3385" s="7" t="s">
        <v>14</v>
      </c>
      <c r="C3385" s="7">
        <v>1185732</v>
      </c>
      <c r="D3385" s="8">
        <v>44543</v>
      </c>
      <c r="E3385" s="7" t="s">
        <v>15</v>
      </c>
      <c r="F3385" s="7" t="s">
        <v>114</v>
      </c>
      <c r="G3385" s="7" t="s">
        <v>115</v>
      </c>
      <c r="H3385" s="7" t="s">
        <v>18</v>
      </c>
      <c r="I3385" s="9">
        <v>0.55000000000000004</v>
      </c>
      <c r="J3385" s="10">
        <v>4000</v>
      </c>
      <c r="K3385" s="11">
        <f t="shared" si="26"/>
        <v>2200</v>
      </c>
      <c r="L3385" s="11">
        <f t="shared" si="27"/>
        <v>770</v>
      </c>
      <c r="M3385" s="12">
        <v>0.35</v>
      </c>
      <c r="Q3385" s="13"/>
      <c r="R3385" s="14"/>
    </row>
    <row r="3386" spans="1:18" ht="15.75" customHeight="1" x14ac:dyDescent="0.2">
      <c r="A3386" s="2"/>
      <c r="B3386" s="7" t="s">
        <v>14</v>
      </c>
      <c r="C3386" s="7">
        <v>1185732</v>
      </c>
      <c r="D3386" s="8">
        <v>44543</v>
      </c>
      <c r="E3386" s="7" t="s">
        <v>15</v>
      </c>
      <c r="F3386" s="7" t="s">
        <v>114</v>
      </c>
      <c r="G3386" s="7" t="s">
        <v>115</v>
      </c>
      <c r="H3386" s="7" t="s">
        <v>19</v>
      </c>
      <c r="I3386" s="9">
        <v>0.55000000000000004</v>
      </c>
      <c r="J3386" s="10">
        <v>3750</v>
      </c>
      <c r="K3386" s="11">
        <f t="shared" si="26"/>
        <v>2062.5</v>
      </c>
      <c r="L3386" s="11">
        <f t="shared" si="27"/>
        <v>825</v>
      </c>
      <c r="M3386" s="12">
        <v>0.4</v>
      </c>
      <c r="Q3386" s="13"/>
      <c r="R3386" s="14"/>
    </row>
    <row r="3387" spans="1:18" ht="15.75" customHeight="1" x14ac:dyDescent="0.2">
      <c r="A3387" s="2"/>
      <c r="B3387" s="7" t="s">
        <v>14</v>
      </c>
      <c r="C3387" s="7">
        <v>1185732</v>
      </c>
      <c r="D3387" s="8">
        <v>44543</v>
      </c>
      <c r="E3387" s="7" t="s">
        <v>15</v>
      </c>
      <c r="F3387" s="7" t="s">
        <v>114</v>
      </c>
      <c r="G3387" s="7" t="s">
        <v>115</v>
      </c>
      <c r="H3387" s="7" t="s">
        <v>20</v>
      </c>
      <c r="I3387" s="9">
        <v>0.55000000000000004</v>
      </c>
      <c r="J3387" s="10">
        <v>3250</v>
      </c>
      <c r="K3387" s="11">
        <f t="shared" si="26"/>
        <v>1787.5000000000002</v>
      </c>
      <c r="L3387" s="11">
        <f t="shared" si="27"/>
        <v>715.00000000000011</v>
      </c>
      <c r="M3387" s="12">
        <v>0.4</v>
      </c>
      <c r="Q3387" s="13"/>
      <c r="R3387" s="14"/>
    </row>
    <row r="3388" spans="1:18" ht="15.75" customHeight="1" x14ac:dyDescent="0.2">
      <c r="A3388" s="2"/>
      <c r="B3388" s="7" t="s">
        <v>14</v>
      </c>
      <c r="C3388" s="7">
        <v>1185732</v>
      </c>
      <c r="D3388" s="8">
        <v>44543</v>
      </c>
      <c r="E3388" s="7" t="s">
        <v>15</v>
      </c>
      <c r="F3388" s="7" t="s">
        <v>114</v>
      </c>
      <c r="G3388" s="7" t="s">
        <v>115</v>
      </c>
      <c r="H3388" s="7" t="s">
        <v>21</v>
      </c>
      <c r="I3388" s="9">
        <v>0.65</v>
      </c>
      <c r="J3388" s="10">
        <v>3250</v>
      </c>
      <c r="K3388" s="11">
        <f t="shared" si="26"/>
        <v>2112.5</v>
      </c>
      <c r="L3388" s="11">
        <f t="shared" si="27"/>
        <v>633.75</v>
      </c>
      <c r="M3388" s="12">
        <v>0.3</v>
      </c>
      <c r="Q3388" s="13"/>
      <c r="R3388" s="14"/>
    </row>
    <row r="3389" spans="1:18" ht="15.75" customHeight="1" x14ac:dyDescent="0.2">
      <c r="A3389" s="2"/>
      <c r="B3389" s="7" t="s">
        <v>14</v>
      </c>
      <c r="C3389" s="7">
        <v>1185732</v>
      </c>
      <c r="D3389" s="8">
        <v>44543</v>
      </c>
      <c r="E3389" s="7" t="s">
        <v>15</v>
      </c>
      <c r="F3389" s="7" t="s">
        <v>114</v>
      </c>
      <c r="G3389" s="7" t="s">
        <v>115</v>
      </c>
      <c r="H3389" s="7" t="s">
        <v>22</v>
      </c>
      <c r="I3389" s="9">
        <v>0.7</v>
      </c>
      <c r="J3389" s="10">
        <v>4250</v>
      </c>
      <c r="K3389" s="11">
        <f t="shared" si="26"/>
        <v>2975</v>
      </c>
      <c r="L3389" s="11">
        <f t="shared" si="27"/>
        <v>1190</v>
      </c>
      <c r="M3389" s="12">
        <v>0.4</v>
      </c>
      <c r="Q3389" s="13"/>
      <c r="R3389" s="14"/>
    </row>
    <row r="3390" spans="1:18" ht="15.75" customHeight="1" x14ac:dyDescent="0.2">
      <c r="A3390" s="2"/>
      <c r="B3390" s="7" t="s">
        <v>14</v>
      </c>
      <c r="C3390" s="7">
        <v>1185732</v>
      </c>
      <c r="D3390" s="8">
        <v>44206</v>
      </c>
      <c r="E3390" s="7" t="s">
        <v>15</v>
      </c>
      <c r="F3390" s="7" t="s">
        <v>116</v>
      </c>
      <c r="G3390" s="7" t="s">
        <v>117</v>
      </c>
      <c r="H3390" s="7" t="s">
        <v>17</v>
      </c>
      <c r="I3390" s="9">
        <v>0.35000000000000003</v>
      </c>
      <c r="J3390" s="10">
        <v>4750</v>
      </c>
      <c r="K3390" s="11">
        <f t="shared" si="26"/>
        <v>1662.5000000000002</v>
      </c>
      <c r="L3390" s="11">
        <f t="shared" si="27"/>
        <v>581.875</v>
      </c>
      <c r="M3390" s="12">
        <v>0.35</v>
      </c>
      <c r="Q3390" s="13"/>
      <c r="R3390" s="14"/>
    </row>
    <row r="3391" spans="1:18" ht="15.75" customHeight="1" x14ac:dyDescent="0.2">
      <c r="A3391" s="2"/>
      <c r="B3391" s="7" t="s">
        <v>14</v>
      </c>
      <c r="C3391" s="7">
        <v>1185732</v>
      </c>
      <c r="D3391" s="8">
        <v>44206</v>
      </c>
      <c r="E3391" s="7" t="s">
        <v>15</v>
      </c>
      <c r="F3391" s="7" t="s">
        <v>116</v>
      </c>
      <c r="G3391" s="7" t="s">
        <v>117</v>
      </c>
      <c r="H3391" s="7" t="s">
        <v>18</v>
      </c>
      <c r="I3391" s="9">
        <v>0.35000000000000003</v>
      </c>
      <c r="J3391" s="10">
        <v>2750</v>
      </c>
      <c r="K3391" s="11">
        <f t="shared" si="26"/>
        <v>962.50000000000011</v>
      </c>
      <c r="L3391" s="11">
        <f t="shared" si="27"/>
        <v>336.875</v>
      </c>
      <c r="M3391" s="12">
        <v>0.35</v>
      </c>
      <c r="Q3391" s="13"/>
      <c r="R3391" s="14"/>
    </row>
    <row r="3392" spans="1:18" ht="15.75" customHeight="1" x14ac:dyDescent="0.2">
      <c r="A3392" s="2"/>
      <c r="B3392" s="7" t="s">
        <v>14</v>
      </c>
      <c r="C3392" s="7">
        <v>1185732</v>
      </c>
      <c r="D3392" s="8">
        <v>44206</v>
      </c>
      <c r="E3392" s="7" t="s">
        <v>15</v>
      </c>
      <c r="F3392" s="7" t="s">
        <v>116</v>
      </c>
      <c r="G3392" s="7" t="s">
        <v>117</v>
      </c>
      <c r="H3392" s="7" t="s">
        <v>19</v>
      </c>
      <c r="I3392" s="9">
        <v>0.25000000000000006</v>
      </c>
      <c r="J3392" s="10">
        <v>2750</v>
      </c>
      <c r="K3392" s="11">
        <f t="shared" si="26"/>
        <v>687.50000000000011</v>
      </c>
      <c r="L3392" s="11">
        <f t="shared" si="27"/>
        <v>275.00000000000006</v>
      </c>
      <c r="M3392" s="12">
        <v>0.4</v>
      </c>
      <c r="Q3392" s="13"/>
      <c r="R3392" s="14"/>
    </row>
    <row r="3393" spans="1:18" ht="15.75" customHeight="1" x14ac:dyDescent="0.2">
      <c r="A3393" s="2"/>
      <c r="B3393" s="7" t="s">
        <v>14</v>
      </c>
      <c r="C3393" s="7">
        <v>1185732</v>
      </c>
      <c r="D3393" s="8">
        <v>44206</v>
      </c>
      <c r="E3393" s="7" t="s">
        <v>15</v>
      </c>
      <c r="F3393" s="7" t="s">
        <v>116</v>
      </c>
      <c r="G3393" s="7" t="s">
        <v>117</v>
      </c>
      <c r="H3393" s="7" t="s">
        <v>20</v>
      </c>
      <c r="I3393" s="9">
        <v>0.3</v>
      </c>
      <c r="J3393" s="10">
        <v>1250</v>
      </c>
      <c r="K3393" s="11">
        <f t="shared" si="26"/>
        <v>375</v>
      </c>
      <c r="L3393" s="11">
        <f t="shared" si="27"/>
        <v>150</v>
      </c>
      <c r="M3393" s="12">
        <v>0.4</v>
      </c>
      <c r="Q3393" s="13"/>
      <c r="R3393" s="14"/>
    </row>
    <row r="3394" spans="1:18" ht="15.75" customHeight="1" x14ac:dyDescent="0.2">
      <c r="A3394" s="2"/>
      <c r="B3394" s="7" t="s">
        <v>14</v>
      </c>
      <c r="C3394" s="7">
        <v>1185732</v>
      </c>
      <c r="D3394" s="8">
        <v>44206</v>
      </c>
      <c r="E3394" s="7" t="s">
        <v>15</v>
      </c>
      <c r="F3394" s="7" t="s">
        <v>116</v>
      </c>
      <c r="G3394" s="7" t="s">
        <v>117</v>
      </c>
      <c r="H3394" s="7" t="s">
        <v>21</v>
      </c>
      <c r="I3394" s="9">
        <v>0.45</v>
      </c>
      <c r="J3394" s="10">
        <v>1750</v>
      </c>
      <c r="K3394" s="11">
        <f t="shared" si="26"/>
        <v>787.5</v>
      </c>
      <c r="L3394" s="11">
        <f t="shared" si="27"/>
        <v>236.25</v>
      </c>
      <c r="M3394" s="12">
        <v>0.3</v>
      </c>
      <c r="Q3394" s="13"/>
      <c r="R3394" s="14"/>
    </row>
    <row r="3395" spans="1:18" ht="15.75" customHeight="1" x14ac:dyDescent="0.2">
      <c r="A3395" s="2"/>
      <c r="B3395" s="7" t="s">
        <v>14</v>
      </c>
      <c r="C3395" s="7">
        <v>1185732</v>
      </c>
      <c r="D3395" s="8">
        <v>44206</v>
      </c>
      <c r="E3395" s="7" t="s">
        <v>15</v>
      </c>
      <c r="F3395" s="7" t="s">
        <v>116</v>
      </c>
      <c r="G3395" s="7" t="s">
        <v>117</v>
      </c>
      <c r="H3395" s="7" t="s">
        <v>22</v>
      </c>
      <c r="I3395" s="9">
        <v>0.35000000000000003</v>
      </c>
      <c r="J3395" s="10">
        <v>2750</v>
      </c>
      <c r="K3395" s="11">
        <f t="shared" si="26"/>
        <v>962.50000000000011</v>
      </c>
      <c r="L3395" s="11">
        <f t="shared" si="27"/>
        <v>385.00000000000006</v>
      </c>
      <c r="M3395" s="12">
        <v>0.4</v>
      </c>
      <c r="Q3395" s="13"/>
      <c r="R3395" s="14"/>
    </row>
    <row r="3396" spans="1:18" ht="15.75" customHeight="1" x14ac:dyDescent="0.2">
      <c r="A3396" s="2"/>
      <c r="B3396" s="7" t="s">
        <v>14</v>
      </c>
      <c r="C3396" s="7">
        <v>1185732</v>
      </c>
      <c r="D3396" s="8">
        <v>44235</v>
      </c>
      <c r="E3396" s="7" t="s">
        <v>15</v>
      </c>
      <c r="F3396" s="7" t="s">
        <v>116</v>
      </c>
      <c r="G3396" s="7" t="s">
        <v>117</v>
      </c>
      <c r="H3396" s="7" t="s">
        <v>17</v>
      </c>
      <c r="I3396" s="9">
        <v>0.35000000000000003</v>
      </c>
      <c r="J3396" s="10">
        <v>5250</v>
      </c>
      <c r="K3396" s="11">
        <f t="shared" si="26"/>
        <v>1837.5000000000002</v>
      </c>
      <c r="L3396" s="11">
        <f t="shared" si="27"/>
        <v>643.125</v>
      </c>
      <c r="M3396" s="12">
        <v>0.35</v>
      </c>
      <c r="Q3396" s="13"/>
      <c r="R3396" s="14"/>
    </row>
    <row r="3397" spans="1:18" ht="15.75" customHeight="1" x14ac:dyDescent="0.2">
      <c r="A3397" s="2"/>
      <c r="B3397" s="7" t="s">
        <v>14</v>
      </c>
      <c r="C3397" s="7">
        <v>1185732</v>
      </c>
      <c r="D3397" s="8">
        <v>44235</v>
      </c>
      <c r="E3397" s="7" t="s">
        <v>15</v>
      </c>
      <c r="F3397" s="7" t="s">
        <v>116</v>
      </c>
      <c r="G3397" s="7" t="s">
        <v>117</v>
      </c>
      <c r="H3397" s="7" t="s">
        <v>18</v>
      </c>
      <c r="I3397" s="9">
        <v>0.35000000000000003</v>
      </c>
      <c r="J3397" s="10">
        <v>1750</v>
      </c>
      <c r="K3397" s="11">
        <f t="shared" si="26"/>
        <v>612.50000000000011</v>
      </c>
      <c r="L3397" s="11">
        <f t="shared" si="27"/>
        <v>214.37500000000003</v>
      </c>
      <c r="M3397" s="12">
        <v>0.35</v>
      </c>
      <c r="Q3397" s="13"/>
      <c r="R3397" s="14"/>
    </row>
    <row r="3398" spans="1:18" ht="15.75" customHeight="1" x14ac:dyDescent="0.2">
      <c r="A3398" s="2"/>
      <c r="B3398" s="7" t="s">
        <v>14</v>
      </c>
      <c r="C3398" s="7">
        <v>1185732</v>
      </c>
      <c r="D3398" s="8">
        <v>44235</v>
      </c>
      <c r="E3398" s="7" t="s">
        <v>15</v>
      </c>
      <c r="F3398" s="7" t="s">
        <v>116</v>
      </c>
      <c r="G3398" s="7" t="s">
        <v>117</v>
      </c>
      <c r="H3398" s="7" t="s">
        <v>19</v>
      </c>
      <c r="I3398" s="9">
        <v>0.25000000000000006</v>
      </c>
      <c r="J3398" s="10">
        <v>2250</v>
      </c>
      <c r="K3398" s="11">
        <f t="shared" si="26"/>
        <v>562.50000000000011</v>
      </c>
      <c r="L3398" s="11">
        <f t="shared" si="27"/>
        <v>225.00000000000006</v>
      </c>
      <c r="M3398" s="12">
        <v>0.4</v>
      </c>
      <c r="Q3398" s="13"/>
      <c r="R3398" s="14"/>
    </row>
    <row r="3399" spans="1:18" ht="15.75" customHeight="1" x14ac:dyDescent="0.2">
      <c r="A3399" s="2"/>
      <c r="B3399" s="7" t="s">
        <v>14</v>
      </c>
      <c r="C3399" s="7">
        <v>1185732</v>
      </c>
      <c r="D3399" s="8">
        <v>44235</v>
      </c>
      <c r="E3399" s="7" t="s">
        <v>15</v>
      </c>
      <c r="F3399" s="7" t="s">
        <v>116</v>
      </c>
      <c r="G3399" s="7" t="s">
        <v>117</v>
      </c>
      <c r="H3399" s="7" t="s">
        <v>20</v>
      </c>
      <c r="I3399" s="9">
        <v>0.3</v>
      </c>
      <c r="J3399" s="10">
        <v>1000</v>
      </c>
      <c r="K3399" s="11">
        <f t="shared" si="26"/>
        <v>300</v>
      </c>
      <c r="L3399" s="11">
        <f t="shared" si="27"/>
        <v>120</v>
      </c>
      <c r="M3399" s="12">
        <v>0.4</v>
      </c>
      <c r="Q3399" s="13"/>
      <c r="R3399" s="14"/>
    </row>
    <row r="3400" spans="1:18" ht="15.75" customHeight="1" x14ac:dyDescent="0.2">
      <c r="A3400" s="2"/>
      <c r="B3400" s="7" t="s">
        <v>14</v>
      </c>
      <c r="C3400" s="7">
        <v>1185732</v>
      </c>
      <c r="D3400" s="8">
        <v>44235</v>
      </c>
      <c r="E3400" s="7" t="s">
        <v>15</v>
      </c>
      <c r="F3400" s="7" t="s">
        <v>116</v>
      </c>
      <c r="G3400" s="7" t="s">
        <v>117</v>
      </c>
      <c r="H3400" s="7" t="s">
        <v>21</v>
      </c>
      <c r="I3400" s="9">
        <v>0.45</v>
      </c>
      <c r="J3400" s="10">
        <v>1750</v>
      </c>
      <c r="K3400" s="11">
        <f t="shared" si="26"/>
        <v>787.5</v>
      </c>
      <c r="L3400" s="11">
        <f t="shared" si="27"/>
        <v>236.25</v>
      </c>
      <c r="M3400" s="12">
        <v>0.3</v>
      </c>
      <c r="Q3400" s="13"/>
      <c r="R3400" s="14"/>
    </row>
    <row r="3401" spans="1:18" ht="15.75" customHeight="1" x14ac:dyDescent="0.2">
      <c r="A3401" s="2"/>
      <c r="B3401" s="7" t="s">
        <v>14</v>
      </c>
      <c r="C3401" s="7">
        <v>1185732</v>
      </c>
      <c r="D3401" s="8">
        <v>44235</v>
      </c>
      <c r="E3401" s="7" t="s">
        <v>15</v>
      </c>
      <c r="F3401" s="7" t="s">
        <v>116</v>
      </c>
      <c r="G3401" s="7" t="s">
        <v>117</v>
      </c>
      <c r="H3401" s="7" t="s">
        <v>22</v>
      </c>
      <c r="I3401" s="9">
        <v>0.35000000000000003</v>
      </c>
      <c r="J3401" s="10">
        <v>2750</v>
      </c>
      <c r="K3401" s="11">
        <f t="shared" si="26"/>
        <v>962.50000000000011</v>
      </c>
      <c r="L3401" s="11">
        <f t="shared" si="27"/>
        <v>385.00000000000006</v>
      </c>
      <c r="M3401" s="12">
        <v>0.4</v>
      </c>
      <c r="Q3401" s="13"/>
      <c r="R3401" s="14"/>
    </row>
    <row r="3402" spans="1:18" ht="15.75" customHeight="1" x14ac:dyDescent="0.2">
      <c r="A3402" s="2"/>
      <c r="B3402" s="7" t="s">
        <v>14</v>
      </c>
      <c r="C3402" s="7">
        <v>1185732</v>
      </c>
      <c r="D3402" s="8">
        <v>44261</v>
      </c>
      <c r="E3402" s="7" t="s">
        <v>15</v>
      </c>
      <c r="F3402" s="7" t="s">
        <v>116</v>
      </c>
      <c r="G3402" s="7" t="s">
        <v>117</v>
      </c>
      <c r="H3402" s="7" t="s">
        <v>17</v>
      </c>
      <c r="I3402" s="9">
        <v>0.35000000000000003</v>
      </c>
      <c r="J3402" s="10">
        <v>4950</v>
      </c>
      <c r="K3402" s="11">
        <f t="shared" si="26"/>
        <v>1732.5000000000002</v>
      </c>
      <c r="L3402" s="11">
        <f t="shared" si="27"/>
        <v>606.375</v>
      </c>
      <c r="M3402" s="12">
        <v>0.35</v>
      </c>
      <c r="Q3402" s="13"/>
      <c r="R3402" s="14"/>
    </row>
    <row r="3403" spans="1:18" ht="15.75" customHeight="1" x14ac:dyDescent="0.2">
      <c r="A3403" s="2"/>
      <c r="B3403" s="7" t="s">
        <v>14</v>
      </c>
      <c r="C3403" s="7">
        <v>1185732</v>
      </c>
      <c r="D3403" s="8">
        <v>44261</v>
      </c>
      <c r="E3403" s="7" t="s">
        <v>15</v>
      </c>
      <c r="F3403" s="7" t="s">
        <v>116</v>
      </c>
      <c r="G3403" s="7" t="s">
        <v>117</v>
      </c>
      <c r="H3403" s="7" t="s">
        <v>18</v>
      </c>
      <c r="I3403" s="9">
        <v>0.35000000000000003</v>
      </c>
      <c r="J3403" s="10">
        <v>2000</v>
      </c>
      <c r="K3403" s="11">
        <f t="shared" si="26"/>
        <v>700.00000000000011</v>
      </c>
      <c r="L3403" s="11">
        <f t="shared" si="27"/>
        <v>245.00000000000003</v>
      </c>
      <c r="M3403" s="12">
        <v>0.35</v>
      </c>
      <c r="Q3403" s="13"/>
      <c r="R3403" s="14"/>
    </row>
    <row r="3404" spans="1:18" ht="15.75" customHeight="1" x14ac:dyDescent="0.2">
      <c r="A3404" s="2"/>
      <c r="B3404" s="7" t="s">
        <v>14</v>
      </c>
      <c r="C3404" s="7">
        <v>1185732</v>
      </c>
      <c r="D3404" s="8">
        <v>44261</v>
      </c>
      <c r="E3404" s="7" t="s">
        <v>15</v>
      </c>
      <c r="F3404" s="7" t="s">
        <v>116</v>
      </c>
      <c r="G3404" s="7" t="s">
        <v>117</v>
      </c>
      <c r="H3404" s="7" t="s">
        <v>19</v>
      </c>
      <c r="I3404" s="9">
        <v>0.25000000000000006</v>
      </c>
      <c r="J3404" s="10">
        <v>2250</v>
      </c>
      <c r="K3404" s="11">
        <f t="shared" si="26"/>
        <v>562.50000000000011</v>
      </c>
      <c r="L3404" s="11">
        <f t="shared" si="27"/>
        <v>225.00000000000006</v>
      </c>
      <c r="M3404" s="12">
        <v>0.4</v>
      </c>
      <c r="Q3404" s="13"/>
      <c r="R3404" s="14"/>
    </row>
    <row r="3405" spans="1:18" ht="15.75" customHeight="1" x14ac:dyDescent="0.2">
      <c r="A3405" s="2"/>
      <c r="B3405" s="7" t="s">
        <v>14</v>
      </c>
      <c r="C3405" s="7">
        <v>1185732</v>
      </c>
      <c r="D3405" s="8">
        <v>44261</v>
      </c>
      <c r="E3405" s="7" t="s">
        <v>15</v>
      </c>
      <c r="F3405" s="7" t="s">
        <v>116</v>
      </c>
      <c r="G3405" s="7" t="s">
        <v>117</v>
      </c>
      <c r="H3405" s="7" t="s">
        <v>20</v>
      </c>
      <c r="I3405" s="9">
        <v>0.3</v>
      </c>
      <c r="J3405" s="10">
        <v>750</v>
      </c>
      <c r="K3405" s="11">
        <f t="shared" si="26"/>
        <v>225</v>
      </c>
      <c r="L3405" s="11">
        <f t="shared" si="27"/>
        <v>90</v>
      </c>
      <c r="M3405" s="12">
        <v>0.4</v>
      </c>
      <c r="Q3405" s="13"/>
      <c r="R3405" s="14"/>
    </row>
    <row r="3406" spans="1:18" ht="15.75" customHeight="1" x14ac:dyDescent="0.2">
      <c r="A3406" s="2"/>
      <c r="B3406" s="7" t="s">
        <v>14</v>
      </c>
      <c r="C3406" s="7">
        <v>1185732</v>
      </c>
      <c r="D3406" s="8">
        <v>44261</v>
      </c>
      <c r="E3406" s="7" t="s">
        <v>15</v>
      </c>
      <c r="F3406" s="7" t="s">
        <v>116</v>
      </c>
      <c r="G3406" s="7" t="s">
        <v>117</v>
      </c>
      <c r="H3406" s="7" t="s">
        <v>21</v>
      </c>
      <c r="I3406" s="9">
        <v>0.45</v>
      </c>
      <c r="J3406" s="10">
        <v>1250</v>
      </c>
      <c r="K3406" s="11">
        <f t="shared" si="26"/>
        <v>562.5</v>
      </c>
      <c r="L3406" s="11">
        <f t="shared" si="27"/>
        <v>168.75</v>
      </c>
      <c r="M3406" s="12">
        <v>0.3</v>
      </c>
      <c r="Q3406" s="13"/>
      <c r="R3406" s="14"/>
    </row>
    <row r="3407" spans="1:18" ht="15.75" customHeight="1" x14ac:dyDescent="0.2">
      <c r="A3407" s="2"/>
      <c r="B3407" s="7" t="s">
        <v>14</v>
      </c>
      <c r="C3407" s="7">
        <v>1185732</v>
      </c>
      <c r="D3407" s="8">
        <v>44261</v>
      </c>
      <c r="E3407" s="7" t="s">
        <v>15</v>
      </c>
      <c r="F3407" s="7" t="s">
        <v>116</v>
      </c>
      <c r="G3407" s="7" t="s">
        <v>117</v>
      </c>
      <c r="H3407" s="7" t="s">
        <v>22</v>
      </c>
      <c r="I3407" s="9">
        <v>0.35000000000000003</v>
      </c>
      <c r="J3407" s="10">
        <v>2250</v>
      </c>
      <c r="K3407" s="11">
        <f t="shared" si="26"/>
        <v>787.50000000000011</v>
      </c>
      <c r="L3407" s="11">
        <f t="shared" si="27"/>
        <v>315.00000000000006</v>
      </c>
      <c r="M3407" s="12">
        <v>0.4</v>
      </c>
      <c r="Q3407" s="13"/>
      <c r="R3407" s="14"/>
    </row>
    <row r="3408" spans="1:18" ht="15.75" customHeight="1" x14ac:dyDescent="0.2">
      <c r="A3408" s="2"/>
      <c r="B3408" s="7" t="s">
        <v>14</v>
      </c>
      <c r="C3408" s="7">
        <v>1185732</v>
      </c>
      <c r="D3408" s="8">
        <v>44293</v>
      </c>
      <c r="E3408" s="7" t="s">
        <v>15</v>
      </c>
      <c r="F3408" s="7" t="s">
        <v>116</v>
      </c>
      <c r="G3408" s="7" t="s">
        <v>117</v>
      </c>
      <c r="H3408" s="7" t="s">
        <v>17</v>
      </c>
      <c r="I3408" s="9">
        <v>0.35000000000000003</v>
      </c>
      <c r="J3408" s="10">
        <v>4750</v>
      </c>
      <c r="K3408" s="11">
        <f t="shared" si="26"/>
        <v>1662.5000000000002</v>
      </c>
      <c r="L3408" s="11">
        <f t="shared" si="27"/>
        <v>581.875</v>
      </c>
      <c r="M3408" s="12">
        <v>0.35</v>
      </c>
      <c r="Q3408" s="13"/>
      <c r="R3408" s="14"/>
    </row>
    <row r="3409" spans="1:18" ht="15.75" customHeight="1" x14ac:dyDescent="0.2">
      <c r="A3409" s="2"/>
      <c r="B3409" s="7" t="s">
        <v>14</v>
      </c>
      <c r="C3409" s="7">
        <v>1185732</v>
      </c>
      <c r="D3409" s="8">
        <v>44293</v>
      </c>
      <c r="E3409" s="7" t="s">
        <v>15</v>
      </c>
      <c r="F3409" s="7" t="s">
        <v>116</v>
      </c>
      <c r="G3409" s="7" t="s">
        <v>117</v>
      </c>
      <c r="H3409" s="7" t="s">
        <v>18</v>
      </c>
      <c r="I3409" s="9">
        <v>0.35000000000000003</v>
      </c>
      <c r="J3409" s="10">
        <v>1750</v>
      </c>
      <c r="K3409" s="11">
        <f t="shared" si="26"/>
        <v>612.50000000000011</v>
      </c>
      <c r="L3409" s="11">
        <f t="shared" si="27"/>
        <v>214.37500000000003</v>
      </c>
      <c r="M3409" s="12">
        <v>0.35</v>
      </c>
      <c r="Q3409" s="13"/>
      <c r="R3409" s="14"/>
    </row>
    <row r="3410" spans="1:18" ht="15.75" customHeight="1" x14ac:dyDescent="0.2">
      <c r="A3410" s="2"/>
      <c r="B3410" s="7" t="s">
        <v>14</v>
      </c>
      <c r="C3410" s="7">
        <v>1185732</v>
      </c>
      <c r="D3410" s="8">
        <v>44293</v>
      </c>
      <c r="E3410" s="7" t="s">
        <v>15</v>
      </c>
      <c r="F3410" s="7" t="s">
        <v>116</v>
      </c>
      <c r="G3410" s="7" t="s">
        <v>117</v>
      </c>
      <c r="H3410" s="7" t="s">
        <v>19</v>
      </c>
      <c r="I3410" s="9">
        <v>0.25000000000000006</v>
      </c>
      <c r="J3410" s="10">
        <v>1750</v>
      </c>
      <c r="K3410" s="11">
        <f t="shared" si="26"/>
        <v>437.50000000000011</v>
      </c>
      <c r="L3410" s="11">
        <f t="shared" si="27"/>
        <v>175.00000000000006</v>
      </c>
      <c r="M3410" s="12">
        <v>0.4</v>
      </c>
      <c r="Q3410" s="13"/>
      <c r="R3410" s="14"/>
    </row>
    <row r="3411" spans="1:18" ht="15.75" customHeight="1" x14ac:dyDescent="0.2">
      <c r="A3411" s="2"/>
      <c r="B3411" s="7" t="s">
        <v>14</v>
      </c>
      <c r="C3411" s="7">
        <v>1185732</v>
      </c>
      <c r="D3411" s="8">
        <v>44293</v>
      </c>
      <c r="E3411" s="7" t="s">
        <v>15</v>
      </c>
      <c r="F3411" s="7" t="s">
        <v>116</v>
      </c>
      <c r="G3411" s="7" t="s">
        <v>117</v>
      </c>
      <c r="H3411" s="7" t="s">
        <v>20</v>
      </c>
      <c r="I3411" s="9">
        <v>0.3</v>
      </c>
      <c r="J3411" s="10">
        <v>1000</v>
      </c>
      <c r="K3411" s="11">
        <f t="shared" si="26"/>
        <v>300</v>
      </c>
      <c r="L3411" s="11">
        <f t="shared" si="27"/>
        <v>120</v>
      </c>
      <c r="M3411" s="12">
        <v>0.4</v>
      </c>
      <c r="Q3411" s="13"/>
      <c r="R3411" s="14"/>
    </row>
    <row r="3412" spans="1:18" ht="15.75" customHeight="1" x14ac:dyDescent="0.2">
      <c r="A3412" s="2"/>
      <c r="B3412" s="7" t="s">
        <v>14</v>
      </c>
      <c r="C3412" s="7">
        <v>1185732</v>
      </c>
      <c r="D3412" s="8">
        <v>44293</v>
      </c>
      <c r="E3412" s="7" t="s">
        <v>15</v>
      </c>
      <c r="F3412" s="7" t="s">
        <v>116</v>
      </c>
      <c r="G3412" s="7" t="s">
        <v>117</v>
      </c>
      <c r="H3412" s="7" t="s">
        <v>21</v>
      </c>
      <c r="I3412" s="9">
        <v>0.45</v>
      </c>
      <c r="J3412" s="10">
        <v>1000</v>
      </c>
      <c r="K3412" s="11">
        <f t="shared" si="26"/>
        <v>450</v>
      </c>
      <c r="L3412" s="11">
        <f t="shared" si="27"/>
        <v>135</v>
      </c>
      <c r="M3412" s="12">
        <v>0.3</v>
      </c>
      <c r="Q3412" s="13"/>
      <c r="R3412" s="14"/>
    </row>
    <row r="3413" spans="1:18" ht="15.75" customHeight="1" x14ac:dyDescent="0.2">
      <c r="A3413" s="2"/>
      <c r="B3413" s="7" t="s">
        <v>14</v>
      </c>
      <c r="C3413" s="7">
        <v>1185732</v>
      </c>
      <c r="D3413" s="8">
        <v>44293</v>
      </c>
      <c r="E3413" s="7" t="s">
        <v>15</v>
      </c>
      <c r="F3413" s="7" t="s">
        <v>116</v>
      </c>
      <c r="G3413" s="7" t="s">
        <v>117</v>
      </c>
      <c r="H3413" s="7" t="s">
        <v>22</v>
      </c>
      <c r="I3413" s="9">
        <v>0.35000000000000003</v>
      </c>
      <c r="J3413" s="10">
        <v>2500</v>
      </c>
      <c r="K3413" s="11">
        <f t="shared" si="26"/>
        <v>875.00000000000011</v>
      </c>
      <c r="L3413" s="11">
        <f t="shared" si="27"/>
        <v>350.00000000000006</v>
      </c>
      <c r="M3413" s="12">
        <v>0.4</v>
      </c>
      <c r="Q3413" s="13"/>
      <c r="R3413" s="14"/>
    </row>
    <row r="3414" spans="1:18" ht="15.75" customHeight="1" x14ac:dyDescent="0.2">
      <c r="A3414" s="2"/>
      <c r="B3414" s="7" t="s">
        <v>14</v>
      </c>
      <c r="C3414" s="7">
        <v>1185732</v>
      </c>
      <c r="D3414" s="8">
        <v>44322</v>
      </c>
      <c r="E3414" s="7" t="s">
        <v>15</v>
      </c>
      <c r="F3414" s="7" t="s">
        <v>116</v>
      </c>
      <c r="G3414" s="7" t="s">
        <v>117</v>
      </c>
      <c r="H3414" s="7" t="s">
        <v>17</v>
      </c>
      <c r="I3414" s="9">
        <v>0.49999999999999994</v>
      </c>
      <c r="J3414" s="10">
        <v>5200</v>
      </c>
      <c r="K3414" s="11">
        <f t="shared" si="26"/>
        <v>2599.9999999999995</v>
      </c>
      <c r="L3414" s="11">
        <f t="shared" si="27"/>
        <v>909.99999999999977</v>
      </c>
      <c r="M3414" s="12">
        <v>0.35</v>
      </c>
      <c r="Q3414" s="13"/>
      <c r="R3414" s="14"/>
    </row>
    <row r="3415" spans="1:18" ht="15.75" customHeight="1" x14ac:dyDescent="0.2">
      <c r="A3415" s="2"/>
      <c r="B3415" s="7" t="s">
        <v>14</v>
      </c>
      <c r="C3415" s="7">
        <v>1185732</v>
      </c>
      <c r="D3415" s="8">
        <v>44322</v>
      </c>
      <c r="E3415" s="7" t="s">
        <v>15</v>
      </c>
      <c r="F3415" s="7" t="s">
        <v>116</v>
      </c>
      <c r="G3415" s="7" t="s">
        <v>117</v>
      </c>
      <c r="H3415" s="7" t="s">
        <v>18</v>
      </c>
      <c r="I3415" s="9">
        <v>0.45</v>
      </c>
      <c r="J3415" s="10">
        <v>2250</v>
      </c>
      <c r="K3415" s="11">
        <f t="shared" si="26"/>
        <v>1012.5</v>
      </c>
      <c r="L3415" s="11">
        <f t="shared" si="27"/>
        <v>354.375</v>
      </c>
      <c r="M3415" s="12">
        <v>0.35</v>
      </c>
      <c r="Q3415" s="13"/>
      <c r="R3415" s="14"/>
    </row>
    <row r="3416" spans="1:18" ht="15.75" customHeight="1" x14ac:dyDescent="0.2">
      <c r="A3416" s="2"/>
      <c r="B3416" s="7" t="s">
        <v>14</v>
      </c>
      <c r="C3416" s="7">
        <v>1185732</v>
      </c>
      <c r="D3416" s="8">
        <v>44322</v>
      </c>
      <c r="E3416" s="7" t="s">
        <v>15</v>
      </c>
      <c r="F3416" s="7" t="s">
        <v>116</v>
      </c>
      <c r="G3416" s="7" t="s">
        <v>117</v>
      </c>
      <c r="H3416" s="7" t="s">
        <v>19</v>
      </c>
      <c r="I3416" s="9">
        <v>0.4</v>
      </c>
      <c r="J3416" s="10">
        <v>2500</v>
      </c>
      <c r="K3416" s="11">
        <f t="shared" si="26"/>
        <v>1000</v>
      </c>
      <c r="L3416" s="11">
        <f t="shared" si="27"/>
        <v>400</v>
      </c>
      <c r="M3416" s="12">
        <v>0.4</v>
      </c>
      <c r="Q3416" s="13"/>
      <c r="R3416" s="14"/>
    </row>
    <row r="3417" spans="1:18" ht="15.75" customHeight="1" x14ac:dyDescent="0.2">
      <c r="A3417" s="2"/>
      <c r="B3417" s="7" t="s">
        <v>14</v>
      </c>
      <c r="C3417" s="7">
        <v>1185732</v>
      </c>
      <c r="D3417" s="8">
        <v>44322</v>
      </c>
      <c r="E3417" s="7" t="s">
        <v>15</v>
      </c>
      <c r="F3417" s="7" t="s">
        <v>116</v>
      </c>
      <c r="G3417" s="7" t="s">
        <v>117</v>
      </c>
      <c r="H3417" s="7" t="s">
        <v>20</v>
      </c>
      <c r="I3417" s="9">
        <v>0.4</v>
      </c>
      <c r="J3417" s="10">
        <v>2000</v>
      </c>
      <c r="K3417" s="11">
        <f t="shared" si="26"/>
        <v>800</v>
      </c>
      <c r="L3417" s="11">
        <f t="shared" si="27"/>
        <v>320</v>
      </c>
      <c r="M3417" s="12">
        <v>0.4</v>
      </c>
      <c r="Q3417" s="13"/>
      <c r="R3417" s="14"/>
    </row>
    <row r="3418" spans="1:18" ht="15.75" customHeight="1" x14ac:dyDescent="0.2">
      <c r="A3418" s="2"/>
      <c r="B3418" s="7" t="s">
        <v>14</v>
      </c>
      <c r="C3418" s="7">
        <v>1185732</v>
      </c>
      <c r="D3418" s="8">
        <v>44322</v>
      </c>
      <c r="E3418" s="7" t="s">
        <v>15</v>
      </c>
      <c r="F3418" s="7" t="s">
        <v>116</v>
      </c>
      <c r="G3418" s="7" t="s">
        <v>117</v>
      </c>
      <c r="H3418" s="7" t="s">
        <v>21</v>
      </c>
      <c r="I3418" s="9">
        <v>0.49999999999999994</v>
      </c>
      <c r="J3418" s="10">
        <v>2250</v>
      </c>
      <c r="K3418" s="11">
        <f t="shared" si="26"/>
        <v>1124.9999999999998</v>
      </c>
      <c r="L3418" s="11">
        <f t="shared" si="27"/>
        <v>337.49999999999994</v>
      </c>
      <c r="M3418" s="12">
        <v>0.3</v>
      </c>
      <c r="Q3418" s="13"/>
      <c r="R3418" s="14"/>
    </row>
    <row r="3419" spans="1:18" ht="15.75" customHeight="1" x14ac:dyDescent="0.2">
      <c r="A3419" s="2"/>
      <c r="B3419" s="7" t="s">
        <v>14</v>
      </c>
      <c r="C3419" s="7">
        <v>1185732</v>
      </c>
      <c r="D3419" s="8">
        <v>44322</v>
      </c>
      <c r="E3419" s="7" t="s">
        <v>15</v>
      </c>
      <c r="F3419" s="7" t="s">
        <v>116</v>
      </c>
      <c r="G3419" s="7" t="s">
        <v>117</v>
      </c>
      <c r="H3419" s="7" t="s">
        <v>22</v>
      </c>
      <c r="I3419" s="9">
        <v>0.54999999999999993</v>
      </c>
      <c r="J3419" s="10">
        <v>3500</v>
      </c>
      <c r="K3419" s="11">
        <f t="shared" si="26"/>
        <v>1924.9999999999998</v>
      </c>
      <c r="L3419" s="11">
        <f t="shared" si="27"/>
        <v>770</v>
      </c>
      <c r="M3419" s="12">
        <v>0.4</v>
      </c>
      <c r="Q3419" s="13"/>
      <c r="R3419" s="14"/>
    </row>
    <row r="3420" spans="1:18" ht="15.75" customHeight="1" x14ac:dyDescent="0.2">
      <c r="A3420" s="2"/>
      <c r="B3420" s="7" t="s">
        <v>14</v>
      </c>
      <c r="C3420" s="7">
        <v>1185732</v>
      </c>
      <c r="D3420" s="8">
        <v>44355</v>
      </c>
      <c r="E3420" s="7" t="s">
        <v>15</v>
      </c>
      <c r="F3420" s="7" t="s">
        <v>116</v>
      </c>
      <c r="G3420" s="7" t="s">
        <v>117</v>
      </c>
      <c r="H3420" s="7" t="s">
        <v>17</v>
      </c>
      <c r="I3420" s="9">
        <v>0.49999999999999994</v>
      </c>
      <c r="J3420" s="10">
        <v>6000</v>
      </c>
      <c r="K3420" s="11">
        <f t="shared" si="26"/>
        <v>2999.9999999999995</v>
      </c>
      <c r="L3420" s="11">
        <f t="shared" si="27"/>
        <v>1049.9999999999998</v>
      </c>
      <c r="M3420" s="12">
        <v>0.35</v>
      </c>
      <c r="Q3420" s="13"/>
      <c r="R3420" s="14"/>
    </row>
    <row r="3421" spans="1:18" ht="15.75" customHeight="1" x14ac:dyDescent="0.2">
      <c r="A3421" s="2"/>
      <c r="B3421" s="7" t="s">
        <v>14</v>
      </c>
      <c r="C3421" s="7">
        <v>1185732</v>
      </c>
      <c r="D3421" s="8">
        <v>44355</v>
      </c>
      <c r="E3421" s="7" t="s">
        <v>15</v>
      </c>
      <c r="F3421" s="7" t="s">
        <v>116</v>
      </c>
      <c r="G3421" s="7" t="s">
        <v>117</v>
      </c>
      <c r="H3421" s="7" t="s">
        <v>18</v>
      </c>
      <c r="I3421" s="9">
        <v>0.45</v>
      </c>
      <c r="J3421" s="10">
        <v>3500</v>
      </c>
      <c r="K3421" s="11">
        <f t="shared" si="26"/>
        <v>1575</v>
      </c>
      <c r="L3421" s="11">
        <f t="shared" si="27"/>
        <v>551.25</v>
      </c>
      <c r="M3421" s="12">
        <v>0.35</v>
      </c>
      <c r="Q3421" s="13"/>
      <c r="R3421" s="14"/>
    </row>
    <row r="3422" spans="1:18" ht="15.75" customHeight="1" x14ac:dyDescent="0.2">
      <c r="A3422" s="2"/>
      <c r="B3422" s="7" t="s">
        <v>14</v>
      </c>
      <c r="C3422" s="7">
        <v>1185732</v>
      </c>
      <c r="D3422" s="8">
        <v>44355</v>
      </c>
      <c r="E3422" s="7" t="s">
        <v>15</v>
      </c>
      <c r="F3422" s="7" t="s">
        <v>116</v>
      </c>
      <c r="G3422" s="7" t="s">
        <v>117</v>
      </c>
      <c r="H3422" s="7" t="s">
        <v>19</v>
      </c>
      <c r="I3422" s="9">
        <v>0.4</v>
      </c>
      <c r="J3422" s="10">
        <v>2750</v>
      </c>
      <c r="K3422" s="11">
        <f t="shared" si="26"/>
        <v>1100</v>
      </c>
      <c r="L3422" s="11">
        <f t="shared" si="27"/>
        <v>440</v>
      </c>
      <c r="M3422" s="12">
        <v>0.4</v>
      </c>
      <c r="Q3422" s="13"/>
      <c r="R3422" s="14"/>
    </row>
    <row r="3423" spans="1:18" ht="15.75" customHeight="1" x14ac:dyDescent="0.2">
      <c r="A3423" s="2"/>
      <c r="B3423" s="7" t="s">
        <v>14</v>
      </c>
      <c r="C3423" s="7">
        <v>1185732</v>
      </c>
      <c r="D3423" s="8">
        <v>44355</v>
      </c>
      <c r="E3423" s="7" t="s">
        <v>15</v>
      </c>
      <c r="F3423" s="7" t="s">
        <v>116</v>
      </c>
      <c r="G3423" s="7" t="s">
        <v>117</v>
      </c>
      <c r="H3423" s="7" t="s">
        <v>20</v>
      </c>
      <c r="I3423" s="9">
        <v>0.4</v>
      </c>
      <c r="J3423" s="10">
        <v>2500</v>
      </c>
      <c r="K3423" s="11">
        <f t="shared" si="26"/>
        <v>1000</v>
      </c>
      <c r="L3423" s="11">
        <f t="shared" si="27"/>
        <v>400</v>
      </c>
      <c r="M3423" s="12">
        <v>0.4</v>
      </c>
      <c r="Q3423" s="13"/>
      <c r="R3423" s="14"/>
    </row>
    <row r="3424" spans="1:18" ht="15.75" customHeight="1" x14ac:dyDescent="0.2">
      <c r="A3424" s="2"/>
      <c r="B3424" s="7" t="s">
        <v>14</v>
      </c>
      <c r="C3424" s="7">
        <v>1185732</v>
      </c>
      <c r="D3424" s="8">
        <v>44355</v>
      </c>
      <c r="E3424" s="7" t="s">
        <v>15</v>
      </c>
      <c r="F3424" s="7" t="s">
        <v>116</v>
      </c>
      <c r="G3424" s="7" t="s">
        <v>117</v>
      </c>
      <c r="H3424" s="7" t="s">
        <v>21</v>
      </c>
      <c r="I3424" s="9">
        <v>0.49999999999999994</v>
      </c>
      <c r="J3424" s="10">
        <v>2500</v>
      </c>
      <c r="K3424" s="11">
        <f t="shared" si="26"/>
        <v>1249.9999999999998</v>
      </c>
      <c r="L3424" s="11">
        <f t="shared" si="27"/>
        <v>374.99999999999994</v>
      </c>
      <c r="M3424" s="12">
        <v>0.3</v>
      </c>
      <c r="Q3424" s="13"/>
      <c r="R3424" s="14"/>
    </row>
    <row r="3425" spans="1:18" ht="15.75" customHeight="1" x14ac:dyDescent="0.2">
      <c r="A3425" s="2"/>
      <c r="B3425" s="7" t="s">
        <v>14</v>
      </c>
      <c r="C3425" s="7">
        <v>1185732</v>
      </c>
      <c r="D3425" s="8">
        <v>44355</v>
      </c>
      <c r="E3425" s="7" t="s">
        <v>15</v>
      </c>
      <c r="F3425" s="7" t="s">
        <v>116</v>
      </c>
      <c r="G3425" s="7" t="s">
        <v>117</v>
      </c>
      <c r="H3425" s="7" t="s">
        <v>22</v>
      </c>
      <c r="I3425" s="9">
        <v>0.54999999999999993</v>
      </c>
      <c r="J3425" s="10">
        <v>4000</v>
      </c>
      <c r="K3425" s="11">
        <f t="shared" si="26"/>
        <v>2199.9999999999995</v>
      </c>
      <c r="L3425" s="11">
        <f t="shared" si="27"/>
        <v>879.99999999999989</v>
      </c>
      <c r="M3425" s="12">
        <v>0.4</v>
      </c>
      <c r="Q3425" s="13"/>
      <c r="R3425" s="14"/>
    </row>
    <row r="3426" spans="1:18" ht="15.75" customHeight="1" x14ac:dyDescent="0.2">
      <c r="A3426" s="2"/>
      <c r="B3426" s="7" t="s">
        <v>14</v>
      </c>
      <c r="C3426" s="7">
        <v>1185732</v>
      </c>
      <c r="D3426" s="8">
        <v>44383</v>
      </c>
      <c r="E3426" s="7" t="s">
        <v>15</v>
      </c>
      <c r="F3426" s="7" t="s">
        <v>116</v>
      </c>
      <c r="G3426" s="7" t="s">
        <v>117</v>
      </c>
      <c r="H3426" s="7" t="s">
        <v>17</v>
      </c>
      <c r="I3426" s="9">
        <v>0.49999999999999994</v>
      </c>
      <c r="J3426" s="10">
        <v>6250</v>
      </c>
      <c r="K3426" s="11">
        <f t="shared" si="26"/>
        <v>3124.9999999999995</v>
      </c>
      <c r="L3426" s="11">
        <f t="shared" si="27"/>
        <v>1093.7499999999998</v>
      </c>
      <c r="M3426" s="12">
        <v>0.35</v>
      </c>
      <c r="Q3426" s="13"/>
      <c r="R3426" s="14"/>
    </row>
    <row r="3427" spans="1:18" ht="15.75" customHeight="1" x14ac:dyDescent="0.2">
      <c r="A3427" s="2"/>
      <c r="B3427" s="7" t="s">
        <v>14</v>
      </c>
      <c r="C3427" s="7">
        <v>1185732</v>
      </c>
      <c r="D3427" s="8">
        <v>44383</v>
      </c>
      <c r="E3427" s="7" t="s">
        <v>15</v>
      </c>
      <c r="F3427" s="7" t="s">
        <v>116</v>
      </c>
      <c r="G3427" s="7" t="s">
        <v>117</v>
      </c>
      <c r="H3427" s="7" t="s">
        <v>18</v>
      </c>
      <c r="I3427" s="9">
        <v>0.45</v>
      </c>
      <c r="J3427" s="10">
        <v>3750</v>
      </c>
      <c r="K3427" s="11">
        <f t="shared" si="26"/>
        <v>1687.5</v>
      </c>
      <c r="L3427" s="11">
        <f t="shared" si="27"/>
        <v>590.625</v>
      </c>
      <c r="M3427" s="12">
        <v>0.35</v>
      </c>
      <c r="Q3427" s="13"/>
      <c r="R3427" s="14"/>
    </row>
    <row r="3428" spans="1:18" ht="15.75" customHeight="1" x14ac:dyDescent="0.2">
      <c r="A3428" s="2"/>
      <c r="B3428" s="7" t="s">
        <v>14</v>
      </c>
      <c r="C3428" s="7">
        <v>1185732</v>
      </c>
      <c r="D3428" s="8">
        <v>44383</v>
      </c>
      <c r="E3428" s="7" t="s">
        <v>15</v>
      </c>
      <c r="F3428" s="7" t="s">
        <v>116</v>
      </c>
      <c r="G3428" s="7" t="s">
        <v>117</v>
      </c>
      <c r="H3428" s="7" t="s">
        <v>19</v>
      </c>
      <c r="I3428" s="9">
        <v>0.4</v>
      </c>
      <c r="J3428" s="10">
        <v>3000</v>
      </c>
      <c r="K3428" s="11">
        <f t="shared" si="26"/>
        <v>1200</v>
      </c>
      <c r="L3428" s="11">
        <f t="shared" si="27"/>
        <v>480</v>
      </c>
      <c r="M3428" s="12">
        <v>0.4</v>
      </c>
      <c r="Q3428" s="13"/>
      <c r="R3428" s="14"/>
    </row>
    <row r="3429" spans="1:18" ht="15.75" customHeight="1" x14ac:dyDescent="0.2">
      <c r="A3429" s="2"/>
      <c r="B3429" s="7" t="s">
        <v>14</v>
      </c>
      <c r="C3429" s="7">
        <v>1185732</v>
      </c>
      <c r="D3429" s="8">
        <v>44383</v>
      </c>
      <c r="E3429" s="7" t="s">
        <v>15</v>
      </c>
      <c r="F3429" s="7" t="s">
        <v>116</v>
      </c>
      <c r="G3429" s="7" t="s">
        <v>117</v>
      </c>
      <c r="H3429" s="7" t="s">
        <v>20</v>
      </c>
      <c r="I3429" s="9">
        <v>0.4</v>
      </c>
      <c r="J3429" s="10">
        <v>2500</v>
      </c>
      <c r="K3429" s="11">
        <f t="shared" si="26"/>
        <v>1000</v>
      </c>
      <c r="L3429" s="11">
        <f t="shared" si="27"/>
        <v>400</v>
      </c>
      <c r="M3429" s="12">
        <v>0.4</v>
      </c>
      <c r="Q3429" s="13"/>
      <c r="R3429" s="14"/>
    </row>
    <row r="3430" spans="1:18" ht="15.75" customHeight="1" x14ac:dyDescent="0.2">
      <c r="A3430" s="2"/>
      <c r="B3430" s="7" t="s">
        <v>14</v>
      </c>
      <c r="C3430" s="7">
        <v>1185732</v>
      </c>
      <c r="D3430" s="8">
        <v>44383</v>
      </c>
      <c r="E3430" s="7" t="s">
        <v>15</v>
      </c>
      <c r="F3430" s="7" t="s">
        <v>116</v>
      </c>
      <c r="G3430" s="7" t="s">
        <v>117</v>
      </c>
      <c r="H3430" s="7" t="s">
        <v>21</v>
      </c>
      <c r="I3430" s="9">
        <v>0.49999999999999994</v>
      </c>
      <c r="J3430" s="10">
        <v>2750</v>
      </c>
      <c r="K3430" s="11">
        <f t="shared" si="26"/>
        <v>1374.9999999999998</v>
      </c>
      <c r="L3430" s="11">
        <f t="shared" si="27"/>
        <v>412.49999999999994</v>
      </c>
      <c r="M3430" s="12">
        <v>0.3</v>
      </c>
      <c r="Q3430" s="13"/>
      <c r="R3430" s="14"/>
    </row>
    <row r="3431" spans="1:18" ht="15.75" customHeight="1" x14ac:dyDescent="0.2">
      <c r="A3431" s="2"/>
      <c r="B3431" s="7" t="s">
        <v>14</v>
      </c>
      <c r="C3431" s="7">
        <v>1185732</v>
      </c>
      <c r="D3431" s="8">
        <v>44383</v>
      </c>
      <c r="E3431" s="7" t="s">
        <v>15</v>
      </c>
      <c r="F3431" s="7" t="s">
        <v>116</v>
      </c>
      <c r="G3431" s="7" t="s">
        <v>117</v>
      </c>
      <c r="H3431" s="7" t="s">
        <v>22</v>
      </c>
      <c r="I3431" s="9">
        <v>0.54999999999999993</v>
      </c>
      <c r="J3431" s="10">
        <v>4500</v>
      </c>
      <c r="K3431" s="11">
        <f t="shared" si="26"/>
        <v>2474.9999999999995</v>
      </c>
      <c r="L3431" s="11">
        <f t="shared" si="27"/>
        <v>989.99999999999989</v>
      </c>
      <c r="M3431" s="12">
        <v>0.4</v>
      </c>
      <c r="Q3431" s="13"/>
      <c r="R3431" s="14"/>
    </row>
    <row r="3432" spans="1:18" ht="15.75" customHeight="1" x14ac:dyDescent="0.2">
      <c r="A3432" s="2"/>
      <c r="B3432" s="7" t="s">
        <v>14</v>
      </c>
      <c r="C3432" s="7">
        <v>1185732</v>
      </c>
      <c r="D3432" s="8">
        <v>44415</v>
      </c>
      <c r="E3432" s="7" t="s">
        <v>15</v>
      </c>
      <c r="F3432" s="7" t="s">
        <v>116</v>
      </c>
      <c r="G3432" s="7" t="s">
        <v>117</v>
      </c>
      <c r="H3432" s="7" t="s">
        <v>17</v>
      </c>
      <c r="I3432" s="9">
        <v>0.49999999999999994</v>
      </c>
      <c r="J3432" s="10">
        <v>6000</v>
      </c>
      <c r="K3432" s="11">
        <f t="shared" si="26"/>
        <v>2999.9999999999995</v>
      </c>
      <c r="L3432" s="11">
        <f t="shared" si="27"/>
        <v>1049.9999999999998</v>
      </c>
      <c r="M3432" s="12">
        <v>0.35</v>
      </c>
      <c r="Q3432" s="13"/>
      <c r="R3432" s="14"/>
    </row>
    <row r="3433" spans="1:18" ht="15.75" customHeight="1" x14ac:dyDescent="0.2">
      <c r="A3433" s="2"/>
      <c r="B3433" s="7" t="s">
        <v>14</v>
      </c>
      <c r="C3433" s="7">
        <v>1185732</v>
      </c>
      <c r="D3433" s="8">
        <v>44415</v>
      </c>
      <c r="E3433" s="7" t="s">
        <v>15</v>
      </c>
      <c r="F3433" s="7" t="s">
        <v>116</v>
      </c>
      <c r="G3433" s="7" t="s">
        <v>117</v>
      </c>
      <c r="H3433" s="7" t="s">
        <v>18</v>
      </c>
      <c r="I3433" s="9">
        <v>0.45</v>
      </c>
      <c r="J3433" s="10">
        <v>3750</v>
      </c>
      <c r="K3433" s="11">
        <f t="shared" si="26"/>
        <v>1687.5</v>
      </c>
      <c r="L3433" s="11">
        <f t="shared" si="27"/>
        <v>590.625</v>
      </c>
      <c r="M3433" s="12">
        <v>0.35</v>
      </c>
      <c r="Q3433" s="13"/>
      <c r="R3433" s="14"/>
    </row>
    <row r="3434" spans="1:18" ht="15.75" customHeight="1" x14ac:dyDescent="0.2">
      <c r="A3434" s="2"/>
      <c r="B3434" s="7" t="s">
        <v>14</v>
      </c>
      <c r="C3434" s="7">
        <v>1185732</v>
      </c>
      <c r="D3434" s="8">
        <v>44415</v>
      </c>
      <c r="E3434" s="7" t="s">
        <v>15</v>
      </c>
      <c r="F3434" s="7" t="s">
        <v>116</v>
      </c>
      <c r="G3434" s="7" t="s">
        <v>117</v>
      </c>
      <c r="H3434" s="7" t="s">
        <v>19</v>
      </c>
      <c r="I3434" s="9">
        <v>0.4</v>
      </c>
      <c r="J3434" s="10">
        <v>3000</v>
      </c>
      <c r="K3434" s="11">
        <f t="shared" si="26"/>
        <v>1200</v>
      </c>
      <c r="L3434" s="11">
        <f t="shared" si="27"/>
        <v>480</v>
      </c>
      <c r="M3434" s="12">
        <v>0.4</v>
      </c>
      <c r="Q3434" s="13"/>
      <c r="R3434" s="14"/>
    </row>
    <row r="3435" spans="1:18" ht="15.75" customHeight="1" x14ac:dyDescent="0.2">
      <c r="A3435" s="2"/>
      <c r="B3435" s="7" t="s">
        <v>14</v>
      </c>
      <c r="C3435" s="7">
        <v>1185732</v>
      </c>
      <c r="D3435" s="8">
        <v>44415</v>
      </c>
      <c r="E3435" s="7" t="s">
        <v>15</v>
      </c>
      <c r="F3435" s="7" t="s">
        <v>116</v>
      </c>
      <c r="G3435" s="7" t="s">
        <v>117</v>
      </c>
      <c r="H3435" s="7" t="s">
        <v>20</v>
      </c>
      <c r="I3435" s="9">
        <v>0.4</v>
      </c>
      <c r="J3435" s="10">
        <v>2000</v>
      </c>
      <c r="K3435" s="11">
        <f t="shared" si="26"/>
        <v>800</v>
      </c>
      <c r="L3435" s="11">
        <f t="shared" si="27"/>
        <v>320</v>
      </c>
      <c r="M3435" s="12">
        <v>0.4</v>
      </c>
      <c r="Q3435" s="13"/>
      <c r="R3435" s="14"/>
    </row>
    <row r="3436" spans="1:18" ht="15.75" customHeight="1" x14ac:dyDescent="0.2">
      <c r="A3436" s="2"/>
      <c r="B3436" s="7" t="s">
        <v>14</v>
      </c>
      <c r="C3436" s="7">
        <v>1185732</v>
      </c>
      <c r="D3436" s="8">
        <v>44415</v>
      </c>
      <c r="E3436" s="7" t="s">
        <v>15</v>
      </c>
      <c r="F3436" s="7" t="s">
        <v>116</v>
      </c>
      <c r="G3436" s="7" t="s">
        <v>117</v>
      </c>
      <c r="H3436" s="7" t="s">
        <v>21</v>
      </c>
      <c r="I3436" s="9">
        <v>0.49999999999999994</v>
      </c>
      <c r="J3436" s="10">
        <v>1750</v>
      </c>
      <c r="K3436" s="11">
        <f t="shared" si="26"/>
        <v>874.99999999999989</v>
      </c>
      <c r="L3436" s="11">
        <f t="shared" si="27"/>
        <v>262.49999999999994</v>
      </c>
      <c r="M3436" s="12">
        <v>0.3</v>
      </c>
      <c r="Q3436" s="13"/>
      <c r="R3436" s="14"/>
    </row>
    <row r="3437" spans="1:18" ht="15.75" customHeight="1" x14ac:dyDescent="0.2">
      <c r="A3437" s="2"/>
      <c r="B3437" s="7" t="s">
        <v>14</v>
      </c>
      <c r="C3437" s="7">
        <v>1185732</v>
      </c>
      <c r="D3437" s="8">
        <v>44415</v>
      </c>
      <c r="E3437" s="7" t="s">
        <v>15</v>
      </c>
      <c r="F3437" s="7" t="s">
        <v>116</v>
      </c>
      <c r="G3437" s="7" t="s">
        <v>117</v>
      </c>
      <c r="H3437" s="7" t="s">
        <v>22</v>
      </c>
      <c r="I3437" s="9">
        <v>0.54999999999999993</v>
      </c>
      <c r="J3437" s="10">
        <v>3500</v>
      </c>
      <c r="K3437" s="11">
        <f t="shared" si="26"/>
        <v>1924.9999999999998</v>
      </c>
      <c r="L3437" s="11">
        <f t="shared" si="27"/>
        <v>770</v>
      </c>
      <c r="M3437" s="12">
        <v>0.4</v>
      </c>
      <c r="Q3437" s="13"/>
      <c r="R3437" s="14"/>
    </row>
    <row r="3438" spans="1:18" ht="15.75" customHeight="1" x14ac:dyDescent="0.2">
      <c r="A3438" s="2"/>
      <c r="B3438" s="7" t="s">
        <v>14</v>
      </c>
      <c r="C3438" s="7">
        <v>1185732</v>
      </c>
      <c r="D3438" s="8">
        <v>44445</v>
      </c>
      <c r="E3438" s="7" t="s">
        <v>15</v>
      </c>
      <c r="F3438" s="7" t="s">
        <v>116</v>
      </c>
      <c r="G3438" s="7" t="s">
        <v>117</v>
      </c>
      <c r="H3438" s="7" t="s">
        <v>17</v>
      </c>
      <c r="I3438" s="9">
        <v>0.49999999999999994</v>
      </c>
      <c r="J3438" s="10">
        <v>4750</v>
      </c>
      <c r="K3438" s="11">
        <f t="shared" si="26"/>
        <v>2374.9999999999995</v>
      </c>
      <c r="L3438" s="11">
        <f t="shared" si="27"/>
        <v>831.24999999999977</v>
      </c>
      <c r="M3438" s="12">
        <v>0.35</v>
      </c>
      <c r="Q3438" s="13"/>
      <c r="R3438" s="14"/>
    </row>
    <row r="3439" spans="1:18" ht="15.75" customHeight="1" x14ac:dyDescent="0.2">
      <c r="A3439" s="2"/>
      <c r="B3439" s="7" t="s">
        <v>14</v>
      </c>
      <c r="C3439" s="7">
        <v>1185732</v>
      </c>
      <c r="D3439" s="8">
        <v>44445</v>
      </c>
      <c r="E3439" s="7" t="s">
        <v>15</v>
      </c>
      <c r="F3439" s="7" t="s">
        <v>116</v>
      </c>
      <c r="G3439" s="7" t="s">
        <v>117</v>
      </c>
      <c r="H3439" s="7" t="s">
        <v>18</v>
      </c>
      <c r="I3439" s="9">
        <v>0.45</v>
      </c>
      <c r="J3439" s="10">
        <v>2750</v>
      </c>
      <c r="K3439" s="11">
        <f t="shared" si="26"/>
        <v>1237.5</v>
      </c>
      <c r="L3439" s="11">
        <f t="shared" si="27"/>
        <v>433.125</v>
      </c>
      <c r="M3439" s="12">
        <v>0.35</v>
      </c>
      <c r="Q3439" s="13"/>
      <c r="R3439" s="14"/>
    </row>
    <row r="3440" spans="1:18" ht="15.75" customHeight="1" x14ac:dyDescent="0.2">
      <c r="A3440" s="2"/>
      <c r="B3440" s="7" t="s">
        <v>14</v>
      </c>
      <c r="C3440" s="7">
        <v>1185732</v>
      </c>
      <c r="D3440" s="8">
        <v>44445</v>
      </c>
      <c r="E3440" s="7" t="s">
        <v>15</v>
      </c>
      <c r="F3440" s="7" t="s">
        <v>116</v>
      </c>
      <c r="G3440" s="7" t="s">
        <v>117</v>
      </c>
      <c r="H3440" s="7" t="s">
        <v>19</v>
      </c>
      <c r="I3440" s="9">
        <v>0.4</v>
      </c>
      <c r="J3440" s="10">
        <v>1750</v>
      </c>
      <c r="K3440" s="11">
        <f t="shared" si="26"/>
        <v>700</v>
      </c>
      <c r="L3440" s="11">
        <f t="shared" si="27"/>
        <v>280</v>
      </c>
      <c r="M3440" s="12">
        <v>0.4</v>
      </c>
      <c r="Q3440" s="13"/>
      <c r="R3440" s="14"/>
    </row>
    <row r="3441" spans="1:18" ht="15.75" customHeight="1" x14ac:dyDescent="0.2">
      <c r="A3441" s="2"/>
      <c r="B3441" s="7" t="s">
        <v>14</v>
      </c>
      <c r="C3441" s="7">
        <v>1185732</v>
      </c>
      <c r="D3441" s="8">
        <v>44445</v>
      </c>
      <c r="E3441" s="7" t="s">
        <v>15</v>
      </c>
      <c r="F3441" s="7" t="s">
        <v>116</v>
      </c>
      <c r="G3441" s="7" t="s">
        <v>117</v>
      </c>
      <c r="H3441" s="7" t="s">
        <v>20</v>
      </c>
      <c r="I3441" s="9">
        <v>0.4</v>
      </c>
      <c r="J3441" s="10">
        <v>1500</v>
      </c>
      <c r="K3441" s="11">
        <f t="shared" si="26"/>
        <v>600</v>
      </c>
      <c r="L3441" s="11">
        <f t="shared" si="27"/>
        <v>240</v>
      </c>
      <c r="M3441" s="12">
        <v>0.4</v>
      </c>
      <c r="Q3441" s="13"/>
      <c r="R3441" s="14"/>
    </row>
    <row r="3442" spans="1:18" ht="15.75" customHeight="1" x14ac:dyDescent="0.2">
      <c r="A3442" s="2"/>
      <c r="B3442" s="7" t="s">
        <v>14</v>
      </c>
      <c r="C3442" s="7">
        <v>1185732</v>
      </c>
      <c r="D3442" s="8">
        <v>44445</v>
      </c>
      <c r="E3442" s="7" t="s">
        <v>15</v>
      </c>
      <c r="F3442" s="7" t="s">
        <v>116</v>
      </c>
      <c r="G3442" s="7" t="s">
        <v>117</v>
      </c>
      <c r="H3442" s="7" t="s">
        <v>21</v>
      </c>
      <c r="I3442" s="9">
        <v>0.49999999999999994</v>
      </c>
      <c r="J3442" s="10">
        <v>1500</v>
      </c>
      <c r="K3442" s="11">
        <f t="shared" si="26"/>
        <v>749.99999999999989</v>
      </c>
      <c r="L3442" s="11">
        <f t="shared" si="27"/>
        <v>224.99999999999997</v>
      </c>
      <c r="M3442" s="12">
        <v>0.3</v>
      </c>
      <c r="Q3442" s="13"/>
      <c r="R3442" s="14"/>
    </row>
    <row r="3443" spans="1:18" ht="15.75" customHeight="1" x14ac:dyDescent="0.2">
      <c r="A3443" s="2"/>
      <c r="B3443" s="7" t="s">
        <v>14</v>
      </c>
      <c r="C3443" s="7">
        <v>1185732</v>
      </c>
      <c r="D3443" s="8">
        <v>44445</v>
      </c>
      <c r="E3443" s="7" t="s">
        <v>15</v>
      </c>
      <c r="F3443" s="7" t="s">
        <v>116</v>
      </c>
      <c r="G3443" s="7" t="s">
        <v>117</v>
      </c>
      <c r="H3443" s="7" t="s">
        <v>22</v>
      </c>
      <c r="I3443" s="9">
        <v>0.54999999999999993</v>
      </c>
      <c r="J3443" s="10">
        <v>2500</v>
      </c>
      <c r="K3443" s="11">
        <f t="shared" si="26"/>
        <v>1374.9999999999998</v>
      </c>
      <c r="L3443" s="11">
        <f t="shared" si="27"/>
        <v>549.99999999999989</v>
      </c>
      <c r="M3443" s="12">
        <v>0.4</v>
      </c>
      <c r="Q3443" s="13"/>
      <c r="R3443" s="14"/>
    </row>
    <row r="3444" spans="1:18" ht="15.75" customHeight="1" x14ac:dyDescent="0.2">
      <c r="A3444" s="2"/>
      <c r="B3444" s="7" t="s">
        <v>14</v>
      </c>
      <c r="C3444" s="7">
        <v>1185732</v>
      </c>
      <c r="D3444" s="8">
        <v>44477</v>
      </c>
      <c r="E3444" s="7" t="s">
        <v>15</v>
      </c>
      <c r="F3444" s="7" t="s">
        <v>116</v>
      </c>
      <c r="G3444" s="7" t="s">
        <v>117</v>
      </c>
      <c r="H3444" s="7" t="s">
        <v>17</v>
      </c>
      <c r="I3444" s="9">
        <v>0.54999999999999993</v>
      </c>
      <c r="J3444" s="10">
        <v>4250</v>
      </c>
      <c r="K3444" s="11">
        <f t="shared" si="26"/>
        <v>2337.4999999999995</v>
      </c>
      <c r="L3444" s="11">
        <f t="shared" si="27"/>
        <v>818.12499999999977</v>
      </c>
      <c r="M3444" s="12">
        <v>0.35</v>
      </c>
      <c r="Q3444" s="13"/>
      <c r="R3444" s="14"/>
    </row>
    <row r="3445" spans="1:18" ht="15.75" customHeight="1" x14ac:dyDescent="0.2">
      <c r="A3445" s="2"/>
      <c r="B3445" s="7" t="s">
        <v>14</v>
      </c>
      <c r="C3445" s="7">
        <v>1185732</v>
      </c>
      <c r="D3445" s="8">
        <v>44477</v>
      </c>
      <c r="E3445" s="7" t="s">
        <v>15</v>
      </c>
      <c r="F3445" s="7" t="s">
        <v>116</v>
      </c>
      <c r="G3445" s="7" t="s">
        <v>117</v>
      </c>
      <c r="H3445" s="7" t="s">
        <v>18</v>
      </c>
      <c r="I3445" s="9">
        <v>0.5</v>
      </c>
      <c r="J3445" s="10">
        <v>2500</v>
      </c>
      <c r="K3445" s="11">
        <f t="shared" si="26"/>
        <v>1250</v>
      </c>
      <c r="L3445" s="11">
        <f t="shared" si="27"/>
        <v>437.5</v>
      </c>
      <c r="M3445" s="12">
        <v>0.35</v>
      </c>
      <c r="Q3445" s="13"/>
      <c r="R3445" s="14"/>
    </row>
    <row r="3446" spans="1:18" ht="15.75" customHeight="1" x14ac:dyDescent="0.2">
      <c r="A3446" s="2"/>
      <c r="B3446" s="7" t="s">
        <v>14</v>
      </c>
      <c r="C3446" s="7">
        <v>1185732</v>
      </c>
      <c r="D3446" s="8">
        <v>44477</v>
      </c>
      <c r="E3446" s="7" t="s">
        <v>15</v>
      </c>
      <c r="F3446" s="7" t="s">
        <v>116</v>
      </c>
      <c r="G3446" s="7" t="s">
        <v>117</v>
      </c>
      <c r="H3446" s="7" t="s">
        <v>19</v>
      </c>
      <c r="I3446" s="9">
        <v>0.5</v>
      </c>
      <c r="J3446" s="10">
        <v>1500</v>
      </c>
      <c r="K3446" s="11">
        <f t="shared" si="26"/>
        <v>750</v>
      </c>
      <c r="L3446" s="11">
        <f t="shared" si="27"/>
        <v>300</v>
      </c>
      <c r="M3446" s="12">
        <v>0.4</v>
      </c>
      <c r="Q3446" s="13"/>
      <c r="R3446" s="14"/>
    </row>
    <row r="3447" spans="1:18" ht="15.75" customHeight="1" x14ac:dyDescent="0.2">
      <c r="A3447" s="2"/>
      <c r="B3447" s="7" t="s">
        <v>14</v>
      </c>
      <c r="C3447" s="7">
        <v>1185732</v>
      </c>
      <c r="D3447" s="8">
        <v>44477</v>
      </c>
      <c r="E3447" s="7" t="s">
        <v>15</v>
      </c>
      <c r="F3447" s="7" t="s">
        <v>116</v>
      </c>
      <c r="G3447" s="7" t="s">
        <v>117</v>
      </c>
      <c r="H3447" s="7" t="s">
        <v>20</v>
      </c>
      <c r="I3447" s="9">
        <v>0.5</v>
      </c>
      <c r="J3447" s="10">
        <v>1250</v>
      </c>
      <c r="K3447" s="11">
        <f t="shared" si="26"/>
        <v>625</v>
      </c>
      <c r="L3447" s="11">
        <f t="shared" si="27"/>
        <v>250</v>
      </c>
      <c r="M3447" s="12">
        <v>0.4</v>
      </c>
      <c r="Q3447" s="13"/>
      <c r="R3447" s="14"/>
    </row>
    <row r="3448" spans="1:18" ht="15.75" customHeight="1" x14ac:dyDescent="0.2">
      <c r="A3448" s="2"/>
      <c r="B3448" s="7" t="s">
        <v>14</v>
      </c>
      <c r="C3448" s="7">
        <v>1185732</v>
      </c>
      <c r="D3448" s="8">
        <v>44477</v>
      </c>
      <c r="E3448" s="7" t="s">
        <v>15</v>
      </c>
      <c r="F3448" s="7" t="s">
        <v>116</v>
      </c>
      <c r="G3448" s="7" t="s">
        <v>117</v>
      </c>
      <c r="H3448" s="7" t="s">
        <v>21</v>
      </c>
      <c r="I3448" s="9">
        <v>0.6</v>
      </c>
      <c r="J3448" s="10">
        <v>1250</v>
      </c>
      <c r="K3448" s="11">
        <f t="shared" si="26"/>
        <v>750</v>
      </c>
      <c r="L3448" s="11">
        <f t="shared" si="27"/>
        <v>225</v>
      </c>
      <c r="M3448" s="12">
        <v>0.3</v>
      </c>
      <c r="Q3448" s="13"/>
      <c r="R3448" s="14"/>
    </row>
    <row r="3449" spans="1:18" ht="15.75" customHeight="1" x14ac:dyDescent="0.2">
      <c r="A3449" s="2"/>
      <c r="B3449" s="7" t="s">
        <v>14</v>
      </c>
      <c r="C3449" s="7">
        <v>1185732</v>
      </c>
      <c r="D3449" s="8">
        <v>44477</v>
      </c>
      <c r="E3449" s="7" t="s">
        <v>15</v>
      </c>
      <c r="F3449" s="7" t="s">
        <v>116</v>
      </c>
      <c r="G3449" s="7" t="s">
        <v>117</v>
      </c>
      <c r="H3449" s="7" t="s">
        <v>22</v>
      </c>
      <c r="I3449" s="9">
        <v>0.64999999999999991</v>
      </c>
      <c r="J3449" s="10">
        <v>2500</v>
      </c>
      <c r="K3449" s="11">
        <f t="shared" si="26"/>
        <v>1624.9999999999998</v>
      </c>
      <c r="L3449" s="11">
        <f t="shared" si="27"/>
        <v>650</v>
      </c>
      <c r="M3449" s="12">
        <v>0.4</v>
      </c>
      <c r="Q3449" s="13"/>
      <c r="R3449" s="14"/>
    </row>
    <row r="3450" spans="1:18" ht="15.75" customHeight="1" x14ac:dyDescent="0.2">
      <c r="A3450" s="2"/>
      <c r="B3450" s="7" t="s">
        <v>14</v>
      </c>
      <c r="C3450" s="7">
        <v>1185732</v>
      </c>
      <c r="D3450" s="8">
        <v>44507</v>
      </c>
      <c r="E3450" s="7" t="s">
        <v>15</v>
      </c>
      <c r="F3450" s="7" t="s">
        <v>116</v>
      </c>
      <c r="G3450" s="7" t="s">
        <v>117</v>
      </c>
      <c r="H3450" s="7" t="s">
        <v>17</v>
      </c>
      <c r="I3450" s="9">
        <v>0.6</v>
      </c>
      <c r="J3450" s="10">
        <v>4000</v>
      </c>
      <c r="K3450" s="11">
        <f t="shared" si="26"/>
        <v>2400</v>
      </c>
      <c r="L3450" s="11">
        <f t="shared" si="27"/>
        <v>840</v>
      </c>
      <c r="M3450" s="12">
        <v>0.35</v>
      </c>
      <c r="Q3450" s="13"/>
      <c r="R3450" s="14"/>
    </row>
    <row r="3451" spans="1:18" ht="15.75" customHeight="1" x14ac:dyDescent="0.2">
      <c r="A3451" s="2"/>
      <c r="B3451" s="7" t="s">
        <v>14</v>
      </c>
      <c r="C3451" s="7">
        <v>1185732</v>
      </c>
      <c r="D3451" s="8">
        <v>44507</v>
      </c>
      <c r="E3451" s="7" t="s">
        <v>15</v>
      </c>
      <c r="F3451" s="7" t="s">
        <v>116</v>
      </c>
      <c r="G3451" s="7" t="s">
        <v>117</v>
      </c>
      <c r="H3451" s="7" t="s">
        <v>18</v>
      </c>
      <c r="I3451" s="9">
        <v>0.5</v>
      </c>
      <c r="J3451" s="10">
        <v>2750</v>
      </c>
      <c r="K3451" s="11">
        <f t="shared" si="26"/>
        <v>1375</v>
      </c>
      <c r="L3451" s="11">
        <f t="shared" si="27"/>
        <v>481.24999999999994</v>
      </c>
      <c r="M3451" s="12">
        <v>0.35</v>
      </c>
      <c r="Q3451" s="13"/>
      <c r="R3451" s="14"/>
    </row>
    <row r="3452" spans="1:18" ht="15.75" customHeight="1" x14ac:dyDescent="0.2">
      <c r="A3452" s="2"/>
      <c r="B3452" s="7" t="s">
        <v>14</v>
      </c>
      <c r="C3452" s="7">
        <v>1185732</v>
      </c>
      <c r="D3452" s="8">
        <v>44507</v>
      </c>
      <c r="E3452" s="7" t="s">
        <v>15</v>
      </c>
      <c r="F3452" s="7" t="s">
        <v>116</v>
      </c>
      <c r="G3452" s="7" t="s">
        <v>117</v>
      </c>
      <c r="H3452" s="7" t="s">
        <v>19</v>
      </c>
      <c r="I3452" s="9">
        <v>0.5</v>
      </c>
      <c r="J3452" s="10">
        <v>2700</v>
      </c>
      <c r="K3452" s="11">
        <f t="shared" si="26"/>
        <v>1350</v>
      </c>
      <c r="L3452" s="11">
        <f t="shared" si="27"/>
        <v>540</v>
      </c>
      <c r="M3452" s="12">
        <v>0.4</v>
      </c>
      <c r="Q3452" s="13"/>
      <c r="R3452" s="14"/>
    </row>
    <row r="3453" spans="1:18" ht="15.75" customHeight="1" x14ac:dyDescent="0.2">
      <c r="A3453" s="2"/>
      <c r="B3453" s="7" t="s">
        <v>14</v>
      </c>
      <c r="C3453" s="7">
        <v>1185732</v>
      </c>
      <c r="D3453" s="8">
        <v>44507</v>
      </c>
      <c r="E3453" s="7" t="s">
        <v>15</v>
      </c>
      <c r="F3453" s="7" t="s">
        <v>116</v>
      </c>
      <c r="G3453" s="7" t="s">
        <v>117</v>
      </c>
      <c r="H3453" s="7" t="s">
        <v>20</v>
      </c>
      <c r="I3453" s="9">
        <v>0.5</v>
      </c>
      <c r="J3453" s="10">
        <v>2500</v>
      </c>
      <c r="K3453" s="11">
        <f t="shared" si="26"/>
        <v>1250</v>
      </c>
      <c r="L3453" s="11">
        <f t="shared" si="27"/>
        <v>500</v>
      </c>
      <c r="M3453" s="12">
        <v>0.4</v>
      </c>
      <c r="Q3453" s="13"/>
      <c r="R3453" s="14"/>
    </row>
    <row r="3454" spans="1:18" ht="15.75" customHeight="1" x14ac:dyDescent="0.2">
      <c r="A3454" s="2"/>
      <c r="B3454" s="7" t="s">
        <v>14</v>
      </c>
      <c r="C3454" s="7">
        <v>1185732</v>
      </c>
      <c r="D3454" s="8">
        <v>44507</v>
      </c>
      <c r="E3454" s="7" t="s">
        <v>15</v>
      </c>
      <c r="F3454" s="7" t="s">
        <v>116</v>
      </c>
      <c r="G3454" s="7" t="s">
        <v>117</v>
      </c>
      <c r="H3454" s="7" t="s">
        <v>21</v>
      </c>
      <c r="I3454" s="9">
        <v>0.6</v>
      </c>
      <c r="J3454" s="10">
        <v>2250</v>
      </c>
      <c r="K3454" s="11">
        <f t="shared" si="26"/>
        <v>1350</v>
      </c>
      <c r="L3454" s="11">
        <f t="shared" si="27"/>
        <v>405</v>
      </c>
      <c r="M3454" s="12">
        <v>0.3</v>
      </c>
      <c r="Q3454" s="13"/>
      <c r="R3454" s="14"/>
    </row>
    <row r="3455" spans="1:18" ht="15.75" customHeight="1" x14ac:dyDescent="0.2">
      <c r="A3455" s="2"/>
      <c r="B3455" s="7" t="s">
        <v>14</v>
      </c>
      <c r="C3455" s="7">
        <v>1185732</v>
      </c>
      <c r="D3455" s="8">
        <v>44507</v>
      </c>
      <c r="E3455" s="7" t="s">
        <v>15</v>
      </c>
      <c r="F3455" s="7" t="s">
        <v>116</v>
      </c>
      <c r="G3455" s="7" t="s">
        <v>117</v>
      </c>
      <c r="H3455" s="7" t="s">
        <v>22</v>
      </c>
      <c r="I3455" s="9">
        <v>0.64999999999999991</v>
      </c>
      <c r="J3455" s="10">
        <v>3250</v>
      </c>
      <c r="K3455" s="11">
        <f t="shared" si="26"/>
        <v>2112.4999999999995</v>
      </c>
      <c r="L3455" s="11">
        <f t="shared" si="27"/>
        <v>844.99999999999989</v>
      </c>
      <c r="M3455" s="12">
        <v>0.4</v>
      </c>
      <c r="Q3455" s="13"/>
      <c r="R3455" s="14"/>
    </row>
    <row r="3456" spans="1:18" ht="15.75" customHeight="1" x14ac:dyDescent="0.2">
      <c r="A3456" s="2"/>
      <c r="B3456" s="7" t="s">
        <v>14</v>
      </c>
      <c r="C3456" s="7">
        <v>1185732</v>
      </c>
      <c r="D3456" s="8">
        <v>44536</v>
      </c>
      <c r="E3456" s="7" t="s">
        <v>15</v>
      </c>
      <c r="F3456" s="7" t="s">
        <v>116</v>
      </c>
      <c r="G3456" s="7" t="s">
        <v>117</v>
      </c>
      <c r="H3456" s="7" t="s">
        <v>17</v>
      </c>
      <c r="I3456" s="9">
        <v>0.6</v>
      </c>
      <c r="J3456" s="10">
        <v>5500</v>
      </c>
      <c r="K3456" s="11">
        <f t="shared" si="26"/>
        <v>3300</v>
      </c>
      <c r="L3456" s="11">
        <f t="shared" si="27"/>
        <v>1155</v>
      </c>
      <c r="M3456" s="12">
        <v>0.35</v>
      </c>
      <c r="Q3456" s="13"/>
      <c r="R3456" s="14"/>
    </row>
    <row r="3457" spans="1:18" ht="15.75" customHeight="1" x14ac:dyDescent="0.2">
      <c r="A3457" s="2"/>
      <c r="B3457" s="7" t="s">
        <v>14</v>
      </c>
      <c r="C3457" s="7">
        <v>1185732</v>
      </c>
      <c r="D3457" s="8">
        <v>44536</v>
      </c>
      <c r="E3457" s="7" t="s">
        <v>15</v>
      </c>
      <c r="F3457" s="7" t="s">
        <v>116</v>
      </c>
      <c r="G3457" s="7" t="s">
        <v>117</v>
      </c>
      <c r="H3457" s="7" t="s">
        <v>18</v>
      </c>
      <c r="I3457" s="9">
        <v>0.5</v>
      </c>
      <c r="J3457" s="10">
        <v>3500</v>
      </c>
      <c r="K3457" s="11">
        <f t="shared" si="26"/>
        <v>1750</v>
      </c>
      <c r="L3457" s="11">
        <f t="shared" si="27"/>
        <v>612.5</v>
      </c>
      <c r="M3457" s="12">
        <v>0.35</v>
      </c>
      <c r="Q3457" s="13"/>
      <c r="R3457" s="14"/>
    </row>
    <row r="3458" spans="1:18" ht="15.75" customHeight="1" x14ac:dyDescent="0.2">
      <c r="A3458" s="2"/>
      <c r="B3458" s="7" t="s">
        <v>14</v>
      </c>
      <c r="C3458" s="7">
        <v>1185732</v>
      </c>
      <c r="D3458" s="8">
        <v>44536</v>
      </c>
      <c r="E3458" s="7" t="s">
        <v>15</v>
      </c>
      <c r="F3458" s="7" t="s">
        <v>116</v>
      </c>
      <c r="G3458" s="7" t="s">
        <v>117</v>
      </c>
      <c r="H3458" s="7" t="s">
        <v>19</v>
      </c>
      <c r="I3458" s="9">
        <v>0.5</v>
      </c>
      <c r="J3458" s="10">
        <v>3250</v>
      </c>
      <c r="K3458" s="11">
        <f t="shared" si="26"/>
        <v>1625</v>
      </c>
      <c r="L3458" s="11">
        <f t="shared" si="27"/>
        <v>650</v>
      </c>
      <c r="M3458" s="12">
        <v>0.4</v>
      </c>
      <c r="Q3458" s="13"/>
      <c r="R3458" s="14"/>
    </row>
    <row r="3459" spans="1:18" ht="15.75" customHeight="1" x14ac:dyDescent="0.2">
      <c r="A3459" s="2"/>
      <c r="B3459" s="7" t="s">
        <v>14</v>
      </c>
      <c r="C3459" s="7">
        <v>1185732</v>
      </c>
      <c r="D3459" s="8">
        <v>44536</v>
      </c>
      <c r="E3459" s="7" t="s">
        <v>15</v>
      </c>
      <c r="F3459" s="7" t="s">
        <v>116</v>
      </c>
      <c r="G3459" s="7" t="s">
        <v>117</v>
      </c>
      <c r="H3459" s="7" t="s">
        <v>20</v>
      </c>
      <c r="I3459" s="9">
        <v>0.5</v>
      </c>
      <c r="J3459" s="10">
        <v>2750</v>
      </c>
      <c r="K3459" s="11">
        <f t="shared" si="26"/>
        <v>1375</v>
      </c>
      <c r="L3459" s="11">
        <f t="shared" si="27"/>
        <v>550</v>
      </c>
      <c r="M3459" s="12">
        <v>0.4</v>
      </c>
      <c r="Q3459" s="13"/>
      <c r="R3459" s="14"/>
    </row>
    <row r="3460" spans="1:18" ht="15.75" customHeight="1" x14ac:dyDescent="0.2">
      <c r="A3460" s="2"/>
      <c r="B3460" s="7" t="s">
        <v>14</v>
      </c>
      <c r="C3460" s="7">
        <v>1185732</v>
      </c>
      <c r="D3460" s="8">
        <v>44536</v>
      </c>
      <c r="E3460" s="7" t="s">
        <v>15</v>
      </c>
      <c r="F3460" s="7" t="s">
        <v>116</v>
      </c>
      <c r="G3460" s="7" t="s">
        <v>117</v>
      </c>
      <c r="H3460" s="7" t="s">
        <v>21</v>
      </c>
      <c r="I3460" s="9">
        <v>0.6</v>
      </c>
      <c r="J3460" s="10">
        <v>2750</v>
      </c>
      <c r="K3460" s="11">
        <f t="shared" si="26"/>
        <v>1650</v>
      </c>
      <c r="L3460" s="11">
        <f t="shared" si="27"/>
        <v>495</v>
      </c>
      <c r="M3460" s="12">
        <v>0.3</v>
      </c>
      <c r="Q3460" s="13"/>
      <c r="R3460" s="14"/>
    </row>
    <row r="3461" spans="1:18" ht="15.75" customHeight="1" x14ac:dyDescent="0.2">
      <c r="A3461" s="2"/>
      <c r="B3461" s="7" t="s">
        <v>14</v>
      </c>
      <c r="C3461" s="7">
        <v>1185732</v>
      </c>
      <c r="D3461" s="8">
        <v>44536</v>
      </c>
      <c r="E3461" s="7" t="s">
        <v>15</v>
      </c>
      <c r="F3461" s="7" t="s">
        <v>116</v>
      </c>
      <c r="G3461" s="7" t="s">
        <v>117</v>
      </c>
      <c r="H3461" s="7" t="s">
        <v>22</v>
      </c>
      <c r="I3461" s="9">
        <v>0.64999999999999991</v>
      </c>
      <c r="J3461" s="10">
        <v>3750</v>
      </c>
      <c r="K3461" s="11">
        <f t="shared" si="26"/>
        <v>2437.4999999999995</v>
      </c>
      <c r="L3461" s="11">
        <f t="shared" si="27"/>
        <v>974.99999999999989</v>
      </c>
      <c r="M3461" s="12">
        <v>0.4</v>
      </c>
      <c r="Q3461" s="13"/>
      <c r="R3461" s="14"/>
    </row>
    <row r="3462" spans="1:18" ht="15.75" customHeight="1" x14ac:dyDescent="0.2">
      <c r="A3462" s="2"/>
      <c r="B3462" s="7" t="s">
        <v>14</v>
      </c>
      <c r="C3462" s="7">
        <v>1185732</v>
      </c>
      <c r="D3462" s="8">
        <v>44203</v>
      </c>
      <c r="E3462" s="7" t="s">
        <v>15</v>
      </c>
      <c r="F3462" s="7" t="s">
        <v>118</v>
      </c>
      <c r="G3462" s="7" t="s">
        <v>119</v>
      </c>
      <c r="H3462" s="7" t="s">
        <v>17</v>
      </c>
      <c r="I3462" s="9">
        <v>0.4</v>
      </c>
      <c r="J3462" s="10">
        <v>5000</v>
      </c>
      <c r="K3462" s="11">
        <f t="shared" si="26"/>
        <v>2000</v>
      </c>
      <c r="L3462" s="11">
        <f t="shared" si="27"/>
        <v>800</v>
      </c>
      <c r="M3462" s="12">
        <v>0.4</v>
      </c>
      <c r="Q3462" s="13"/>
      <c r="R3462" s="14"/>
    </row>
    <row r="3463" spans="1:18" ht="15.75" customHeight="1" x14ac:dyDescent="0.2">
      <c r="A3463" s="2"/>
      <c r="B3463" s="7" t="s">
        <v>14</v>
      </c>
      <c r="C3463" s="7">
        <v>1185732</v>
      </c>
      <c r="D3463" s="8">
        <v>44203</v>
      </c>
      <c r="E3463" s="7" t="s">
        <v>15</v>
      </c>
      <c r="F3463" s="7" t="s">
        <v>118</v>
      </c>
      <c r="G3463" s="7" t="s">
        <v>119</v>
      </c>
      <c r="H3463" s="7" t="s">
        <v>18</v>
      </c>
      <c r="I3463" s="9">
        <v>0.4</v>
      </c>
      <c r="J3463" s="10">
        <v>3000</v>
      </c>
      <c r="K3463" s="11">
        <f t="shared" si="26"/>
        <v>1200</v>
      </c>
      <c r="L3463" s="11">
        <f t="shared" si="27"/>
        <v>480</v>
      </c>
      <c r="M3463" s="12">
        <v>0.4</v>
      </c>
      <c r="Q3463" s="13"/>
      <c r="R3463" s="14"/>
    </row>
    <row r="3464" spans="1:18" ht="15.75" customHeight="1" x14ac:dyDescent="0.2">
      <c r="A3464" s="2"/>
      <c r="B3464" s="7" t="s">
        <v>14</v>
      </c>
      <c r="C3464" s="7">
        <v>1185732</v>
      </c>
      <c r="D3464" s="8">
        <v>44203</v>
      </c>
      <c r="E3464" s="7" t="s">
        <v>15</v>
      </c>
      <c r="F3464" s="7" t="s">
        <v>118</v>
      </c>
      <c r="G3464" s="7" t="s">
        <v>119</v>
      </c>
      <c r="H3464" s="7" t="s">
        <v>19</v>
      </c>
      <c r="I3464" s="9">
        <v>0.30000000000000004</v>
      </c>
      <c r="J3464" s="10">
        <v>3000</v>
      </c>
      <c r="K3464" s="11">
        <f t="shared" si="26"/>
        <v>900.00000000000011</v>
      </c>
      <c r="L3464" s="11">
        <f t="shared" si="27"/>
        <v>270</v>
      </c>
      <c r="M3464" s="12">
        <v>0.3</v>
      </c>
      <c r="Q3464" s="13"/>
      <c r="R3464" s="14"/>
    </row>
    <row r="3465" spans="1:18" ht="15.75" customHeight="1" x14ac:dyDescent="0.2">
      <c r="A3465" s="2"/>
      <c r="B3465" s="7" t="s">
        <v>14</v>
      </c>
      <c r="C3465" s="7">
        <v>1185732</v>
      </c>
      <c r="D3465" s="8">
        <v>44203</v>
      </c>
      <c r="E3465" s="7" t="s">
        <v>15</v>
      </c>
      <c r="F3465" s="7" t="s">
        <v>118</v>
      </c>
      <c r="G3465" s="7" t="s">
        <v>119</v>
      </c>
      <c r="H3465" s="7" t="s">
        <v>20</v>
      </c>
      <c r="I3465" s="9">
        <v>0.35</v>
      </c>
      <c r="J3465" s="10">
        <v>1500</v>
      </c>
      <c r="K3465" s="11">
        <f t="shared" si="26"/>
        <v>525</v>
      </c>
      <c r="L3465" s="11">
        <f t="shared" si="27"/>
        <v>157.5</v>
      </c>
      <c r="M3465" s="12">
        <v>0.3</v>
      </c>
      <c r="Q3465" s="13"/>
      <c r="R3465" s="14"/>
    </row>
    <row r="3466" spans="1:18" ht="15.75" customHeight="1" x14ac:dyDescent="0.2">
      <c r="A3466" s="2"/>
      <c r="B3466" s="7" t="s">
        <v>14</v>
      </c>
      <c r="C3466" s="7">
        <v>1185732</v>
      </c>
      <c r="D3466" s="8">
        <v>44203</v>
      </c>
      <c r="E3466" s="7" t="s">
        <v>15</v>
      </c>
      <c r="F3466" s="7" t="s">
        <v>118</v>
      </c>
      <c r="G3466" s="7" t="s">
        <v>119</v>
      </c>
      <c r="H3466" s="7" t="s">
        <v>21</v>
      </c>
      <c r="I3466" s="9">
        <v>0.5</v>
      </c>
      <c r="J3466" s="10">
        <v>2000</v>
      </c>
      <c r="K3466" s="11">
        <f t="shared" si="26"/>
        <v>1000</v>
      </c>
      <c r="L3466" s="11">
        <f t="shared" si="27"/>
        <v>300</v>
      </c>
      <c r="M3466" s="12">
        <v>0.3</v>
      </c>
      <c r="Q3466" s="13"/>
      <c r="R3466" s="14"/>
    </row>
    <row r="3467" spans="1:18" ht="15.75" customHeight="1" x14ac:dyDescent="0.2">
      <c r="A3467" s="2"/>
      <c r="B3467" s="7" t="s">
        <v>14</v>
      </c>
      <c r="C3467" s="7">
        <v>1185732</v>
      </c>
      <c r="D3467" s="8">
        <v>44203</v>
      </c>
      <c r="E3467" s="7" t="s">
        <v>15</v>
      </c>
      <c r="F3467" s="7" t="s">
        <v>118</v>
      </c>
      <c r="G3467" s="7" t="s">
        <v>119</v>
      </c>
      <c r="H3467" s="7" t="s">
        <v>22</v>
      </c>
      <c r="I3467" s="9">
        <v>0.4</v>
      </c>
      <c r="J3467" s="10">
        <v>3000</v>
      </c>
      <c r="K3467" s="11">
        <f t="shared" si="26"/>
        <v>1200</v>
      </c>
      <c r="L3467" s="11">
        <f t="shared" si="27"/>
        <v>420</v>
      </c>
      <c r="M3467" s="12">
        <v>0.35</v>
      </c>
      <c r="Q3467" s="13"/>
      <c r="R3467" s="14"/>
    </row>
    <row r="3468" spans="1:18" ht="15.75" customHeight="1" x14ac:dyDescent="0.2">
      <c r="A3468" s="2"/>
      <c r="B3468" s="7" t="s">
        <v>14</v>
      </c>
      <c r="C3468" s="7">
        <v>1185732</v>
      </c>
      <c r="D3468" s="8">
        <v>44232</v>
      </c>
      <c r="E3468" s="7" t="s">
        <v>15</v>
      </c>
      <c r="F3468" s="7" t="s">
        <v>118</v>
      </c>
      <c r="G3468" s="7" t="s">
        <v>119</v>
      </c>
      <c r="H3468" s="7" t="s">
        <v>17</v>
      </c>
      <c r="I3468" s="9">
        <v>0.4</v>
      </c>
      <c r="J3468" s="10">
        <v>5500</v>
      </c>
      <c r="K3468" s="11">
        <f t="shared" si="26"/>
        <v>2200</v>
      </c>
      <c r="L3468" s="11">
        <f t="shared" si="27"/>
        <v>880</v>
      </c>
      <c r="M3468" s="12">
        <v>0.4</v>
      </c>
      <c r="Q3468" s="13"/>
      <c r="R3468" s="14"/>
    </row>
    <row r="3469" spans="1:18" ht="15.75" customHeight="1" x14ac:dyDescent="0.2">
      <c r="A3469" s="2"/>
      <c r="B3469" s="7" t="s">
        <v>14</v>
      </c>
      <c r="C3469" s="7">
        <v>1185732</v>
      </c>
      <c r="D3469" s="8">
        <v>44232</v>
      </c>
      <c r="E3469" s="7" t="s">
        <v>15</v>
      </c>
      <c r="F3469" s="7" t="s">
        <v>118</v>
      </c>
      <c r="G3469" s="7" t="s">
        <v>119</v>
      </c>
      <c r="H3469" s="7" t="s">
        <v>18</v>
      </c>
      <c r="I3469" s="9">
        <v>0.4</v>
      </c>
      <c r="J3469" s="10">
        <v>2000</v>
      </c>
      <c r="K3469" s="11">
        <f t="shared" si="26"/>
        <v>800</v>
      </c>
      <c r="L3469" s="11">
        <f t="shared" si="27"/>
        <v>320</v>
      </c>
      <c r="M3469" s="12">
        <v>0.4</v>
      </c>
      <c r="Q3469" s="13"/>
      <c r="R3469" s="14"/>
    </row>
    <row r="3470" spans="1:18" ht="15.75" customHeight="1" x14ac:dyDescent="0.2">
      <c r="A3470" s="2"/>
      <c r="B3470" s="7" t="s">
        <v>14</v>
      </c>
      <c r="C3470" s="7">
        <v>1185732</v>
      </c>
      <c r="D3470" s="8">
        <v>44232</v>
      </c>
      <c r="E3470" s="7" t="s">
        <v>15</v>
      </c>
      <c r="F3470" s="7" t="s">
        <v>118</v>
      </c>
      <c r="G3470" s="7" t="s">
        <v>119</v>
      </c>
      <c r="H3470" s="7" t="s">
        <v>19</v>
      </c>
      <c r="I3470" s="9">
        <v>0.30000000000000004</v>
      </c>
      <c r="J3470" s="10">
        <v>2500</v>
      </c>
      <c r="K3470" s="11">
        <f t="shared" si="26"/>
        <v>750.00000000000011</v>
      </c>
      <c r="L3470" s="11">
        <f t="shared" si="27"/>
        <v>225.00000000000003</v>
      </c>
      <c r="M3470" s="12">
        <v>0.3</v>
      </c>
      <c r="Q3470" s="13"/>
      <c r="R3470" s="14"/>
    </row>
    <row r="3471" spans="1:18" ht="15.75" customHeight="1" x14ac:dyDescent="0.2">
      <c r="A3471" s="2"/>
      <c r="B3471" s="7" t="s">
        <v>14</v>
      </c>
      <c r="C3471" s="7">
        <v>1185732</v>
      </c>
      <c r="D3471" s="8">
        <v>44232</v>
      </c>
      <c r="E3471" s="7" t="s">
        <v>15</v>
      </c>
      <c r="F3471" s="7" t="s">
        <v>118</v>
      </c>
      <c r="G3471" s="7" t="s">
        <v>119</v>
      </c>
      <c r="H3471" s="7" t="s">
        <v>20</v>
      </c>
      <c r="I3471" s="9">
        <v>0.35</v>
      </c>
      <c r="J3471" s="10">
        <v>1250</v>
      </c>
      <c r="K3471" s="11">
        <f t="shared" si="26"/>
        <v>437.5</v>
      </c>
      <c r="L3471" s="11">
        <f t="shared" si="27"/>
        <v>131.25</v>
      </c>
      <c r="M3471" s="12">
        <v>0.3</v>
      </c>
      <c r="Q3471" s="13"/>
      <c r="R3471" s="14"/>
    </row>
    <row r="3472" spans="1:18" ht="15.75" customHeight="1" x14ac:dyDescent="0.2">
      <c r="A3472" s="2"/>
      <c r="B3472" s="7" t="s">
        <v>14</v>
      </c>
      <c r="C3472" s="7">
        <v>1185732</v>
      </c>
      <c r="D3472" s="8">
        <v>44232</v>
      </c>
      <c r="E3472" s="7" t="s">
        <v>15</v>
      </c>
      <c r="F3472" s="7" t="s">
        <v>118</v>
      </c>
      <c r="G3472" s="7" t="s">
        <v>119</v>
      </c>
      <c r="H3472" s="7" t="s">
        <v>21</v>
      </c>
      <c r="I3472" s="9">
        <v>0.5</v>
      </c>
      <c r="J3472" s="10">
        <v>2000</v>
      </c>
      <c r="K3472" s="11">
        <f t="shared" si="26"/>
        <v>1000</v>
      </c>
      <c r="L3472" s="11">
        <f t="shared" si="27"/>
        <v>300</v>
      </c>
      <c r="M3472" s="12">
        <v>0.3</v>
      </c>
      <c r="Q3472" s="13"/>
      <c r="R3472" s="14"/>
    </row>
    <row r="3473" spans="1:18" ht="15.75" customHeight="1" x14ac:dyDescent="0.2">
      <c r="A3473" s="2"/>
      <c r="B3473" s="7" t="s">
        <v>14</v>
      </c>
      <c r="C3473" s="7">
        <v>1185732</v>
      </c>
      <c r="D3473" s="8">
        <v>44232</v>
      </c>
      <c r="E3473" s="7" t="s">
        <v>15</v>
      </c>
      <c r="F3473" s="7" t="s">
        <v>118</v>
      </c>
      <c r="G3473" s="7" t="s">
        <v>119</v>
      </c>
      <c r="H3473" s="7" t="s">
        <v>22</v>
      </c>
      <c r="I3473" s="9">
        <v>0.4</v>
      </c>
      <c r="J3473" s="10">
        <v>3000</v>
      </c>
      <c r="K3473" s="11">
        <f t="shared" si="26"/>
        <v>1200</v>
      </c>
      <c r="L3473" s="11">
        <f t="shared" si="27"/>
        <v>420</v>
      </c>
      <c r="M3473" s="12">
        <v>0.35</v>
      </c>
      <c r="Q3473" s="13"/>
      <c r="R3473" s="14"/>
    </row>
    <row r="3474" spans="1:18" ht="15.75" customHeight="1" x14ac:dyDescent="0.2">
      <c r="A3474" s="2"/>
      <c r="B3474" s="7" t="s">
        <v>14</v>
      </c>
      <c r="C3474" s="7">
        <v>1185732</v>
      </c>
      <c r="D3474" s="8">
        <v>44258</v>
      </c>
      <c r="E3474" s="7" t="s">
        <v>15</v>
      </c>
      <c r="F3474" s="7" t="s">
        <v>118</v>
      </c>
      <c r="G3474" s="7" t="s">
        <v>119</v>
      </c>
      <c r="H3474" s="7" t="s">
        <v>17</v>
      </c>
      <c r="I3474" s="9">
        <v>0.4</v>
      </c>
      <c r="J3474" s="10">
        <v>5200</v>
      </c>
      <c r="K3474" s="11">
        <f t="shared" si="26"/>
        <v>2080</v>
      </c>
      <c r="L3474" s="11">
        <f t="shared" si="27"/>
        <v>832</v>
      </c>
      <c r="M3474" s="12">
        <v>0.4</v>
      </c>
      <c r="Q3474" s="13"/>
      <c r="R3474" s="14"/>
    </row>
    <row r="3475" spans="1:18" ht="15.75" customHeight="1" x14ac:dyDescent="0.2">
      <c r="A3475" s="2"/>
      <c r="B3475" s="7" t="s">
        <v>14</v>
      </c>
      <c r="C3475" s="7">
        <v>1185732</v>
      </c>
      <c r="D3475" s="8">
        <v>44258</v>
      </c>
      <c r="E3475" s="7" t="s">
        <v>15</v>
      </c>
      <c r="F3475" s="7" t="s">
        <v>118</v>
      </c>
      <c r="G3475" s="7" t="s">
        <v>119</v>
      </c>
      <c r="H3475" s="7" t="s">
        <v>18</v>
      </c>
      <c r="I3475" s="9">
        <v>0.4</v>
      </c>
      <c r="J3475" s="10">
        <v>2250</v>
      </c>
      <c r="K3475" s="11">
        <f t="shared" si="26"/>
        <v>900</v>
      </c>
      <c r="L3475" s="11">
        <f t="shared" si="27"/>
        <v>360</v>
      </c>
      <c r="M3475" s="12">
        <v>0.4</v>
      </c>
      <c r="Q3475" s="13"/>
      <c r="R3475" s="14"/>
    </row>
    <row r="3476" spans="1:18" ht="15.75" customHeight="1" x14ac:dyDescent="0.2">
      <c r="A3476" s="2"/>
      <c r="B3476" s="7" t="s">
        <v>14</v>
      </c>
      <c r="C3476" s="7">
        <v>1185732</v>
      </c>
      <c r="D3476" s="8">
        <v>44258</v>
      </c>
      <c r="E3476" s="7" t="s">
        <v>15</v>
      </c>
      <c r="F3476" s="7" t="s">
        <v>118</v>
      </c>
      <c r="G3476" s="7" t="s">
        <v>119</v>
      </c>
      <c r="H3476" s="7" t="s">
        <v>19</v>
      </c>
      <c r="I3476" s="9">
        <v>0.30000000000000004</v>
      </c>
      <c r="J3476" s="10">
        <v>2500</v>
      </c>
      <c r="K3476" s="11">
        <f t="shared" si="26"/>
        <v>750.00000000000011</v>
      </c>
      <c r="L3476" s="11">
        <f t="shared" si="27"/>
        <v>225.00000000000003</v>
      </c>
      <c r="M3476" s="12">
        <v>0.3</v>
      </c>
      <c r="Q3476" s="13"/>
      <c r="R3476" s="14"/>
    </row>
    <row r="3477" spans="1:18" ht="15.75" customHeight="1" x14ac:dyDescent="0.2">
      <c r="A3477" s="2"/>
      <c r="B3477" s="7" t="s">
        <v>14</v>
      </c>
      <c r="C3477" s="7">
        <v>1185732</v>
      </c>
      <c r="D3477" s="8">
        <v>44258</v>
      </c>
      <c r="E3477" s="7" t="s">
        <v>15</v>
      </c>
      <c r="F3477" s="7" t="s">
        <v>118</v>
      </c>
      <c r="G3477" s="7" t="s">
        <v>119</v>
      </c>
      <c r="H3477" s="7" t="s">
        <v>20</v>
      </c>
      <c r="I3477" s="9">
        <v>0.35</v>
      </c>
      <c r="J3477" s="10">
        <v>1000</v>
      </c>
      <c r="K3477" s="11">
        <f t="shared" si="26"/>
        <v>350</v>
      </c>
      <c r="L3477" s="11">
        <f t="shared" si="27"/>
        <v>105</v>
      </c>
      <c r="M3477" s="12">
        <v>0.3</v>
      </c>
      <c r="Q3477" s="13"/>
      <c r="R3477" s="14"/>
    </row>
    <row r="3478" spans="1:18" ht="15.75" customHeight="1" x14ac:dyDescent="0.2">
      <c r="A3478" s="2"/>
      <c r="B3478" s="7" t="s">
        <v>14</v>
      </c>
      <c r="C3478" s="7">
        <v>1185732</v>
      </c>
      <c r="D3478" s="8">
        <v>44258</v>
      </c>
      <c r="E3478" s="7" t="s">
        <v>15</v>
      </c>
      <c r="F3478" s="7" t="s">
        <v>118</v>
      </c>
      <c r="G3478" s="7" t="s">
        <v>119</v>
      </c>
      <c r="H3478" s="7" t="s">
        <v>21</v>
      </c>
      <c r="I3478" s="9">
        <v>0.5</v>
      </c>
      <c r="J3478" s="10">
        <v>1500</v>
      </c>
      <c r="K3478" s="11">
        <f t="shared" si="26"/>
        <v>750</v>
      </c>
      <c r="L3478" s="11">
        <f t="shared" si="27"/>
        <v>225</v>
      </c>
      <c r="M3478" s="12">
        <v>0.3</v>
      </c>
      <c r="Q3478" s="13"/>
      <c r="R3478" s="14"/>
    </row>
    <row r="3479" spans="1:18" ht="15.75" customHeight="1" x14ac:dyDescent="0.2">
      <c r="A3479" s="2"/>
      <c r="B3479" s="7" t="s">
        <v>14</v>
      </c>
      <c r="C3479" s="7">
        <v>1185732</v>
      </c>
      <c r="D3479" s="8">
        <v>44258</v>
      </c>
      <c r="E3479" s="7" t="s">
        <v>15</v>
      </c>
      <c r="F3479" s="7" t="s">
        <v>118</v>
      </c>
      <c r="G3479" s="7" t="s">
        <v>119</v>
      </c>
      <c r="H3479" s="7" t="s">
        <v>22</v>
      </c>
      <c r="I3479" s="9">
        <v>0.4</v>
      </c>
      <c r="J3479" s="10">
        <v>2500</v>
      </c>
      <c r="K3479" s="11">
        <f t="shared" si="26"/>
        <v>1000</v>
      </c>
      <c r="L3479" s="11">
        <f t="shared" si="27"/>
        <v>350</v>
      </c>
      <c r="M3479" s="12">
        <v>0.35</v>
      </c>
      <c r="Q3479" s="13"/>
      <c r="R3479" s="14"/>
    </row>
    <row r="3480" spans="1:18" ht="15.75" customHeight="1" x14ac:dyDescent="0.2">
      <c r="A3480" s="2"/>
      <c r="B3480" s="7" t="s">
        <v>14</v>
      </c>
      <c r="C3480" s="7">
        <v>1185732</v>
      </c>
      <c r="D3480" s="8">
        <v>44290</v>
      </c>
      <c r="E3480" s="7" t="s">
        <v>15</v>
      </c>
      <c r="F3480" s="7" t="s">
        <v>118</v>
      </c>
      <c r="G3480" s="7" t="s">
        <v>119</v>
      </c>
      <c r="H3480" s="7" t="s">
        <v>17</v>
      </c>
      <c r="I3480" s="9">
        <v>0.4</v>
      </c>
      <c r="J3480" s="10">
        <v>5000</v>
      </c>
      <c r="K3480" s="11">
        <f t="shared" si="26"/>
        <v>2000</v>
      </c>
      <c r="L3480" s="11">
        <f t="shared" si="27"/>
        <v>800</v>
      </c>
      <c r="M3480" s="12">
        <v>0.4</v>
      </c>
      <c r="Q3480" s="13"/>
      <c r="R3480" s="14"/>
    </row>
    <row r="3481" spans="1:18" ht="15.75" customHeight="1" x14ac:dyDescent="0.2">
      <c r="A3481" s="2"/>
      <c r="B3481" s="7" t="s">
        <v>14</v>
      </c>
      <c r="C3481" s="7">
        <v>1185732</v>
      </c>
      <c r="D3481" s="8">
        <v>44290</v>
      </c>
      <c r="E3481" s="7" t="s">
        <v>15</v>
      </c>
      <c r="F3481" s="7" t="s">
        <v>118</v>
      </c>
      <c r="G3481" s="7" t="s">
        <v>119</v>
      </c>
      <c r="H3481" s="7" t="s">
        <v>18</v>
      </c>
      <c r="I3481" s="9">
        <v>0.4</v>
      </c>
      <c r="J3481" s="10">
        <v>2000</v>
      </c>
      <c r="K3481" s="11">
        <f t="shared" si="26"/>
        <v>800</v>
      </c>
      <c r="L3481" s="11">
        <f t="shared" si="27"/>
        <v>320</v>
      </c>
      <c r="M3481" s="12">
        <v>0.4</v>
      </c>
      <c r="Q3481" s="13"/>
      <c r="R3481" s="14"/>
    </row>
    <row r="3482" spans="1:18" ht="15.75" customHeight="1" x14ac:dyDescent="0.2">
      <c r="A3482" s="2"/>
      <c r="B3482" s="7" t="s">
        <v>14</v>
      </c>
      <c r="C3482" s="7">
        <v>1185732</v>
      </c>
      <c r="D3482" s="8">
        <v>44290</v>
      </c>
      <c r="E3482" s="7" t="s">
        <v>15</v>
      </c>
      <c r="F3482" s="7" t="s">
        <v>118</v>
      </c>
      <c r="G3482" s="7" t="s">
        <v>119</v>
      </c>
      <c r="H3482" s="7" t="s">
        <v>19</v>
      </c>
      <c r="I3482" s="9">
        <v>0.30000000000000004</v>
      </c>
      <c r="J3482" s="10">
        <v>2000</v>
      </c>
      <c r="K3482" s="11">
        <f t="shared" si="26"/>
        <v>600.00000000000011</v>
      </c>
      <c r="L3482" s="11">
        <f t="shared" si="27"/>
        <v>180.00000000000003</v>
      </c>
      <c r="M3482" s="12">
        <v>0.3</v>
      </c>
      <c r="Q3482" s="13"/>
      <c r="R3482" s="14"/>
    </row>
    <row r="3483" spans="1:18" ht="15.75" customHeight="1" x14ac:dyDescent="0.2">
      <c r="A3483" s="2"/>
      <c r="B3483" s="7" t="s">
        <v>14</v>
      </c>
      <c r="C3483" s="7">
        <v>1185732</v>
      </c>
      <c r="D3483" s="8">
        <v>44290</v>
      </c>
      <c r="E3483" s="7" t="s">
        <v>15</v>
      </c>
      <c r="F3483" s="7" t="s">
        <v>118</v>
      </c>
      <c r="G3483" s="7" t="s">
        <v>119</v>
      </c>
      <c r="H3483" s="7" t="s">
        <v>20</v>
      </c>
      <c r="I3483" s="9">
        <v>0.35</v>
      </c>
      <c r="J3483" s="10">
        <v>1250</v>
      </c>
      <c r="K3483" s="11">
        <f t="shared" si="26"/>
        <v>437.5</v>
      </c>
      <c r="L3483" s="11">
        <f t="shared" si="27"/>
        <v>131.25</v>
      </c>
      <c r="M3483" s="12">
        <v>0.3</v>
      </c>
      <c r="Q3483" s="13"/>
      <c r="R3483" s="14"/>
    </row>
    <row r="3484" spans="1:18" ht="15.75" customHeight="1" x14ac:dyDescent="0.2">
      <c r="A3484" s="2"/>
      <c r="B3484" s="7" t="s">
        <v>14</v>
      </c>
      <c r="C3484" s="7">
        <v>1185732</v>
      </c>
      <c r="D3484" s="8">
        <v>44290</v>
      </c>
      <c r="E3484" s="7" t="s">
        <v>15</v>
      </c>
      <c r="F3484" s="7" t="s">
        <v>118</v>
      </c>
      <c r="G3484" s="7" t="s">
        <v>119</v>
      </c>
      <c r="H3484" s="7" t="s">
        <v>21</v>
      </c>
      <c r="I3484" s="9">
        <v>0.5</v>
      </c>
      <c r="J3484" s="10">
        <v>1250</v>
      </c>
      <c r="K3484" s="11">
        <f t="shared" si="26"/>
        <v>625</v>
      </c>
      <c r="L3484" s="11">
        <f t="shared" si="27"/>
        <v>187.5</v>
      </c>
      <c r="M3484" s="12">
        <v>0.3</v>
      </c>
      <c r="Q3484" s="13"/>
      <c r="R3484" s="14"/>
    </row>
    <row r="3485" spans="1:18" ht="15.75" customHeight="1" x14ac:dyDescent="0.2">
      <c r="A3485" s="2"/>
      <c r="B3485" s="7" t="s">
        <v>14</v>
      </c>
      <c r="C3485" s="7">
        <v>1185732</v>
      </c>
      <c r="D3485" s="8">
        <v>44290</v>
      </c>
      <c r="E3485" s="7" t="s">
        <v>15</v>
      </c>
      <c r="F3485" s="7" t="s">
        <v>118</v>
      </c>
      <c r="G3485" s="7" t="s">
        <v>119</v>
      </c>
      <c r="H3485" s="7" t="s">
        <v>22</v>
      </c>
      <c r="I3485" s="9">
        <v>0.4</v>
      </c>
      <c r="J3485" s="10">
        <v>2750</v>
      </c>
      <c r="K3485" s="11">
        <f t="shared" si="26"/>
        <v>1100</v>
      </c>
      <c r="L3485" s="11">
        <f t="shared" si="27"/>
        <v>385</v>
      </c>
      <c r="M3485" s="12">
        <v>0.35</v>
      </c>
      <c r="Q3485" s="13"/>
      <c r="R3485" s="14"/>
    </row>
    <row r="3486" spans="1:18" ht="15.75" customHeight="1" x14ac:dyDescent="0.2">
      <c r="A3486" s="2"/>
      <c r="B3486" s="7" t="s">
        <v>14</v>
      </c>
      <c r="C3486" s="7">
        <v>1185732</v>
      </c>
      <c r="D3486" s="8">
        <v>44319</v>
      </c>
      <c r="E3486" s="7" t="s">
        <v>15</v>
      </c>
      <c r="F3486" s="7" t="s">
        <v>118</v>
      </c>
      <c r="G3486" s="7" t="s">
        <v>119</v>
      </c>
      <c r="H3486" s="7" t="s">
        <v>17</v>
      </c>
      <c r="I3486" s="9">
        <v>0.54999999999999993</v>
      </c>
      <c r="J3486" s="10">
        <v>5450</v>
      </c>
      <c r="K3486" s="11">
        <f t="shared" si="26"/>
        <v>2997.4999999999995</v>
      </c>
      <c r="L3486" s="11">
        <f t="shared" si="27"/>
        <v>1198.9999999999998</v>
      </c>
      <c r="M3486" s="12">
        <v>0.4</v>
      </c>
      <c r="Q3486" s="13"/>
      <c r="R3486" s="14"/>
    </row>
    <row r="3487" spans="1:18" ht="15.75" customHeight="1" x14ac:dyDescent="0.2">
      <c r="A3487" s="2"/>
      <c r="B3487" s="7" t="s">
        <v>14</v>
      </c>
      <c r="C3487" s="7">
        <v>1185732</v>
      </c>
      <c r="D3487" s="8">
        <v>44319</v>
      </c>
      <c r="E3487" s="7" t="s">
        <v>15</v>
      </c>
      <c r="F3487" s="7" t="s">
        <v>118</v>
      </c>
      <c r="G3487" s="7" t="s">
        <v>119</v>
      </c>
      <c r="H3487" s="7" t="s">
        <v>18</v>
      </c>
      <c r="I3487" s="9">
        <v>0.5</v>
      </c>
      <c r="J3487" s="10">
        <v>2500</v>
      </c>
      <c r="K3487" s="11">
        <f t="shared" si="26"/>
        <v>1250</v>
      </c>
      <c r="L3487" s="11">
        <f t="shared" si="27"/>
        <v>500</v>
      </c>
      <c r="M3487" s="12">
        <v>0.4</v>
      </c>
      <c r="Q3487" s="13"/>
      <c r="R3487" s="14"/>
    </row>
    <row r="3488" spans="1:18" ht="15.75" customHeight="1" x14ac:dyDescent="0.2">
      <c r="A3488" s="2"/>
      <c r="B3488" s="7" t="s">
        <v>14</v>
      </c>
      <c r="C3488" s="7">
        <v>1185732</v>
      </c>
      <c r="D3488" s="8">
        <v>44319</v>
      </c>
      <c r="E3488" s="7" t="s">
        <v>15</v>
      </c>
      <c r="F3488" s="7" t="s">
        <v>118</v>
      </c>
      <c r="G3488" s="7" t="s">
        <v>119</v>
      </c>
      <c r="H3488" s="7" t="s">
        <v>19</v>
      </c>
      <c r="I3488" s="9">
        <v>0.45</v>
      </c>
      <c r="J3488" s="10">
        <v>2750</v>
      </c>
      <c r="K3488" s="11">
        <f t="shared" si="26"/>
        <v>1237.5</v>
      </c>
      <c r="L3488" s="11">
        <f t="shared" si="27"/>
        <v>371.25</v>
      </c>
      <c r="M3488" s="12">
        <v>0.3</v>
      </c>
      <c r="Q3488" s="13"/>
      <c r="R3488" s="14"/>
    </row>
    <row r="3489" spans="1:18" ht="15.75" customHeight="1" x14ac:dyDescent="0.2">
      <c r="A3489" s="2"/>
      <c r="B3489" s="7" t="s">
        <v>14</v>
      </c>
      <c r="C3489" s="7">
        <v>1185732</v>
      </c>
      <c r="D3489" s="8">
        <v>44319</v>
      </c>
      <c r="E3489" s="7" t="s">
        <v>15</v>
      </c>
      <c r="F3489" s="7" t="s">
        <v>118</v>
      </c>
      <c r="G3489" s="7" t="s">
        <v>119</v>
      </c>
      <c r="H3489" s="7" t="s">
        <v>20</v>
      </c>
      <c r="I3489" s="9">
        <v>0.45</v>
      </c>
      <c r="J3489" s="10">
        <v>2250</v>
      </c>
      <c r="K3489" s="11">
        <f t="shared" si="26"/>
        <v>1012.5</v>
      </c>
      <c r="L3489" s="11">
        <f t="shared" si="27"/>
        <v>303.75</v>
      </c>
      <c r="M3489" s="12">
        <v>0.3</v>
      </c>
      <c r="Q3489" s="13"/>
      <c r="R3489" s="14"/>
    </row>
    <row r="3490" spans="1:18" ht="15.75" customHeight="1" x14ac:dyDescent="0.2">
      <c r="A3490" s="2"/>
      <c r="B3490" s="7" t="s">
        <v>14</v>
      </c>
      <c r="C3490" s="7">
        <v>1185732</v>
      </c>
      <c r="D3490" s="8">
        <v>44319</v>
      </c>
      <c r="E3490" s="7" t="s">
        <v>15</v>
      </c>
      <c r="F3490" s="7" t="s">
        <v>118</v>
      </c>
      <c r="G3490" s="7" t="s">
        <v>119</v>
      </c>
      <c r="H3490" s="7" t="s">
        <v>21</v>
      </c>
      <c r="I3490" s="9">
        <v>0.54999999999999993</v>
      </c>
      <c r="J3490" s="10">
        <v>2500</v>
      </c>
      <c r="K3490" s="11">
        <f t="shared" si="26"/>
        <v>1374.9999999999998</v>
      </c>
      <c r="L3490" s="11">
        <f t="shared" si="27"/>
        <v>412.49999999999994</v>
      </c>
      <c r="M3490" s="12">
        <v>0.3</v>
      </c>
      <c r="Q3490" s="13"/>
      <c r="R3490" s="14"/>
    </row>
    <row r="3491" spans="1:18" ht="15.75" customHeight="1" x14ac:dyDescent="0.2">
      <c r="A3491" s="2"/>
      <c r="B3491" s="7" t="s">
        <v>14</v>
      </c>
      <c r="C3491" s="7">
        <v>1185732</v>
      </c>
      <c r="D3491" s="8">
        <v>44319</v>
      </c>
      <c r="E3491" s="7" t="s">
        <v>15</v>
      </c>
      <c r="F3491" s="7" t="s">
        <v>118</v>
      </c>
      <c r="G3491" s="7" t="s">
        <v>119</v>
      </c>
      <c r="H3491" s="7" t="s">
        <v>22</v>
      </c>
      <c r="I3491" s="9">
        <v>0.6</v>
      </c>
      <c r="J3491" s="10">
        <v>3750</v>
      </c>
      <c r="K3491" s="11">
        <f t="shared" si="26"/>
        <v>2250</v>
      </c>
      <c r="L3491" s="11">
        <f t="shared" si="27"/>
        <v>787.5</v>
      </c>
      <c r="M3491" s="12">
        <v>0.35</v>
      </c>
      <c r="Q3491" s="13"/>
      <c r="R3491" s="14"/>
    </row>
    <row r="3492" spans="1:18" ht="15.75" customHeight="1" x14ac:dyDescent="0.2">
      <c r="A3492" s="2"/>
      <c r="B3492" s="7" t="s">
        <v>14</v>
      </c>
      <c r="C3492" s="7">
        <v>1185732</v>
      </c>
      <c r="D3492" s="8">
        <v>44352</v>
      </c>
      <c r="E3492" s="7" t="s">
        <v>15</v>
      </c>
      <c r="F3492" s="7" t="s">
        <v>118</v>
      </c>
      <c r="G3492" s="7" t="s">
        <v>119</v>
      </c>
      <c r="H3492" s="7" t="s">
        <v>17</v>
      </c>
      <c r="I3492" s="9">
        <v>0.54999999999999993</v>
      </c>
      <c r="J3492" s="10">
        <v>6250</v>
      </c>
      <c r="K3492" s="11">
        <f t="shared" si="26"/>
        <v>3437.4999999999995</v>
      </c>
      <c r="L3492" s="11">
        <f t="shared" si="27"/>
        <v>1375</v>
      </c>
      <c r="M3492" s="12">
        <v>0.4</v>
      </c>
      <c r="Q3492" s="13"/>
      <c r="R3492" s="14"/>
    </row>
    <row r="3493" spans="1:18" ht="15.75" customHeight="1" x14ac:dyDescent="0.2">
      <c r="A3493" s="2"/>
      <c r="B3493" s="7" t="s">
        <v>14</v>
      </c>
      <c r="C3493" s="7">
        <v>1185732</v>
      </c>
      <c r="D3493" s="8">
        <v>44352</v>
      </c>
      <c r="E3493" s="7" t="s">
        <v>15</v>
      </c>
      <c r="F3493" s="7" t="s">
        <v>118</v>
      </c>
      <c r="G3493" s="7" t="s">
        <v>119</v>
      </c>
      <c r="H3493" s="7" t="s">
        <v>18</v>
      </c>
      <c r="I3493" s="9">
        <v>0.5</v>
      </c>
      <c r="J3493" s="10">
        <v>3750</v>
      </c>
      <c r="K3493" s="11">
        <f t="shared" si="26"/>
        <v>1875</v>
      </c>
      <c r="L3493" s="11">
        <f t="shared" si="27"/>
        <v>750</v>
      </c>
      <c r="M3493" s="12">
        <v>0.4</v>
      </c>
      <c r="Q3493" s="13"/>
      <c r="R3493" s="14"/>
    </row>
    <row r="3494" spans="1:18" ht="15.75" customHeight="1" x14ac:dyDescent="0.2">
      <c r="A3494" s="2"/>
      <c r="B3494" s="7" t="s">
        <v>14</v>
      </c>
      <c r="C3494" s="7">
        <v>1185732</v>
      </c>
      <c r="D3494" s="8">
        <v>44352</v>
      </c>
      <c r="E3494" s="7" t="s">
        <v>15</v>
      </c>
      <c r="F3494" s="7" t="s">
        <v>118</v>
      </c>
      <c r="G3494" s="7" t="s">
        <v>119</v>
      </c>
      <c r="H3494" s="7" t="s">
        <v>19</v>
      </c>
      <c r="I3494" s="9">
        <v>0.45</v>
      </c>
      <c r="J3494" s="10">
        <v>3000</v>
      </c>
      <c r="K3494" s="11">
        <f t="shared" si="26"/>
        <v>1350</v>
      </c>
      <c r="L3494" s="11">
        <f t="shared" si="27"/>
        <v>405</v>
      </c>
      <c r="M3494" s="12">
        <v>0.3</v>
      </c>
      <c r="Q3494" s="13"/>
      <c r="R3494" s="14"/>
    </row>
    <row r="3495" spans="1:18" ht="15.75" customHeight="1" x14ac:dyDescent="0.2">
      <c r="A3495" s="2"/>
      <c r="B3495" s="7" t="s">
        <v>14</v>
      </c>
      <c r="C3495" s="7">
        <v>1185732</v>
      </c>
      <c r="D3495" s="8">
        <v>44352</v>
      </c>
      <c r="E3495" s="7" t="s">
        <v>15</v>
      </c>
      <c r="F3495" s="7" t="s">
        <v>118</v>
      </c>
      <c r="G3495" s="7" t="s">
        <v>119</v>
      </c>
      <c r="H3495" s="7" t="s">
        <v>20</v>
      </c>
      <c r="I3495" s="9">
        <v>0.45</v>
      </c>
      <c r="J3495" s="10">
        <v>2750</v>
      </c>
      <c r="K3495" s="11">
        <f t="shared" si="26"/>
        <v>1237.5</v>
      </c>
      <c r="L3495" s="11">
        <f t="shared" si="27"/>
        <v>371.25</v>
      </c>
      <c r="M3495" s="12">
        <v>0.3</v>
      </c>
      <c r="Q3495" s="13"/>
      <c r="R3495" s="14"/>
    </row>
    <row r="3496" spans="1:18" ht="15.75" customHeight="1" x14ac:dyDescent="0.2">
      <c r="A3496" s="2"/>
      <c r="B3496" s="7" t="s">
        <v>14</v>
      </c>
      <c r="C3496" s="7">
        <v>1185732</v>
      </c>
      <c r="D3496" s="8">
        <v>44352</v>
      </c>
      <c r="E3496" s="7" t="s">
        <v>15</v>
      </c>
      <c r="F3496" s="7" t="s">
        <v>118</v>
      </c>
      <c r="G3496" s="7" t="s">
        <v>119</v>
      </c>
      <c r="H3496" s="7" t="s">
        <v>21</v>
      </c>
      <c r="I3496" s="9">
        <v>0.54999999999999993</v>
      </c>
      <c r="J3496" s="10">
        <v>2750</v>
      </c>
      <c r="K3496" s="11">
        <f t="shared" si="26"/>
        <v>1512.4999999999998</v>
      </c>
      <c r="L3496" s="11">
        <f t="shared" si="27"/>
        <v>453.74999999999994</v>
      </c>
      <c r="M3496" s="12">
        <v>0.3</v>
      </c>
      <c r="Q3496" s="13"/>
      <c r="R3496" s="14"/>
    </row>
    <row r="3497" spans="1:18" ht="15.75" customHeight="1" x14ac:dyDescent="0.2">
      <c r="A3497" s="2"/>
      <c r="B3497" s="7" t="s">
        <v>14</v>
      </c>
      <c r="C3497" s="7">
        <v>1185732</v>
      </c>
      <c r="D3497" s="8">
        <v>44352</v>
      </c>
      <c r="E3497" s="7" t="s">
        <v>15</v>
      </c>
      <c r="F3497" s="7" t="s">
        <v>118</v>
      </c>
      <c r="G3497" s="7" t="s">
        <v>119</v>
      </c>
      <c r="H3497" s="7" t="s">
        <v>22</v>
      </c>
      <c r="I3497" s="9">
        <v>0.6</v>
      </c>
      <c r="J3497" s="10">
        <v>4250</v>
      </c>
      <c r="K3497" s="11">
        <f t="shared" si="26"/>
        <v>2550</v>
      </c>
      <c r="L3497" s="11">
        <f t="shared" si="27"/>
        <v>892.5</v>
      </c>
      <c r="M3497" s="12">
        <v>0.35</v>
      </c>
      <c r="Q3497" s="13"/>
      <c r="R3497" s="14"/>
    </row>
    <row r="3498" spans="1:18" ht="15.75" customHeight="1" x14ac:dyDescent="0.2">
      <c r="A3498" s="2"/>
      <c r="B3498" s="7" t="s">
        <v>14</v>
      </c>
      <c r="C3498" s="7">
        <v>1185732</v>
      </c>
      <c r="D3498" s="8">
        <v>44380</v>
      </c>
      <c r="E3498" s="7" t="s">
        <v>15</v>
      </c>
      <c r="F3498" s="7" t="s">
        <v>118</v>
      </c>
      <c r="G3498" s="7" t="s">
        <v>119</v>
      </c>
      <c r="H3498" s="7" t="s">
        <v>17</v>
      </c>
      <c r="I3498" s="9">
        <v>0.54999999999999993</v>
      </c>
      <c r="J3498" s="10">
        <v>6500</v>
      </c>
      <c r="K3498" s="11">
        <f t="shared" si="26"/>
        <v>3574.9999999999995</v>
      </c>
      <c r="L3498" s="11">
        <f t="shared" si="27"/>
        <v>1430</v>
      </c>
      <c r="M3498" s="12">
        <v>0.4</v>
      </c>
      <c r="Q3498" s="13"/>
      <c r="R3498" s="14"/>
    </row>
    <row r="3499" spans="1:18" ht="15.75" customHeight="1" x14ac:dyDescent="0.2">
      <c r="A3499" s="2"/>
      <c r="B3499" s="7" t="s">
        <v>14</v>
      </c>
      <c r="C3499" s="7">
        <v>1185732</v>
      </c>
      <c r="D3499" s="8">
        <v>44380</v>
      </c>
      <c r="E3499" s="7" t="s">
        <v>15</v>
      </c>
      <c r="F3499" s="7" t="s">
        <v>118</v>
      </c>
      <c r="G3499" s="7" t="s">
        <v>119</v>
      </c>
      <c r="H3499" s="7" t="s">
        <v>18</v>
      </c>
      <c r="I3499" s="9">
        <v>0.5</v>
      </c>
      <c r="J3499" s="10">
        <v>4000</v>
      </c>
      <c r="K3499" s="11">
        <f t="shared" si="26"/>
        <v>2000</v>
      </c>
      <c r="L3499" s="11">
        <f t="shared" si="27"/>
        <v>800</v>
      </c>
      <c r="M3499" s="12">
        <v>0.4</v>
      </c>
      <c r="Q3499" s="13"/>
      <c r="R3499" s="14"/>
    </row>
    <row r="3500" spans="1:18" ht="15.75" customHeight="1" x14ac:dyDescent="0.2">
      <c r="A3500" s="2"/>
      <c r="B3500" s="7" t="s">
        <v>14</v>
      </c>
      <c r="C3500" s="7">
        <v>1185732</v>
      </c>
      <c r="D3500" s="8">
        <v>44380</v>
      </c>
      <c r="E3500" s="7" t="s">
        <v>15</v>
      </c>
      <c r="F3500" s="7" t="s">
        <v>118</v>
      </c>
      <c r="G3500" s="7" t="s">
        <v>119</v>
      </c>
      <c r="H3500" s="7" t="s">
        <v>19</v>
      </c>
      <c r="I3500" s="9">
        <v>0.45</v>
      </c>
      <c r="J3500" s="10">
        <v>3250</v>
      </c>
      <c r="K3500" s="11">
        <f t="shared" si="26"/>
        <v>1462.5</v>
      </c>
      <c r="L3500" s="11">
        <f t="shared" si="27"/>
        <v>438.75</v>
      </c>
      <c r="M3500" s="12">
        <v>0.3</v>
      </c>
      <c r="Q3500" s="13"/>
      <c r="R3500" s="14"/>
    </row>
    <row r="3501" spans="1:18" ht="15.75" customHeight="1" x14ac:dyDescent="0.2">
      <c r="A3501" s="2"/>
      <c r="B3501" s="7" t="s">
        <v>14</v>
      </c>
      <c r="C3501" s="7">
        <v>1185732</v>
      </c>
      <c r="D3501" s="8">
        <v>44380</v>
      </c>
      <c r="E3501" s="7" t="s">
        <v>15</v>
      </c>
      <c r="F3501" s="7" t="s">
        <v>118</v>
      </c>
      <c r="G3501" s="7" t="s">
        <v>119</v>
      </c>
      <c r="H3501" s="7" t="s">
        <v>20</v>
      </c>
      <c r="I3501" s="9">
        <v>0.45</v>
      </c>
      <c r="J3501" s="10">
        <v>2750</v>
      </c>
      <c r="K3501" s="11">
        <f t="shared" si="26"/>
        <v>1237.5</v>
      </c>
      <c r="L3501" s="11">
        <f t="shared" si="27"/>
        <v>371.25</v>
      </c>
      <c r="M3501" s="12">
        <v>0.3</v>
      </c>
      <c r="Q3501" s="13"/>
      <c r="R3501" s="14"/>
    </row>
    <row r="3502" spans="1:18" ht="15.75" customHeight="1" x14ac:dyDescent="0.2">
      <c r="A3502" s="2"/>
      <c r="B3502" s="7" t="s">
        <v>14</v>
      </c>
      <c r="C3502" s="7">
        <v>1185732</v>
      </c>
      <c r="D3502" s="8">
        <v>44380</v>
      </c>
      <c r="E3502" s="7" t="s">
        <v>15</v>
      </c>
      <c r="F3502" s="7" t="s">
        <v>118</v>
      </c>
      <c r="G3502" s="7" t="s">
        <v>119</v>
      </c>
      <c r="H3502" s="7" t="s">
        <v>21</v>
      </c>
      <c r="I3502" s="9">
        <v>0.54999999999999993</v>
      </c>
      <c r="J3502" s="10">
        <v>3000</v>
      </c>
      <c r="K3502" s="11">
        <f t="shared" si="26"/>
        <v>1649.9999999999998</v>
      </c>
      <c r="L3502" s="11">
        <f t="shared" si="27"/>
        <v>494.99999999999989</v>
      </c>
      <c r="M3502" s="12">
        <v>0.3</v>
      </c>
      <c r="Q3502" s="13"/>
      <c r="R3502" s="14"/>
    </row>
    <row r="3503" spans="1:18" ht="15.75" customHeight="1" x14ac:dyDescent="0.2">
      <c r="A3503" s="2"/>
      <c r="B3503" s="7" t="s">
        <v>14</v>
      </c>
      <c r="C3503" s="7">
        <v>1185732</v>
      </c>
      <c r="D3503" s="8">
        <v>44380</v>
      </c>
      <c r="E3503" s="7" t="s">
        <v>15</v>
      </c>
      <c r="F3503" s="7" t="s">
        <v>118</v>
      </c>
      <c r="G3503" s="7" t="s">
        <v>119</v>
      </c>
      <c r="H3503" s="7" t="s">
        <v>22</v>
      </c>
      <c r="I3503" s="9">
        <v>0.6</v>
      </c>
      <c r="J3503" s="10">
        <v>4750</v>
      </c>
      <c r="K3503" s="11">
        <f t="shared" si="26"/>
        <v>2850</v>
      </c>
      <c r="L3503" s="11">
        <f t="shared" si="27"/>
        <v>997.49999999999989</v>
      </c>
      <c r="M3503" s="12">
        <v>0.35</v>
      </c>
      <c r="Q3503" s="13"/>
      <c r="R3503" s="14"/>
    </row>
    <row r="3504" spans="1:18" ht="15.75" customHeight="1" x14ac:dyDescent="0.2">
      <c r="A3504" s="2"/>
      <c r="B3504" s="7" t="s">
        <v>14</v>
      </c>
      <c r="C3504" s="7">
        <v>1185732</v>
      </c>
      <c r="D3504" s="8">
        <v>44412</v>
      </c>
      <c r="E3504" s="7" t="s">
        <v>15</v>
      </c>
      <c r="F3504" s="7" t="s">
        <v>118</v>
      </c>
      <c r="G3504" s="7" t="s">
        <v>119</v>
      </c>
      <c r="H3504" s="7" t="s">
        <v>17</v>
      </c>
      <c r="I3504" s="9">
        <v>0.54999999999999993</v>
      </c>
      <c r="J3504" s="10">
        <v>6250</v>
      </c>
      <c r="K3504" s="11">
        <f t="shared" si="26"/>
        <v>3437.4999999999995</v>
      </c>
      <c r="L3504" s="11">
        <f t="shared" si="27"/>
        <v>1375</v>
      </c>
      <c r="M3504" s="12">
        <v>0.4</v>
      </c>
      <c r="Q3504" s="13"/>
      <c r="R3504" s="14"/>
    </row>
    <row r="3505" spans="1:18" ht="15.75" customHeight="1" x14ac:dyDescent="0.2">
      <c r="A3505" s="2"/>
      <c r="B3505" s="7" t="s">
        <v>14</v>
      </c>
      <c r="C3505" s="7">
        <v>1185732</v>
      </c>
      <c r="D3505" s="8">
        <v>44412</v>
      </c>
      <c r="E3505" s="7" t="s">
        <v>15</v>
      </c>
      <c r="F3505" s="7" t="s">
        <v>118</v>
      </c>
      <c r="G3505" s="7" t="s">
        <v>119</v>
      </c>
      <c r="H3505" s="7" t="s">
        <v>18</v>
      </c>
      <c r="I3505" s="9">
        <v>0.5</v>
      </c>
      <c r="J3505" s="10">
        <v>4000</v>
      </c>
      <c r="K3505" s="11">
        <f t="shared" si="26"/>
        <v>2000</v>
      </c>
      <c r="L3505" s="11">
        <f t="shared" si="27"/>
        <v>800</v>
      </c>
      <c r="M3505" s="12">
        <v>0.4</v>
      </c>
      <c r="Q3505" s="13"/>
      <c r="R3505" s="14"/>
    </row>
    <row r="3506" spans="1:18" ht="15.75" customHeight="1" x14ac:dyDescent="0.2">
      <c r="A3506" s="2"/>
      <c r="B3506" s="7" t="s">
        <v>14</v>
      </c>
      <c r="C3506" s="7">
        <v>1185732</v>
      </c>
      <c r="D3506" s="8">
        <v>44412</v>
      </c>
      <c r="E3506" s="7" t="s">
        <v>15</v>
      </c>
      <c r="F3506" s="7" t="s">
        <v>118</v>
      </c>
      <c r="G3506" s="7" t="s">
        <v>119</v>
      </c>
      <c r="H3506" s="7" t="s">
        <v>19</v>
      </c>
      <c r="I3506" s="9">
        <v>0.45</v>
      </c>
      <c r="J3506" s="10">
        <v>3250</v>
      </c>
      <c r="K3506" s="11">
        <f t="shared" si="26"/>
        <v>1462.5</v>
      </c>
      <c r="L3506" s="11">
        <f t="shared" si="27"/>
        <v>438.75</v>
      </c>
      <c r="M3506" s="12">
        <v>0.3</v>
      </c>
      <c r="Q3506" s="13"/>
      <c r="R3506" s="14"/>
    </row>
    <row r="3507" spans="1:18" ht="15.75" customHeight="1" x14ac:dyDescent="0.2">
      <c r="A3507" s="2"/>
      <c r="B3507" s="7" t="s">
        <v>14</v>
      </c>
      <c r="C3507" s="7">
        <v>1185732</v>
      </c>
      <c r="D3507" s="8">
        <v>44412</v>
      </c>
      <c r="E3507" s="7" t="s">
        <v>15</v>
      </c>
      <c r="F3507" s="7" t="s">
        <v>118</v>
      </c>
      <c r="G3507" s="7" t="s">
        <v>119</v>
      </c>
      <c r="H3507" s="7" t="s">
        <v>20</v>
      </c>
      <c r="I3507" s="9">
        <v>0.45</v>
      </c>
      <c r="J3507" s="10">
        <v>2250</v>
      </c>
      <c r="K3507" s="11">
        <f t="shared" si="26"/>
        <v>1012.5</v>
      </c>
      <c r="L3507" s="11">
        <f t="shared" si="27"/>
        <v>303.75</v>
      </c>
      <c r="M3507" s="12">
        <v>0.3</v>
      </c>
      <c r="Q3507" s="13"/>
      <c r="R3507" s="14"/>
    </row>
    <row r="3508" spans="1:18" ht="15.75" customHeight="1" x14ac:dyDescent="0.2">
      <c r="A3508" s="2"/>
      <c r="B3508" s="7" t="s">
        <v>14</v>
      </c>
      <c r="C3508" s="7">
        <v>1185732</v>
      </c>
      <c r="D3508" s="8">
        <v>44412</v>
      </c>
      <c r="E3508" s="7" t="s">
        <v>15</v>
      </c>
      <c r="F3508" s="7" t="s">
        <v>118</v>
      </c>
      <c r="G3508" s="7" t="s">
        <v>119</v>
      </c>
      <c r="H3508" s="7" t="s">
        <v>21</v>
      </c>
      <c r="I3508" s="9">
        <v>0.54999999999999993</v>
      </c>
      <c r="J3508" s="10">
        <v>2000</v>
      </c>
      <c r="K3508" s="11">
        <f t="shared" si="26"/>
        <v>1099.9999999999998</v>
      </c>
      <c r="L3508" s="11">
        <f t="shared" si="27"/>
        <v>329.99999999999994</v>
      </c>
      <c r="M3508" s="12">
        <v>0.3</v>
      </c>
      <c r="Q3508" s="13"/>
      <c r="R3508" s="14"/>
    </row>
    <row r="3509" spans="1:18" ht="15.75" customHeight="1" x14ac:dyDescent="0.2">
      <c r="A3509" s="2"/>
      <c r="B3509" s="7" t="s">
        <v>14</v>
      </c>
      <c r="C3509" s="7">
        <v>1185732</v>
      </c>
      <c r="D3509" s="8">
        <v>44412</v>
      </c>
      <c r="E3509" s="7" t="s">
        <v>15</v>
      </c>
      <c r="F3509" s="7" t="s">
        <v>118</v>
      </c>
      <c r="G3509" s="7" t="s">
        <v>119</v>
      </c>
      <c r="H3509" s="7" t="s">
        <v>22</v>
      </c>
      <c r="I3509" s="9">
        <v>0.6</v>
      </c>
      <c r="J3509" s="10">
        <v>3750</v>
      </c>
      <c r="K3509" s="11">
        <f t="shared" si="26"/>
        <v>2250</v>
      </c>
      <c r="L3509" s="11">
        <f t="shared" si="27"/>
        <v>787.5</v>
      </c>
      <c r="M3509" s="12">
        <v>0.35</v>
      </c>
      <c r="Q3509" s="13"/>
      <c r="R3509" s="14"/>
    </row>
    <row r="3510" spans="1:18" ht="15.75" customHeight="1" x14ac:dyDescent="0.2">
      <c r="A3510" s="2"/>
      <c r="B3510" s="7" t="s">
        <v>14</v>
      </c>
      <c r="C3510" s="7">
        <v>1185732</v>
      </c>
      <c r="D3510" s="8">
        <v>44442</v>
      </c>
      <c r="E3510" s="7" t="s">
        <v>15</v>
      </c>
      <c r="F3510" s="7" t="s">
        <v>118</v>
      </c>
      <c r="G3510" s="7" t="s">
        <v>119</v>
      </c>
      <c r="H3510" s="7" t="s">
        <v>17</v>
      </c>
      <c r="I3510" s="9">
        <v>0.54999999999999993</v>
      </c>
      <c r="J3510" s="10">
        <v>5000</v>
      </c>
      <c r="K3510" s="11">
        <f t="shared" si="26"/>
        <v>2749.9999999999995</v>
      </c>
      <c r="L3510" s="11">
        <f t="shared" si="27"/>
        <v>1099.9999999999998</v>
      </c>
      <c r="M3510" s="12">
        <v>0.4</v>
      </c>
      <c r="Q3510" s="13"/>
      <c r="R3510" s="14"/>
    </row>
    <row r="3511" spans="1:18" ht="15.75" customHeight="1" x14ac:dyDescent="0.2">
      <c r="A3511" s="2"/>
      <c r="B3511" s="7" t="s">
        <v>14</v>
      </c>
      <c r="C3511" s="7">
        <v>1185732</v>
      </c>
      <c r="D3511" s="8">
        <v>44442</v>
      </c>
      <c r="E3511" s="7" t="s">
        <v>15</v>
      </c>
      <c r="F3511" s="7" t="s">
        <v>118</v>
      </c>
      <c r="G3511" s="7" t="s">
        <v>119</v>
      </c>
      <c r="H3511" s="7" t="s">
        <v>18</v>
      </c>
      <c r="I3511" s="9">
        <v>0.5</v>
      </c>
      <c r="J3511" s="10">
        <v>3000</v>
      </c>
      <c r="K3511" s="11">
        <f t="shared" si="26"/>
        <v>1500</v>
      </c>
      <c r="L3511" s="11">
        <f t="shared" si="27"/>
        <v>600</v>
      </c>
      <c r="M3511" s="12">
        <v>0.4</v>
      </c>
      <c r="Q3511" s="13"/>
      <c r="R3511" s="14"/>
    </row>
    <row r="3512" spans="1:18" ht="15.75" customHeight="1" x14ac:dyDescent="0.2">
      <c r="A3512" s="2"/>
      <c r="B3512" s="7" t="s">
        <v>14</v>
      </c>
      <c r="C3512" s="7">
        <v>1185732</v>
      </c>
      <c r="D3512" s="8">
        <v>44442</v>
      </c>
      <c r="E3512" s="7" t="s">
        <v>15</v>
      </c>
      <c r="F3512" s="7" t="s">
        <v>118</v>
      </c>
      <c r="G3512" s="7" t="s">
        <v>119</v>
      </c>
      <c r="H3512" s="7" t="s">
        <v>19</v>
      </c>
      <c r="I3512" s="9">
        <v>0.45</v>
      </c>
      <c r="J3512" s="10">
        <v>2000</v>
      </c>
      <c r="K3512" s="11">
        <f t="shared" si="26"/>
        <v>900</v>
      </c>
      <c r="L3512" s="11">
        <f t="shared" si="27"/>
        <v>270</v>
      </c>
      <c r="M3512" s="12">
        <v>0.3</v>
      </c>
      <c r="Q3512" s="13"/>
      <c r="R3512" s="14"/>
    </row>
    <row r="3513" spans="1:18" ht="15.75" customHeight="1" x14ac:dyDescent="0.2">
      <c r="A3513" s="2"/>
      <c r="B3513" s="7" t="s">
        <v>14</v>
      </c>
      <c r="C3513" s="7">
        <v>1185732</v>
      </c>
      <c r="D3513" s="8">
        <v>44442</v>
      </c>
      <c r="E3513" s="7" t="s">
        <v>15</v>
      </c>
      <c r="F3513" s="7" t="s">
        <v>118</v>
      </c>
      <c r="G3513" s="7" t="s">
        <v>119</v>
      </c>
      <c r="H3513" s="7" t="s">
        <v>20</v>
      </c>
      <c r="I3513" s="9">
        <v>0.45</v>
      </c>
      <c r="J3513" s="10">
        <v>1750</v>
      </c>
      <c r="K3513" s="11">
        <f t="shared" si="26"/>
        <v>787.5</v>
      </c>
      <c r="L3513" s="11">
        <f t="shared" si="27"/>
        <v>236.25</v>
      </c>
      <c r="M3513" s="12">
        <v>0.3</v>
      </c>
      <c r="Q3513" s="13"/>
      <c r="R3513" s="14"/>
    </row>
    <row r="3514" spans="1:18" ht="15.75" customHeight="1" x14ac:dyDescent="0.2">
      <c r="A3514" s="2"/>
      <c r="B3514" s="7" t="s">
        <v>14</v>
      </c>
      <c r="C3514" s="7">
        <v>1185732</v>
      </c>
      <c r="D3514" s="8">
        <v>44442</v>
      </c>
      <c r="E3514" s="7" t="s">
        <v>15</v>
      </c>
      <c r="F3514" s="7" t="s">
        <v>118</v>
      </c>
      <c r="G3514" s="7" t="s">
        <v>119</v>
      </c>
      <c r="H3514" s="7" t="s">
        <v>21</v>
      </c>
      <c r="I3514" s="9">
        <v>0.54999999999999993</v>
      </c>
      <c r="J3514" s="10">
        <v>1750</v>
      </c>
      <c r="K3514" s="11">
        <f t="shared" si="26"/>
        <v>962.49999999999989</v>
      </c>
      <c r="L3514" s="11">
        <f t="shared" si="27"/>
        <v>288.74999999999994</v>
      </c>
      <c r="M3514" s="12">
        <v>0.3</v>
      </c>
      <c r="Q3514" s="13"/>
      <c r="R3514" s="14"/>
    </row>
    <row r="3515" spans="1:18" ht="15.75" customHeight="1" x14ac:dyDescent="0.2">
      <c r="A3515" s="2"/>
      <c r="B3515" s="7" t="s">
        <v>14</v>
      </c>
      <c r="C3515" s="7">
        <v>1185732</v>
      </c>
      <c r="D3515" s="8">
        <v>44442</v>
      </c>
      <c r="E3515" s="7" t="s">
        <v>15</v>
      </c>
      <c r="F3515" s="7" t="s">
        <v>118</v>
      </c>
      <c r="G3515" s="7" t="s">
        <v>119</v>
      </c>
      <c r="H3515" s="7" t="s">
        <v>22</v>
      </c>
      <c r="I3515" s="9">
        <v>0.6</v>
      </c>
      <c r="J3515" s="10">
        <v>2750</v>
      </c>
      <c r="K3515" s="11">
        <f t="shared" si="26"/>
        <v>1650</v>
      </c>
      <c r="L3515" s="11">
        <f t="shared" si="27"/>
        <v>577.5</v>
      </c>
      <c r="M3515" s="12">
        <v>0.35</v>
      </c>
      <c r="Q3515" s="13"/>
      <c r="R3515" s="14"/>
    </row>
    <row r="3516" spans="1:18" ht="15.75" customHeight="1" x14ac:dyDescent="0.2">
      <c r="A3516" s="2"/>
      <c r="B3516" s="7" t="s">
        <v>14</v>
      </c>
      <c r="C3516" s="7">
        <v>1185732</v>
      </c>
      <c r="D3516" s="8">
        <v>44474</v>
      </c>
      <c r="E3516" s="7" t="s">
        <v>15</v>
      </c>
      <c r="F3516" s="7" t="s">
        <v>118</v>
      </c>
      <c r="G3516" s="7" t="s">
        <v>119</v>
      </c>
      <c r="H3516" s="7" t="s">
        <v>17</v>
      </c>
      <c r="I3516" s="9">
        <v>0.6</v>
      </c>
      <c r="J3516" s="10">
        <v>4500</v>
      </c>
      <c r="K3516" s="11">
        <f t="shared" si="26"/>
        <v>2700</v>
      </c>
      <c r="L3516" s="11">
        <f t="shared" si="27"/>
        <v>1080</v>
      </c>
      <c r="M3516" s="12">
        <v>0.4</v>
      </c>
      <c r="Q3516" s="13"/>
      <c r="R3516" s="14"/>
    </row>
    <row r="3517" spans="1:18" ht="15.75" customHeight="1" x14ac:dyDescent="0.2">
      <c r="A3517" s="2"/>
      <c r="B3517" s="7" t="s">
        <v>14</v>
      </c>
      <c r="C3517" s="7">
        <v>1185732</v>
      </c>
      <c r="D3517" s="8">
        <v>44474</v>
      </c>
      <c r="E3517" s="7" t="s">
        <v>15</v>
      </c>
      <c r="F3517" s="7" t="s">
        <v>118</v>
      </c>
      <c r="G3517" s="7" t="s">
        <v>119</v>
      </c>
      <c r="H3517" s="7" t="s">
        <v>18</v>
      </c>
      <c r="I3517" s="9">
        <v>0.55000000000000004</v>
      </c>
      <c r="J3517" s="10">
        <v>2750</v>
      </c>
      <c r="K3517" s="11">
        <f t="shared" si="26"/>
        <v>1512.5000000000002</v>
      </c>
      <c r="L3517" s="11">
        <f t="shared" si="27"/>
        <v>605.00000000000011</v>
      </c>
      <c r="M3517" s="12">
        <v>0.4</v>
      </c>
      <c r="Q3517" s="13"/>
      <c r="R3517" s="14"/>
    </row>
    <row r="3518" spans="1:18" ht="15.75" customHeight="1" x14ac:dyDescent="0.2">
      <c r="A3518" s="2"/>
      <c r="B3518" s="7" t="s">
        <v>14</v>
      </c>
      <c r="C3518" s="7">
        <v>1185732</v>
      </c>
      <c r="D3518" s="8">
        <v>44474</v>
      </c>
      <c r="E3518" s="7" t="s">
        <v>15</v>
      </c>
      <c r="F3518" s="7" t="s">
        <v>118</v>
      </c>
      <c r="G3518" s="7" t="s">
        <v>119</v>
      </c>
      <c r="H3518" s="7" t="s">
        <v>19</v>
      </c>
      <c r="I3518" s="9">
        <v>0.55000000000000004</v>
      </c>
      <c r="J3518" s="10">
        <v>1750</v>
      </c>
      <c r="K3518" s="11">
        <f t="shared" si="26"/>
        <v>962.50000000000011</v>
      </c>
      <c r="L3518" s="11">
        <f t="shared" si="27"/>
        <v>288.75</v>
      </c>
      <c r="M3518" s="12">
        <v>0.3</v>
      </c>
      <c r="Q3518" s="13"/>
      <c r="R3518" s="14"/>
    </row>
    <row r="3519" spans="1:18" ht="15.75" customHeight="1" x14ac:dyDescent="0.2">
      <c r="A3519" s="2"/>
      <c r="B3519" s="7" t="s">
        <v>14</v>
      </c>
      <c r="C3519" s="7">
        <v>1185732</v>
      </c>
      <c r="D3519" s="8">
        <v>44474</v>
      </c>
      <c r="E3519" s="7" t="s">
        <v>15</v>
      </c>
      <c r="F3519" s="7" t="s">
        <v>118</v>
      </c>
      <c r="G3519" s="7" t="s">
        <v>119</v>
      </c>
      <c r="H3519" s="7" t="s">
        <v>20</v>
      </c>
      <c r="I3519" s="9">
        <v>0.55000000000000004</v>
      </c>
      <c r="J3519" s="10">
        <v>1500</v>
      </c>
      <c r="K3519" s="11">
        <f t="shared" si="26"/>
        <v>825.00000000000011</v>
      </c>
      <c r="L3519" s="11">
        <f t="shared" si="27"/>
        <v>247.50000000000003</v>
      </c>
      <c r="M3519" s="12">
        <v>0.3</v>
      </c>
      <c r="Q3519" s="13"/>
      <c r="R3519" s="14"/>
    </row>
    <row r="3520" spans="1:18" ht="15.75" customHeight="1" x14ac:dyDescent="0.2">
      <c r="A3520" s="2"/>
      <c r="B3520" s="7" t="s">
        <v>14</v>
      </c>
      <c r="C3520" s="7">
        <v>1185732</v>
      </c>
      <c r="D3520" s="8">
        <v>44474</v>
      </c>
      <c r="E3520" s="7" t="s">
        <v>15</v>
      </c>
      <c r="F3520" s="7" t="s">
        <v>118</v>
      </c>
      <c r="G3520" s="7" t="s">
        <v>119</v>
      </c>
      <c r="H3520" s="7" t="s">
        <v>21</v>
      </c>
      <c r="I3520" s="9">
        <v>0.65</v>
      </c>
      <c r="J3520" s="10">
        <v>1500</v>
      </c>
      <c r="K3520" s="11">
        <f t="shared" si="26"/>
        <v>975</v>
      </c>
      <c r="L3520" s="11">
        <f t="shared" si="27"/>
        <v>292.5</v>
      </c>
      <c r="M3520" s="12">
        <v>0.3</v>
      </c>
      <c r="Q3520" s="13"/>
      <c r="R3520" s="14"/>
    </row>
    <row r="3521" spans="1:18" ht="15.75" customHeight="1" x14ac:dyDescent="0.2">
      <c r="A3521" s="2"/>
      <c r="B3521" s="7" t="s">
        <v>14</v>
      </c>
      <c r="C3521" s="7">
        <v>1185732</v>
      </c>
      <c r="D3521" s="8">
        <v>44474</v>
      </c>
      <c r="E3521" s="7" t="s">
        <v>15</v>
      </c>
      <c r="F3521" s="7" t="s">
        <v>118</v>
      </c>
      <c r="G3521" s="7" t="s">
        <v>119</v>
      </c>
      <c r="H3521" s="7" t="s">
        <v>22</v>
      </c>
      <c r="I3521" s="9">
        <v>0.7</v>
      </c>
      <c r="J3521" s="10">
        <v>2750</v>
      </c>
      <c r="K3521" s="11">
        <f t="shared" si="26"/>
        <v>1924.9999999999998</v>
      </c>
      <c r="L3521" s="11">
        <f t="shared" si="27"/>
        <v>673.74999999999989</v>
      </c>
      <c r="M3521" s="12">
        <v>0.35</v>
      </c>
      <c r="Q3521" s="13"/>
      <c r="R3521" s="14"/>
    </row>
    <row r="3522" spans="1:18" ht="15.75" customHeight="1" x14ac:dyDescent="0.2">
      <c r="A3522" s="2"/>
      <c r="B3522" s="7" t="s">
        <v>14</v>
      </c>
      <c r="C3522" s="7">
        <v>1185732</v>
      </c>
      <c r="D3522" s="8">
        <v>44504</v>
      </c>
      <c r="E3522" s="7" t="s">
        <v>15</v>
      </c>
      <c r="F3522" s="7" t="s">
        <v>118</v>
      </c>
      <c r="G3522" s="7" t="s">
        <v>119</v>
      </c>
      <c r="H3522" s="7" t="s">
        <v>17</v>
      </c>
      <c r="I3522" s="9">
        <v>0.65</v>
      </c>
      <c r="J3522" s="10">
        <v>4250</v>
      </c>
      <c r="K3522" s="11">
        <f t="shared" si="26"/>
        <v>2762.5</v>
      </c>
      <c r="L3522" s="11">
        <f t="shared" si="27"/>
        <v>1105</v>
      </c>
      <c r="M3522" s="12">
        <v>0.4</v>
      </c>
      <c r="Q3522" s="13"/>
      <c r="R3522" s="14"/>
    </row>
    <row r="3523" spans="1:18" ht="15.75" customHeight="1" x14ac:dyDescent="0.2">
      <c r="A3523" s="2"/>
      <c r="B3523" s="7" t="s">
        <v>14</v>
      </c>
      <c r="C3523" s="7">
        <v>1185732</v>
      </c>
      <c r="D3523" s="8">
        <v>44504</v>
      </c>
      <c r="E3523" s="7" t="s">
        <v>15</v>
      </c>
      <c r="F3523" s="7" t="s">
        <v>118</v>
      </c>
      <c r="G3523" s="7" t="s">
        <v>119</v>
      </c>
      <c r="H3523" s="7" t="s">
        <v>18</v>
      </c>
      <c r="I3523" s="9">
        <v>0.55000000000000004</v>
      </c>
      <c r="J3523" s="10">
        <v>3000</v>
      </c>
      <c r="K3523" s="11">
        <f t="shared" si="26"/>
        <v>1650.0000000000002</v>
      </c>
      <c r="L3523" s="11">
        <f t="shared" si="27"/>
        <v>660.00000000000011</v>
      </c>
      <c r="M3523" s="12">
        <v>0.4</v>
      </c>
      <c r="Q3523" s="13"/>
      <c r="R3523" s="14"/>
    </row>
    <row r="3524" spans="1:18" ht="15.75" customHeight="1" x14ac:dyDescent="0.2">
      <c r="A3524" s="2"/>
      <c r="B3524" s="7" t="s">
        <v>14</v>
      </c>
      <c r="C3524" s="7">
        <v>1185732</v>
      </c>
      <c r="D3524" s="8">
        <v>44504</v>
      </c>
      <c r="E3524" s="7" t="s">
        <v>15</v>
      </c>
      <c r="F3524" s="7" t="s">
        <v>118</v>
      </c>
      <c r="G3524" s="7" t="s">
        <v>119</v>
      </c>
      <c r="H3524" s="7" t="s">
        <v>19</v>
      </c>
      <c r="I3524" s="9">
        <v>0.55000000000000004</v>
      </c>
      <c r="J3524" s="10">
        <v>2950</v>
      </c>
      <c r="K3524" s="11">
        <f t="shared" si="26"/>
        <v>1622.5000000000002</v>
      </c>
      <c r="L3524" s="11">
        <f t="shared" si="27"/>
        <v>486.75000000000006</v>
      </c>
      <c r="M3524" s="12">
        <v>0.3</v>
      </c>
      <c r="Q3524" s="13"/>
      <c r="R3524" s="14"/>
    </row>
    <row r="3525" spans="1:18" ht="15.75" customHeight="1" x14ac:dyDescent="0.2">
      <c r="A3525" s="2"/>
      <c r="B3525" s="7" t="s">
        <v>14</v>
      </c>
      <c r="C3525" s="7">
        <v>1185732</v>
      </c>
      <c r="D3525" s="8">
        <v>44504</v>
      </c>
      <c r="E3525" s="7" t="s">
        <v>15</v>
      </c>
      <c r="F3525" s="7" t="s">
        <v>118</v>
      </c>
      <c r="G3525" s="7" t="s">
        <v>119</v>
      </c>
      <c r="H3525" s="7" t="s">
        <v>20</v>
      </c>
      <c r="I3525" s="9">
        <v>0.55000000000000004</v>
      </c>
      <c r="J3525" s="10">
        <v>2750</v>
      </c>
      <c r="K3525" s="11">
        <f t="shared" si="26"/>
        <v>1512.5000000000002</v>
      </c>
      <c r="L3525" s="11">
        <f t="shared" si="27"/>
        <v>453.75000000000006</v>
      </c>
      <c r="M3525" s="12">
        <v>0.3</v>
      </c>
      <c r="Q3525" s="13"/>
      <c r="R3525" s="14"/>
    </row>
    <row r="3526" spans="1:18" ht="15.75" customHeight="1" x14ac:dyDescent="0.2">
      <c r="A3526" s="2"/>
      <c r="B3526" s="7" t="s">
        <v>14</v>
      </c>
      <c r="C3526" s="7">
        <v>1185732</v>
      </c>
      <c r="D3526" s="8">
        <v>44504</v>
      </c>
      <c r="E3526" s="7" t="s">
        <v>15</v>
      </c>
      <c r="F3526" s="7" t="s">
        <v>118</v>
      </c>
      <c r="G3526" s="7" t="s">
        <v>119</v>
      </c>
      <c r="H3526" s="7" t="s">
        <v>21</v>
      </c>
      <c r="I3526" s="9">
        <v>0.65</v>
      </c>
      <c r="J3526" s="10">
        <v>2500</v>
      </c>
      <c r="K3526" s="11">
        <f t="shared" si="26"/>
        <v>1625</v>
      </c>
      <c r="L3526" s="11">
        <f t="shared" si="27"/>
        <v>487.5</v>
      </c>
      <c r="M3526" s="12">
        <v>0.3</v>
      </c>
      <c r="Q3526" s="13"/>
      <c r="R3526" s="14"/>
    </row>
    <row r="3527" spans="1:18" ht="15.75" customHeight="1" x14ac:dyDescent="0.2">
      <c r="A3527" s="2"/>
      <c r="B3527" s="7" t="s">
        <v>14</v>
      </c>
      <c r="C3527" s="7">
        <v>1185732</v>
      </c>
      <c r="D3527" s="8">
        <v>44504</v>
      </c>
      <c r="E3527" s="7" t="s">
        <v>15</v>
      </c>
      <c r="F3527" s="7" t="s">
        <v>118</v>
      </c>
      <c r="G3527" s="7" t="s">
        <v>119</v>
      </c>
      <c r="H3527" s="7" t="s">
        <v>22</v>
      </c>
      <c r="I3527" s="9">
        <v>0.7</v>
      </c>
      <c r="J3527" s="10">
        <v>3500</v>
      </c>
      <c r="K3527" s="11">
        <f t="shared" si="26"/>
        <v>2450</v>
      </c>
      <c r="L3527" s="11">
        <f t="shared" si="27"/>
        <v>857.5</v>
      </c>
      <c r="M3527" s="12">
        <v>0.35</v>
      </c>
      <c r="Q3527" s="13"/>
      <c r="R3527" s="14"/>
    </row>
    <row r="3528" spans="1:18" ht="15.75" customHeight="1" x14ac:dyDescent="0.2">
      <c r="A3528" s="2"/>
      <c r="B3528" s="7" t="s">
        <v>14</v>
      </c>
      <c r="C3528" s="7">
        <v>1185732</v>
      </c>
      <c r="D3528" s="8">
        <v>44533</v>
      </c>
      <c r="E3528" s="7" t="s">
        <v>15</v>
      </c>
      <c r="F3528" s="7" t="s">
        <v>118</v>
      </c>
      <c r="G3528" s="7" t="s">
        <v>119</v>
      </c>
      <c r="H3528" s="7" t="s">
        <v>17</v>
      </c>
      <c r="I3528" s="9">
        <v>0.65</v>
      </c>
      <c r="J3528" s="10">
        <v>5750</v>
      </c>
      <c r="K3528" s="11">
        <f t="shared" si="26"/>
        <v>3737.5</v>
      </c>
      <c r="L3528" s="11">
        <f t="shared" si="27"/>
        <v>1495</v>
      </c>
      <c r="M3528" s="12">
        <v>0.4</v>
      </c>
      <c r="Q3528" s="13"/>
      <c r="R3528" s="14"/>
    </row>
    <row r="3529" spans="1:18" ht="15.75" customHeight="1" x14ac:dyDescent="0.2">
      <c r="A3529" s="2"/>
      <c r="B3529" s="7" t="s">
        <v>14</v>
      </c>
      <c r="C3529" s="7">
        <v>1185732</v>
      </c>
      <c r="D3529" s="8">
        <v>44533</v>
      </c>
      <c r="E3529" s="7" t="s">
        <v>15</v>
      </c>
      <c r="F3529" s="7" t="s">
        <v>118</v>
      </c>
      <c r="G3529" s="7" t="s">
        <v>119</v>
      </c>
      <c r="H3529" s="7" t="s">
        <v>18</v>
      </c>
      <c r="I3529" s="9">
        <v>0.55000000000000004</v>
      </c>
      <c r="J3529" s="10">
        <v>3750</v>
      </c>
      <c r="K3529" s="11">
        <f t="shared" si="26"/>
        <v>2062.5</v>
      </c>
      <c r="L3529" s="11">
        <f t="shared" si="27"/>
        <v>825</v>
      </c>
      <c r="M3529" s="12">
        <v>0.4</v>
      </c>
      <c r="Q3529" s="13"/>
      <c r="R3529" s="14"/>
    </row>
    <row r="3530" spans="1:18" ht="15.75" customHeight="1" x14ac:dyDescent="0.2">
      <c r="A3530" s="2"/>
      <c r="B3530" s="7" t="s">
        <v>14</v>
      </c>
      <c r="C3530" s="7">
        <v>1185732</v>
      </c>
      <c r="D3530" s="8">
        <v>44533</v>
      </c>
      <c r="E3530" s="7" t="s">
        <v>15</v>
      </c>
      <c r="F3530" s="7" t="s">
        <v>118</v>
      </c>
      <c r="G3530" s="7" t="s">
        <v>119</v>
      </c>
      <c r="H3530" s="7" t="s">
        <v>19</v>
      </c>
      <c r="I3530" s="9">
        <v>0.55000000000000004</v>
      </c>
      <c r="J3530" s="10">
        <v>3500</v>
      </c>
      <c r="K3530" s="11">
        <f t="shared" si="26"/>
        <v>1925.0000000000002</v>
      </c>
      <c r="L3530" s="11">
        <f t="shared" si="27"/>
        <v>577.5</v>
      </c>
      <c r="M3530" s="12">
        <v>0.3</v>
      </c>
      <c r="Q3530" s="13"/>
      <c r="R3530" s="14"/>
    </row>
    <row r="3531" spans="1:18" ht="15.75" customHeight="1" x14ac:dyDescent="0.2">
      <c r="A3531" s="2"/>
      <c r="B3531" s="7" t="s">
        <v>14</v>
      </c>
      <c r="C3531" s="7">
        <v>1185732</v>
      </c>
      <c r="D3531" s="8">
        <v>44533</v>
      </c>
      <c r="E3531" s="7" t="s">
        <v>15</v>
      </c>
      <c r="F3531" s="7" t="s">
        <v>118</v>
      </c>
      <c r="G3531" s="7" t="s">
        <v>119</v>
      </c>
      <c r="H3531" s="7" t="s">
        <v>20</v>
      </c>
      <c r="I3531" s="9">
        <v>0.55000000000000004</v>
      </c>
      <c r="J3531" s="10">
        <v>3000</v>
      </c>
      <c r="K3531" s="11">
        <f t="shared" si="26"/>
        <v>1650.0000000000002</v>
      </c>
      <c r="L3531" s="11">
        <f t="shared" si="27"/>
        <v>495.00000000000006</v>
      </c>
      <c r="M3531" s="12">
        <v>0.3</v>
      </c>
      <c r="Q3531" s="13"/>
      <c r="R3531" s="14"/>
    </row>
    <row r="3532" spans="1:18" ht="15.75" customHeight="1" x14ac:dyDescent="0.2">
      <c r="A3532" s="2"/>
      <c r="B3532" s="7" t="s">
        <v>14</v>
      </c>
      <c r="C3532" s="7">
        <v>1185732</v>
      </c>
      <c r="D3532" s="8">
        <v>44533</v>
      </c>
      <c r="E3532" s="7" t="s">
        <v>15</v>
      </c>
      <c r="F3532" s="7" t="s">
        <v>118</v>
      </c>
      <c r="G3532" s="7" t="s">
        <v>119</v>
      </c>
      <c r="H3532" s="7" t="s">
        <v>21</v>
      </c>
      <c r="I3532" s="9">
        <v>0.65</v>
      </c>
      <c r="J3532" s="10">
        <v>3000</v>
      </c>
      <c r="K3532" s="11">
        <f t="shared" si="26"/>
        <v>1950</v>
      </c>
      <c r="L3532" s="11">
        <f t="shared" si="27"/>
        <v>585</v>
      </c>
      <c r="M3532" s="12">
        <v>0.3</v>
      </c>
      <c r="Q3532" s="13"/>
      <c r="R3532" s="14"/>
    </row>
    <row r="3533" spans="1:18" ht="15.75" customHeight="1" x14ac:dyDescent="0.2">
      <c r="A3533" s="2"/>
      <c r="B3533" s="7" t="s">
        <v>14</v>
      </c>
      <c r="C3533" s="7">
        <v>1185732</v>
      </c>
      <c r="D3533" s="8">
        <v>44533</v>
      </c>
      <c r="E3533" s="7" t="s">
        <v>15</v>
      </c>
      <c r="F3533" s="7" t="s">
        <v>118</v>
      </c>
      <c r="G3533" s="7" t="s">
        <v>119</v>
      </c>
      <c r="H3533" s="7" t="s">
        <v>22</v>
      </c>
      <c r="I3533" s="9">
        <v>0.7</v>
      </c>
      <c r="J3533" s="10">
        <v>4000</v>
      </c>
      <c r="K3533" s="11">
        <f t="shared" si="26"/>
        <v>2800</v>
      </c>
      <c r="L3533" s="11">
        <f t="shared" si="27"/>
        <v>979.99999999999989</v>
      </c>
      <c r="M3533" s="12">
        <v>0.35</v>
      </c>
      <c r="Q3533" s="13"/>
      <c r="R3533" s="14"/>
    </row>
    <row r="3534" spans="1:18" ht="15.75" customHeight="1" x14ac:dyDescent="0.2">
      <c r="A3534" s="2"/>
      <c r="B3534" s="7" t="s">
        <v>14</v>
      </c>
      <c r="C3534" s="7">
        <v>1185732</v>
      </c>
      <c r="D3534" s="8">
        <v>44206</v>
      </c>
      <c r="E3534" s="7" t="s">
        <v>15</v>
      </c>
      <c r="F3534" s="7" t="s">
        <v>120</v>
      </c>
      <c r="G3534" s="7" t="s">
        <v>121</v>
      </c>
      <c r="H3534" s="7" t="s">
        <v>17</v>
      </c>
      <c r="I3534" s="9">
        <v>0.35000000000000003</v>
      </c>
      <c r="J3534" s="10">
        <v>4250</v>
      </c>
      <c r="K3534" s="11">
        <f t="shared" si="26"/>
        <v>1487.5000000000002</v>
      </c>
      <c r="L3534" s="11">
        <f t="shared" si="27"/>
        <v>520.625</v>
      </c>
      <c r="M3534" s="12">
        <v>0.35</v>
      </c>
      <c r="Q3534" s="13"/>
      <c r="R3534" s="14"/>
    </row>
    <row r="3535" spans="1:18" ht="15.75" customHeight="1" x14ac:dyDescent="0.2">
      <c r="A3535" s="2"/>
      <c r="B3535" s="7" t="s">
        <v>14</v>
      </c>
      <c r="C3535" s="7">
        <v>1185732</v>
      </c>
      <c r="D3535" s="8">
        <v>44206</v>
      </c>
      <c r="E3535" s="7" t="s">
        <v>15</v>
      </c>
      <c r="F3535" s="7" t="s">
        <v>120</v>
      </c>
      <c r="G3535" s="7" t="s">
        <v>121</v>
      </c>
      <c r="H3535" s="7" t="s">
        <v>18</v>
      </c>
      <c r="I3535" s="9">
        <v>0.35000000000000003</v>
      </c>
      <c r="J3535" s="10">
        <v>2250</v>
      </c>
      <c r="K3535" s="11">
        <f t="shared" si="26"/>
        <v>787.50000000000011</v>
      </c>
      <c r="L3535" s="11">
        <f t="shared" si="27"/>
        <v>275.625</v>
      </c>
      <c r="M3535" s="12">
        <v>0.35</v>
      </c>
      <c r="Q3535" s="13"/>
      <c r="R3535" s="14"/>
    </row>
    <row r="3536" spans="1:18" ht="15.75" customHeight="1" x14ac:dyDescent="0.2">
      <c r="A3536" s="2"/>
      <c r="B3536" s="7" t="s">
        <v>14</v>
      </c>
      <c r="C3536" s="7">
        <v>1185732</v>
      </c>
      <c r="D3536" s="8">
        <v>44206</v>
      </c>
      <c r="E3536" s="7" t="s">
        <v>15</v>
      </c>
      <c r="F3536" s="7" t="s">
        <v>120</v>
      </c>
      <c r="G3536" s="7" t="s">
        <v>121</v>
      </c>
      <c r="H3536" s="7" t="s">
        <v>19</v>
      </c>
      <c r="I3536" s="9">
        <v>0.25000000000000006</v>
      </c>
      <c r="J3536" s="10">
        <v>2250</v>
      </c>
      <c r="K3536" s="11">
        <f t="shared" si="26"/>
        <v>562.50000000000011</v>
      </c>
      <c r="L3536" s="11">
        <f t="shared" si="27"/>
        <v>225.00000000000006</v>
      </c>
      <c r="M3536" s="12">
        <v>0.4</v>
      </c>
      <c r="Q3536" s="13"/>
      <c r="R3536" s="14"/>
    </row>
    <row r="3537" spans="1:18" ht="15.75" customHeight="1" x14ac:dyDescent="0.2">
      <c r="A3537" s="2"/>
      <c r="B3537" s="7" t="s">
        <v>14</v>
      </c>
      <c r="C3537" s="7">
        <v>1185732</v>
      </c>
      <c r="D3537" s="8">
        <v>44206</v>
      </c>
      <c r="E3537" s="7" t="s">
        <v>15</v>
      </c>
      <c r="F3537" s="7" t="s">
        <v>120</v>
      </c>
      <c r="G3537" s="7" t="s">
        <v>121</v>
      </c>
      <c r="H3537" s="7" t="s">
        <v>20</v>
      </c>
      <c r="I3537" s="9">
        <v>0.3</v>
      </c>
      <c r="J3537" s="10">
        <v>750</v>
      </c>
      <c r="K3537" s="11">
        <f t="shared" si="26"/>
        <v>225</v>
      </c>
      <c r="L3537" s="11">
        <f t="shared" si="27"/>
        <v>90</v>
      </c>
      <c r="M3537" s="12">
        <v>0.4</v>
      </c>
      <c r="Q3537" s="13"/>
      <c r="R3537" s="14"/>
    </row>
    <row r="3538" spans="1:18" ht="15.75" customHeight="1" x14ac:dyDescent="0.2">
      <c r="A3538" s="2"/>
      <c r="B3538" s="7" t="s">
        <v>14</v>
      </c>
      <c r="C3538" s="7">
        <v>1185732</v>
      </c>
      <c r="D3538" s="8">
        <v>44206</v>
      </c>
      <c r="E3538" s="7" t="s">
        <v>15</v>
      </c>
      <c r="F3538" s="7" t="s">
        <v>120</v>
      </c>
      <c r="G3538" s="7" t="s">
        <v>121</v>
      </c>
      <c r="H3538" s="7" t="s">
        <v>21</v>
      </c>
      <c r="I3538" s="9">
        <v>0.45</v>
      </c>
      <c r="J3538" s="10">
        <v>1250</v>
      </c>
      <c r="K3538" s="11">
        <f t="shared" si="26"/>
        <v>562.5</v>
      </c>
      <c r="L3538" s="11">
        <f t="shared" si="27"/>
        <v>168.75</v>
      </c>
      <c r="M3538" s="12">
        <v>0.3</v>
      </c>
      <c r="Q3538" s="13"/>
      <c r="R3538" s="14"/>
    </row>
    <row r="3539" spans="1:18" ht="15.75" customHeight="1" x14ac:dyDescent="0.2">
      <c r="A3539" s="2"/>
      <c r="B3539" s="7" t="s">
        <v>14</v>
      </c>
      <c r="C3539" s="7">
        <v>1185732</v>
      </c>
      <c r="D3539" s="8">
        <v>44206</v>
      </c>
      <c r="E3539" s="7" t="s">
        <v>15</v>
      </c>
      <c r="F3539" s="7" t="s">
        <v>120</v>
      </c>
      <c r="G3539" s="7" t="s">
        <v>121</v>
      </c>
      <c r="H3539" s="7" t="s">
        <v>22</v>
      </c>
      <c r="I3539" s="9">
        <v>0.35000000000000003</v>
      </c>
      <c r="J3539" s="10">
        <v>2250</v>
      </c>
      <c r="K3539" s="11">
        <f t="shared" si="26"/>
        <v>787.50000000000011</v>
      </c>
      <c r="L3539" s="11">
        <f t="shared" si="27"/>
        <v>315.00000000000006</v>
      </c>
      <c r="M3539" s="12">
        <v>0.4</v>
      </c>
      <c r="Q3539" s="13"/>
      <c r="R3539" s="14"/>
    </row>
    <row r="3540" spans="1:18" ht="15.75" customHeight="1" x14ac:dyDescent="0.2">
      <c r="A3540" s="2"/>
      <c r="B3540" s="7" t="s">
        <v>14</v>
      </c>
      <c r="C3540" s="7">
        <v>1185732</v>
      </c>
      <c r="D3540" s="8">
        <v>44235</v>
      </c>
      <c r="E3540" s="7" t="s">
        <v>15</v>
      </c>
      <c r="F3540" s="7" t="s">
        <v>120</v>
      </c>
      <c r="G3540" s="7" t="s">
        <v>121</v>
      </c>
      <c r="H3540" s="7" t="s">
        <v>17</v>
      </c>
      <c r="I3540" s="9">
        <v>0.35000000000000003</v>
      </c>
      <c r="J3540" s="10">
        <v>4750</v>
      </c>
      <c r="K3540" s="11">
        <f t="shared" si="26"/>
        <v>1662.5000000000002</v>
      </c>
      <c r="L3540" s="11">
        <f t="shared" si="27"/>
        <v>581.875</v>
      </c>
      <c r="M3540" s="12">
        <v>0.35</v>
      </c>
      <c r="Q3540" s="13"/>
      <c r="R3540" s="14"/>
    </row>
    <row r="3541" spans="1:18" ht="15.75" customHeight="1" x14ac:dyDescent="0.2">
      <c r="A3541" s="2"/>
      <c r="B3541" s="7" t="s">
        <v>14</v>
      </c>
      <c r="C3541" s="7">
        <v>1185732</v>
      </c>
      <c r="D3541" s="8">
        <v>44235</v>
      </c>
      <c r="E3541" s="7" t="s">
        <v>15</v>
      </c>
      <c r="F3541" s="7" t="s">
        <v>120</v>
      </c>
      <c r="G3541" s="7" t="s">
        <v>121</v>
      </c>
      <c r="H3541" s="7" t="s">
        <v>18</v>
      </c>
      <c r="I3541" s="9">
        <v>0.35000000000000003</v>
      </c>
      <c r="J3541" s="10">
        <v>1250</v>
      </c>
      <c r="K3541" s="11">
        <f t="shared" si="26"/>
        <v>437.50000000000006</v>
      </c>
      <c r="L3541" s="11">
        <f t="shared" si="27"/>
        <v>153.125</v>
      </c>
      <c r="M3541" s="12">
        <v>0.35</v>
      </c>
      <c r="Q3541" s="13"/>
      <c r="R3541" s="14"/>
    </row>
    <row r="3542" spans="1:18" ht="15.75" customHeight="1" x14ac:dyDescent="0.2">
      <c r="A3542" s="2"/>
      <c r="B3542" s="7" t="s">
        <v>14</v>
      </c>
      <c r="C3542" s="7">
        <v>1185732</v>
      </c>
      <c r="D3542" s="8">
        <v>44235</v>
      </c>
      <c r="E3542" s="7" t="s">
        <v>15</v>
      </c>
      <c r="F3542" s="7" t="s">
        <v>120</v>
      </c>
      <c r="G3542" s="7" t="s">
        <v>121</v>
      </c>
      <c r="H3542" s="7" t="s">
        <v>19</v>
      </c>
      <c r="I3542" s="9">
        <v>0.25000000000000006</v>
      </c>
      <c r="J3542" s="10">
        <v>1750</v>
      </c>
      <c r="K3542" s="11">
        <f t="shared" si="26"/>
        <v>437.50000000000011</v>
      </c>
      <c r="L3542" s="11">
        <f t="shared" si="27"/>
        <v>175.00000000000006</v>
      </c>
      <c r="M3542" s="12">
        <v>0.4</v>
      </c>
      <c r="Q3542" s="13"/>
      <c r="R3542" s="14"/>
    </row>
    <row r="3543" spans="1:18" ht="15.75" customHeight="1" x14ac:dyDescent="0.2">
      <c r="A3543" s="2"/>
      <c r="B3543" s="7" t="s">
        <v>14</v>
      </c>
      <c r="C3543" s="7">
        <v>1185732</v>
      </c>
      <c r="D3543" s="8">
        <v>44235</v>
      </c>
      <c r="E3543" s="7" t="s">
        <v>15</v>
      </c>
      <c r="F3543" s="7" t="s">
        <v>120</v>
      </c>
      <c r="G3543" s="7" t="s">
        <v>121</v>
      </c>
      <c r="H3543" s="7" t="s">
        <v>20</v>
      </c>
      <c r="I3543" s="9">
        <v>0.3</v>
      </c>
      <c r="J3543" s="10">
        <v>500</v>
      </c>
      <c r="K3543" s="11">
        <f t="shared" si="26"/>
        <v>150</v>
      </c>
      <c r="L3543" s="11">
        <f t="shared" si="27"/>
        <v>60</v>
      </c>
      <c r="M3543" s="12">
        <v>0.4</v>
      </c>
      <c r="Q3543" s="13"/>
      <c r="R3543" s="14"/>
    </row>
    <row r="3544" spans="1:18" ht="15.75" customHeight="1" x14ac:dyDescent="0.2">
      <c r="A3544" s="2"/>
      <c r="B3544" s="7" t="s">
        <v>14</v>
      </c>
      <c r="C3544" s="7">
        <v>1185732</v>
      </c>
      <c r="D3544" s="8">
        <v>44235</v>
      </c>
      <c r="E3544" s="7" t="s">
        <v>15</v>
      </c>
      <c r="F3544" s="7" t="s">
        <v>120</v>
      </c>
      <c r="G3544" s="7" t="s">
        <v>121</v>
      </c>
      <c r="H3544" s="7" t="s">
        <v>21</v>
      </c>
      <c r="I3544" s="9">
        <v>0.45</v>
      </c>
      <c r="J3544" s="10">
        <v>1250</v>
      </c>
      <c r="K3544" s="11">
        <f t="shared" si="26"/>
        <v>562.5</v>
      </c>
      <c r="L3544" s="11">
        <f t="shared" si="27"/>
        <v>168.75</v>
      </c>
      <c r="M3544" s="12">
        <v>0.3</v>
      </c>
      <c r="Q3544" s="13"/>
      <c r="R3544" s="14"/>
    </row>
    <row r="3545" spans="1:18" ht="15.75" customHeight="1" x14ac:dyDescent="0.2">
      <c r="A3545" s="2"/>
      <c r="B3545" s="7" t="s">
        <v>14</v>
      </c>
      <c r="C3545" s="7">
        <v>1185732</v>
      </c>
      <c r="D3545" s="8">
        <v>44235</v>
      </c>
      <c r="E3545" s="7" t="s">
        <v>15</v>
      </c>
      <c r="F3545" s="7" t="s">
        <v>120</v>
      </c>
      <c r="G3545" s="7" t="s">
        <v>121</v>
      </c>
      <c r="H3545" s="7" t="s">
        <v>22</v>
      </c>
      <c r="I3545" s="9">
        <v>0.35000000000000003</v>
      </c>
      <c r="J3545" s="10">
        <v>2250</v>
      </c>
      <c r="K3545" s="11">
        <f t="shared" si="26"/>
        <v>787.50000000000011</v>
      </c>
      <c r="L3545" s="11">
        <f t="shared" si="27"/>
        <v>315.00000000000006</v>
      </c>
      <c r="M3545" s="12">
        <v>0.4</v>
      </c>
      <c r="Q3545" s="13"/>
      <c r="R3545" s="14"/>
    </row>
    <row r="3546" spans="1:18" ht="15.75" customHeight="1" x14ac:dyDescent="0.2">
      <c r="A3546" s="2"/>
      <c r="B3546" s="7" t="s">
        <v>14</v>
      </c>
      <c r="C3546" s="7">
        <v>1185732</v>
      </c>
      <c r="D3546" s="8">
        <v>44261</v>
      </c>
      <c r="E3546" s="7" t="s">
        <v>15</v>
      </c>
      <c r="F3546" s="7" t="s">
        <v>120</v>
      </c>
      <c r="G3546" s="7" t="s">
        <v>121</v>
      </c>
      <c r="H3546" s="7" t="s">
        <v>17</v>
      </c>
      <c r="I3546" s="9">
        <v>0.35000000000000003</v>
      </c>
      <c r="J3546" s="10">
        <v>4450</v>
      </c>
      <c r="K3546" s="11">
        <f t="shared" si="26"/>
        <v>1557.5000000000002</v>
      </c>
      <c r="L3546" s="11">
        <f t="shared" si="27"/>
        <v>545.125</v>
      </c>
      <c r="M3546" s="12">
        <v>0.35</v>
      </c>
      <c r="Q3546" s="13"/>
      <c r="R3546" s="14"/>
    </row>
    <row r="3547" spans="1:18" ht="15.75" customHeight="1" x14ac:dyDescent="0.2">
      <c r="A3547" s="2"/>
      <c r="B3547" s="7" t="s">
        <v>14</v>
      </c>
      <c r="C3547" s="7">
        <v>1185732</v>
      </c>
      <c r="D3547" s="8">
        <v>44261</v>
      </c>
      <c r="E3547" s="7" t="s">
        <v>15</v>
      </c>
      <c r="F3547" s="7" t="s">
        <v>120</v>
      </c>
      <c r="G3547" s="7" t="s">
        <v>121</v>
      </c>
      <c r="H3547" s="7" t="s">
        <v>18</v>
      </c>
      <c r="I3547" s="9">
        <v>0.35000000000000003</v>
      </c>
      <c r="J3547" s="10">
        <v>1500</v>
      </c>
      <c r="K3547" s="11">
        <f t="shared" si="26"/>
        <v>525</v>
      </c>
      <c r="L3547" s="11">
        <f t="shared" si="27"/>
        <v>183.75</v>
      </c>
      <c r="M3547" s="12">
        <v>0.35</v>
      </c>
      <c r="Q3547" s="13"/>
      <c r="R3547" s="14"/>
    </row>
    <row r="3548" spans="1:18" ht="15.75" customHeight="1" x14ac:dyDescent="0.2">
      <c r="A3548" s="2"/>
      <c r="B3548" s="7" t="s">
        <v>14</v>
      </c>
      <c r="C3548" s="7">
        <v>1185732</v>
      </c>
      <c r="D3548" s="8">
        <v>44261</v>
      </c>
      <c r="E3548" s="7" t="s">
        <v>15</v>
      </c>
      <c r="F3548" s="7" t="s">
        <v>120</v>
      </c>
      <c r="G3548" s="7" t="s">
        <v>121</v>
      </c>
      <c r="H3548" s="7" t="s">
        <v>19</v>
      </c>
      <c r="I3548" s="9">
        <v>0.25000000000000006</v>
      </c>
      <c r="J3548" s="10">
        <v>1750</v>
      </c>
      <c r="K3548" s="11">
        <f t="shared" si="26"/>
        <v>437.50000000000011</v>
      </c>
      <c r="L3548" s="11">
        <f t="shared" si="27"/>
        <v>175.00000000000006</v>
      </c>
      <c r="M3548" s="12">
        <v>0.4</v>
      </c>
      <c r="Q3548" s="13"/>
      <c r="R3548" s="14"/>
    </row>
    <row r="3549" spans="1:18" ht="15.75" customHeight="1" x14ac:dyDescent="0.2">
      <c r="A3549" s="2"/>
      <c r="B3549" s="7" t="s">
        <v>14</v>
      </c>
      <c r="C3549" s="7">
        <v>1185732</v>
      </c>
      <c r="D3549" s="8">
        <v>44261</v>
      </c>
      <c r="E3549" s="7" t="s">
        <v>15</v>
      </c>
      <c r="F3549" s="7" t="s">
        <v>120</v>
      </c>
      <c r="G3549" s="7" t="s">
        <v>121</v>
      </c>
      <c r="H3549" s="7" t="s">
        <v>20</v>
      </c>
      <c r="I3549" s="9">
        <v>0.3</v>
      </c>
      <c r="J3549" s="10">
        <v>250</v>
      </c>
      <c r="K3549" s="11">
        <f t="shared" si="26"/>
        <v>75</v>
      </c>
      <c r="L3549" s="11">
        <f t="shared" si="27"/>
        <v>30</v>
      </c>
      <c r="M3549" s="12">
        <v>0.4</v>
      </c>
      <c r="Q3549" s="13"/>
      <c r="R3549" s="14"/>
    </row>
    <row r="3550" spans="1:18" ht="15.75" customHeight="1" x14ac:dyDescent="0.2">
      <c r="A3550" s="2"/>
      <c r="B3550" s="7" t="s">
        <v>14</v>
      </c>
      <c r="C3550" s="7">
        <v>1185732</v>
      </c>
      <c r="D3550" s="8">
        <v>44261</v>
      </c>
      <c r="E3550" s="7" t="s">
        <v>15</v>
      </c>
      <c r="F3550" s="7" t="s">
        <v>120</v>
      </c>
      <c r="G3550" s="7" t="s">
        <v>121</v>
      </c>
      <c r="H3550" s="7" t="s">
        <v>21</v>
      </c>
      <c r="I3550" s="9">
        <v>0.45</v>
      </c>
      <c r="J3550" s="10">
        <v>750</v>
      </c>
      <c r="K3550" s="11">
        <f t="shared" si="26"/>
        <v>337.5</v>
      </c>
      <c r="L3550" s="11">
        <f t="shared" si="27"/>
        <v>101.25</v>
      </c>
      <c r="M3550" s="12">
        <v>0.3</v>
      </c>
      <c r="Q3550" s="13"/>
      <c r="R3550" s="14"/>
    </row>
    <row r="3551" spans="1:18" ht="15.75" customHeight="1" x14ac:dyDescent="0.2">
      <c r="A3551" s="2"/>
      <c r="B3551" s="7" t="s">
        <v>14</v>
      </c>
      <c r="C3551" s="7">
        <v>1185732</v>
      </c>
      <c r="D3551" s="8">
        <v>44261</v>
      </c>
      <c r="E3551" s="7" t="s">
        <v>15</v>
      </c>
      <c r="F3551" s="7" t="s">
        <v>120</v>
      </c>
      <c r="G3551" s="7" t="s">
        <v>121</v>
      </c>
      <c r="H3551" s="7" t="s">
        <v>22</v>
      </c>
      <c r="I3551" s="9">
        <v>0.35000000000000003</v>
      </c>
      <c r="J3551" s="10">
        <v>1750</v>
      </c>
      <c r="K3551" s="11">
        <f t="shared" si="26"/>
        <v>612.50000000000011</v>
      </c>
      <c r="L3551" s="11">
        <f t="shared" si="27"/>
        <v>245.00000000000006</v>
      </c>
      <c r="M3551" s="12">
        <v>0.4</v>
      </c>
      <c r="Q3551" s="13"/>
      <c r="R3551" s="14"/>
    </row>
    <row r="3552" spans="1:18" ht="15.75" customHeight="1" x14ac:dyDescent="0.2">
      <c r="A3552" s="2"/>
      <c r="B3552" s="7" t="s">
        <v>14</v>
      </c>
      <c r="C3552" s="7">
        <v>1185732</v>
      </c>
      <c r="D3552" s="8">
        <v>44293</v>
      </c>
      <c r="E3552" s="7" t="s">
        <v>15</v>
      </c>
      <c r="F3552" s="7" t="s">
        <v>120</v>
      </c>
      <c r="G3552" s="7" t="s">
        <v>121</v>
      </c>
      <c r="H3552" s="7" t="s">
        <v>17</v>
      </c>
      <c r="I3552" s="9">
        <v>0.35000000000000003</v>
      </c>
      <c r="J3552" s="10">
        <v>4250</v>
      </c>
      <c r="K3552" s="11">
        <f t="shared" si="26"/>
        <v>1487.5000000000002</v>
      </c>
      <c r="L3552" s="11">
        <f t="shared" si="27"/>
        <v>520.625</v>
      </c>
      <c r="M3552" s="12">
        <v>0.35</v>
      </c>
      <c r="Q3552" s="13"/>
      <c r="R3552" s="14"/>
    </row>
    <row r="3553" spans="1:18" ht="15.75" customHeight="1" x14ac:dyDescent="0.2">
      <c r="A3553" s="2"/>
      <c r="B3553" s="7" t="s">
        <v>14</v>
      </c>
      <c r="C3553" s="7">
        <v>1185732</v>
      </c>
      <c r="D3553" s="8">
        <v>44293</v>
      </c>
      <c r="E3553" s="7" t="s">
        <v>15</v>
      </c>
      <c r="F3553" s="7" t="s">
        <v>120</v>
      </c>
      <c r="G3553" s="7" t="s">
        <v>121</v>
      </c>
      <c r="H3553" s="7" t="s">
        <v>18</v>
      </c>
      <c r="I3553" s="9">
        <v>0.35000000000000003</v>
      </c>
      <c r="J3553" s="10">
        <v>1250</v>
      </c>
      <c r="K3553" s="11">
        <f t="shared" si="26"/>
        <v>437.50000000000006</v>
      </c>
      <c r="L3553" s="11">
        <f t="shared" si="27"/>
        <v>153.125</v>
      </c>
      <c r="M3553" s="12">
        <v>0.35</v>
      </c>
      <c r="Q3553" s="13"/>
      <c r="R3553" s="14"/>
    </row>
    <row r="3554" spans="1:18" ht="15.75" customHeight="1" x14ac:dyDescent="0.2">
      <c r="A3554" s="2"/>
      <c r="B3554" s="7" t="s">
        <v>14</v>
      </c>
      <c r="C3554" s="7">
        <v>1185732</v>
      </c>
      <c r="D3554" s="8">
        <v>44293</v>
      </c>
      <c r="E3554" s="7" t="s">
        <v>15</v>
      </c>
      <c r="F3554" s="7" t="s">
        <v>120</v>
      </c>
      <c r="G3554" s="7" t="s">
        <v>121</v>
      </c>
      <c r="H3554" s="7" t="s">
        <v>19</v>
      </c>
      <c r="I3554" s="9">
        <v>0.25000000000000006</v>
      </c>
      <c r="J3554" s="10">
        <v>1250</v>
      </c>
      <c r="K3554" s="11">
        <f t="shared" si="26"/>
        <v>312.50000000000006</v>
      </c>
      <c r="L3554" s="11">
        <f t="shared" si="27"/>
        <v>125.00000000000003</v>
      </c>
      <c r="M3554" s="12">
        <v>0.4</v>
      </c>
      <c r="Q3554" s="13"/>
      <c r="R3554" s="14"/>
    </row>
    <row r="3555" spans="1:18" ht="15.75" customHeight="1" x14ac:dyDescent="0.2">
      <c r="A3555" s="2"/>
      <c r="B3555" s="7" t="s">
        <v>14</v>
      </c>
      <c r="C3555" s="7">
        <v>1185732</v>
      </c>
      <c r="D3555" s="8">
        <v>44293</v>
      </c>
      <c r="E3555" s="7" t="s">
        <v>15</v>
      </c>
      <c r="F3555" s="7" t="s">
        <v>120</v>
      </c>
      <c r="G3555" s="7" t="s">
        <v>121</v>
      </c>
      <c r="H3555" s="7" t="s">
        <v>20</v>
      </c>
      <c r="I3555" s="9">
        <v>0.3</v>
      </c>
      <c r="J3555" s="10">
        <v>500</v>
      </c>
      <c r="K3555" s="11">
        <f t="shared" si="26"/>
        <v>150</v>
      </c>
      <c r="L3555" s="11">
        <f t="shared" si="27"/>
        <v>60</v>
      </c>
      <c r="M3555" s="12">
        <v>0.4</v>
      </c>
      <c r="Q3555" s="13"/>
      <c r="R3555" s="14"/>
    </row>
    <row r="3556" spans="1:18" ht="15.75" customHeight="1" x14ac:dyDescent="0.2">
      <c r="A3556" s="2"/>
      <c r="B3556" s="7" t="s">
        <v>14</v>
      </c>
      <c r="C3556" s="7">
        <v>1185732</v>
      </c>
      <c r="D3556" s="8">
        <v>44293</v>
      </c>
      <c r="E3556" s="7" t="s">
        <v>15</v>
      </c>
      <c r="F3556" s="7" t="s">
        <v>120</v>
      </c>
      <c r="G3556" s="7" t="s">
        <v>121</v>
      </c>
      <c r="H3556" s="7" t="s">
        <v>21</v>
      </c>
      <c r="I3556" s="9">
        <v>0.45</v>
      </c>
      <c r="J3556" s="10">
        <v>500</v>
      </c>
      <c r="K3556" s="11">
        <f t="shared" si="26"/>
        <v>225</v>
      </c>
      <c r="L3556" s="11">
        <f t="shared" si="27"/>
        <v>67.5</v>
      </c>
      <c r="M3556" s="12">
        <v>0.3</v>
      </c>
      <c r="Q3556" s="13"/>
      <c r="R3556" s="14"/>
    </row>
    <row r="3557" spans="1:18" ht="15.75" customHeight="1" x14ac:dyDescent="0.2">
      <c r="A3557" s="2"/>
      <c r="B3557" s="7" t="s">
        <v>14</v>
      </c>
      <c r="C3557" s="7">
        <v>1185732</v>
      </c>
      <c r="D3557" s="8">
        <v>44293</v>
      </c>
      <c r="E3557" s="7" t="s">
        <v>15</v>
      </c>
      <c r="F3557" s="7" t="s">
        <v>120</v>
      </c>
      <c r="G3557" s="7" t="s">
        <v>121</v>
      </c>
      <c r="H3557" s="7" t="s">
        <v>22</v>
      </c>
      <c r="I3557" s="9">
        <v>0.35000000000000003</v>
      </c>
      <c r="J3557" s="10">
        <v>2000</v>
      </c>
      <c r="K3557" s="11">
        <f t="shared" si="26"/>
        <v>700.00000000000011</v>
      </c>
      <c r="L3557" s="11">
        <f t="shared" si="27"/>
        <v>280.00000000000006</v>
      </c>
      <c r="M3557" s="12">
        <v>0.4</v>
      </c>
      <c r="Q3557" s="13"/>
      <c r="R3557" s="14"/>
    </row>
    <row r="3558" spans="1:18" ht="15.75" customHeight="1" x14ac:dyDescent="0.2">
      <c r="A3558" s="2"/>
      <c r="B3558" s="7" t="s">
        <v>14</v>
      </c>
      <c r="C3558" s="7">
        <v>1185732</v>
      </c>
      <c r="D3558" s="8">
        <v>44322</v>
      </c>
      <c r="E3558" s="7" t="s">
        <v>15</v>
      </c>
      <c r="F3558" s="7" t="s">
        <v>120</v>
      </c>
      <c r="G3558" s="7" t="s">
        <v>121</v>
      </c>
      <c r="H3558" s="7" t="s">
        <v>17</v>
      </c>
      <c r="I3558" s="9">
        <v>0.49999999999999994</v>
      </c>
      <c r="J3558" s="10">
        <v>4700</v>
      </c>
      <c r="K3558" s="11">
        <f t="shared" si="26"/>
        <v>2349.9999999999995</v>
      </c>
      <c r="L3558" s="11">
        <f t="shared" si="27"/>
        <v>822.49999999999977</v>
      </c>
      <c r="M3558" s="12">
        <v>0.35</v>
      </c>
      <c r="Q3558" s="13"/>
      <c r="R3558" s="14"/>
    </row>
    <row r="3559" spans="1:18" ht="15.75" customHeight="1" x14ac:dyDescent="0.2">
      <c r="A3559" s="2"/>
      <c r="B3559" s="7" t="s">
        <v>14</v>
      </c>
      <c r="C3559" s="7">
        <v>1185732</v>
      </c>
      <c r="D3559" s="8">
        <v>44322</v>
      </c>
      <c r="E3559" s="7" t="s">
        <v>15</v>
      </c>
      <c r="F3559" s="7" t="s">
        <v>120</v>
      </c>
      <c r="G3559" s="7" t="s">
        <v>121</v>
      </c>
      <c r="H3559" s="7" t="s">
        <v>18</v>
      </c>
      <c r="I3559" s="9">
        <v>0.45</v>
      </c>
      <c r="J3559" s="10">
        <v>1750</v>
      </c>
      <c r="K3559" s="11">
        <f t="shared" si="26"/>
        <v>787.5</v>
      </c>
      <c r="L3559" s="11">
        <f t="shared" si="27"/>
        <v>275.625</v>
      </c>
      <c r="M3559" s="12">
        <v>0.35</v>
      </c>
      <c r="Q3559" s="13"/>
      <c r="R3559" s="14"/>
    </row>
    <row r="3560" spans="1:18" ht="15.75" customHeight="1" x14ac:dyDescent="0.2">
      <c r="A3560" s="2"/>
      <c r="B3560" s="7" t="s">
        <v>14</v>
      </c>
      <c r="C3560" s="7">
        <v>1185732</v>
      </c>
      <c r="D3560" s="8">
        <v>44322</v>
      </c>
      <c r="E3560" s="7" t="s">
        <v>15</v>
      </c>
      <c r="F3560" s="7" t="s">
        <v>120</v>
      </c>
      <c r="G3560" s="7" t="s">
        <v>121</v>
      </c>
      <c r="H3560" s="7" t="s">
        <v>19</v>
      </c>
      <c r="I3560" s="9">
        <v>0.4</v>
      </c>
      <c r="J3560" s="10">
        <v>2000</v>
      </c>
      <c r="K3560" s="11">
        <f t="shared" si="26"/>
        <v>800</v>
      </c>
      <c r="L3560" s="11">
        <f t="shared" si="27"/>
        <v>320</v>
      </c>
      <c r="M3560" s="12">
        <v>0.4</v>
      </c>
      <c r="Q3560" s="13"/>
      <c r="R3560" s="14"/>
    </row>
    <row r="3561" spans="1:18" ht="15.75" customHeight="1" x14ac:dyDescent="0.2">
      <c r="A3561" s="2"/>
      <c r="B3561" s="7" t="s">
        <v>14</v>
      </c>
      <c r="C3561" s="7">
        <v>1185732</v>
      </c>
      <c r="D3561" s="8">
        <v>44322</v>
      </c>
      <c r="E3561" s="7" t="s">
        <v>15</v>
      </c>
      <c r="F3561" s="7" t="s">
        <v>120</v>
      </c>
      <c r="G3561" s="7" t="s">
        <v>121</v>
      </c>
      <c r="H3561" s="7" t="s">
        <v>20</v>
      </c>
      <c r="I3561" s="9">
        <v>0.4</v>
      </c>
      <c r="J3561" s="10">
        <v>1500</v>
      </c>
      <c r="K3561" s="11">
        <f t="shared" si="26"/>
        <v>600</v>
      </c>
      <c r="L3561" s="11">
        <f t="shared" si="27"/>
        <v>240</v>
      </c>
      <c r="M3561" s="12">
        <v>0.4</v>
      </c>
      <c r="Q3561" s="13"/>
      <c r="R3561" s="14"/>
    </row>
    <row r="3562" spans="1:18" ht="15.75" customHeight="1" x14ac:dyDescent="0.2">
      <c r="A3562" s="2"/>
      <c r="B3562" s="7" t="s">
        <v>14</v>
      </c>
      <c r="C3562" s="7">
        <v>1185732</v>
      </c>
      <c r="D3562" s="8">
        <v>44322</v>
      </c>
      <c r="E3562" s="7" t="s">
        <v>15</v>
      </c>
      <c r="F3562" s="7" t="s">
        <v>120</v>
      </c>
      <c r="G3562" s="7" t="s">
        <v>121</v>
      </c>
      <c r="H3562" s="7" t="s">
        <v>21</v>
      </c>
      <c r="I3562" s="9">
        <v>0.49999999999999994</v>
      </c>
      <c r="J3562" s="10">
        <v>1750</v>
      </c>
      <c r="K3562" s="11">
        <f t="shared" si="26"/>
        <v>874.99999999999989</v>
      </c>
      <c r="L3562" s="11">
        <f t="shared" si="27"/>
        <v>262.49999999999994</v>
      </c>
      <c r="M3562" s="12">
        <v>0.3</v>
      </c>
      <c r="Q3562" s="13"/>
      <c r="R3562" s="14"/>
    </row>
    <row r="3563" spans="1:18" ht="15.75" customHeight="1" x14ac:dyDescent="0.2">
      <c r="A3563" s="2"/>
      <c r="B3563" s="7" t="s">
        <v>14</v>
      </c>
      <c r="C3563" s="7">
        <v>1185732</v>
      </c>
      <c r="D3563" s="8">
        <v>44322</v>
      </c>
      <c r="E3563" s="7" t="s">
        <v>15</v>
      </c>
      <c r="F3563" s="7" t="s">
        <v>120</v>
      </c>
      <c r="G3563" s="7" t="s">
        <v>121</v>
      </c>
      <c r="H3563" s="7" t="s">
        <v>22</v>
      </c>
      <c r="I3563" s="9">
        <v>0.54999999999999993</v>
      </c>
      <c r="J3563" s="10">
        <v>3000</v>
      </c>
      <c r="K3563" s="11">
        <f t="shared" si="26"/>
        <v>1649.9999999999998</v>
      </c>
      <c r="L3563" s="11">
        <f t="shared" si="27"/>
        <v>660</v>
      </c>
      <c r="M3563" s="12">
        <v>0.4</v>
      </c>
      <c r="Q3563" s="13"/>
      <c r="R3563" s="14"/>
    </row>
    <row r="3564" spans="1:18" ht="15.75" customHeight="1" x14ac:dyDescent="0.2">
      <c r="A3564" s="2"/>
      <c r="B3564" s="7" t="s">
        <v>14</v>
      </c>
      <c r="C3564" s="7">
        <v>1185732</v>
      </c>
      <c r="D3564" s="8">
        <v>44355</v>
      </c>
      <c r="E3564" s="7" t="s">
        <v>15</v>
      </c>
      <c r="F3564" s="7" t="s">
        <v>120</v>
      </c>
      <c r="G3564" s="7" t="s">
        <v>121</v>
      </c>
      <c r="H3564" s="7" t="s">
        <v>17</v>
      </c>
      <c r="I3564" s="9">
        <v>0.49999999999999994</v>
      </c>
      <c r="J3564" s="10">
        <v>5500</v>
      </c>
      <c r="K3564" s="11">
        <f t="shared" si="26"/>
        <v>2749.9999999999995</v>
      </c>
      <c r="L3564" s="11">
        <f t="shared" si="27"/>
        <v>962.49999999999977</v>
      </c>
      <c r="M3564" s="12">
        <v>0.35</v>
      </c>
      <c r="Q3564" s="13"/>
      <c r="R3564" s="14"/>
    </row>
    <row r="3565" spans="1:18" ht="15.75" customHeight="1" x14ac:dyDescent="0.2">
      <c r="A3565" s="2"/>
      <c r="B3565" s="7" t="s">
        <v>14</v>
      </c>
      <c r="C3565" s="7">
        <v>1185732</v>
      </c>
      <c r="D3565" s="8">
        <v>44355</v>
      </c>
      <c r="E3565" s="7" t="s">
        <v>15</v>
      </c>
      <c r="F3565" s="7" t="s">
        <v>120</v>
      </c>
      <c r="G3565" s="7" t="s">
        <v>121</v>
      </c>
      <c r="H3565" s="7" t="s">
        <v>18</v>
      </c>
      <c r="I3565" s="9">
        <v>0.45</v>
      </c>
      <c r="J3565" s="10">
        <v>3000</v>
      </c>
      <c r="K3565" s="11">
        <f t="shared" si="26"/>
        <v>1350</v>
      </c>
      <c r="L3565" s="11">
        <f t="shared" si="27"/>
        <v>472.49999999999994</v>
      </c>
      <c r="M3565" s="12">
        <v>0.35</v>
      </c>
      <c r="Q3565" s="13"/>
      <c r="R3565" s="14"/>
    </row>
    <row r="3566" spans="1:18" ht="15.75" customHeight="1" x14ac:dyDescent="0.2">
      <c r="A3566" s="2"/>
      <c r="B3566" s="7" t="s">
        <v>14</v>
      </c>
      <c r="C3566" s="7">
        <v>1185732</v>
      </c>
      <c r="D3566" s="8">
        <v>44355</v>
      </c>
      <c r="E3566" s="7" t="s">
        <v>15</v>
      </c>
      <c r="F3566" s="7" t="s">
        <v>120</v>
      </c>
      <c r="G3566" s="7" t="s">
        <v>121</v>
      </c>
      <c r="H3566" s="7" t="s">
        <v>19</v>
      </c>
      <c r="I3566" s="9">
        <v>0.4</v>
      </c>
      <c r="J3566" s="10">
        <v>2250</v>
      </c>
      <c r="K3566" s="11">
        <f t="shared" si="26"/>
        <v>900</v>
      </c>
      <c r="L3566" s="11">
        <f t="shared" si="27"/>
        <v>360</v>
      </c>
      <c r="M3566" s="12">
        <v>0.4</v>
      </c>
      <c r="Q3566" s="13"/>
      <c r="R3566" s="14"/>
    </row>
    <row r="3567" spans="1:18" ht="15.75" customHeight="1" x14ac:dyDescent="0.2">
      <c r="A3567" s="2"/>
      <c r="B3567" s="7" t="s">
        <v>14</v>
      </c>
      <c r="C3567" s="7">
        <v>1185732</v>
      </c>
      <c r="D3567" s="8">
        <v>44355</v>
      </c>
      <c r="E3567" s="7" t="s">
        <v>15</v>
      </c>
      <c r="F3567" s="7" t="s">
        <v>120</v>
      </c>
      <c r="G3567" s="7" t="s">
        <v>121</v>
      </c>
      <c r="H3567" s="7" t="s">
        <v>20</v>
      </c>
      <c r="I3567" s="9">
        <v>0.4</v>
      </c>
      <c r="J3567" s="10">
        <v>2000</v>
      </c>
      <c r="K3567" s="11">
        <f t="shared" si="26"/>
        <v>800</v>
      </c>
      <c r="L3567" s="11">
        <f t="shared" si="27"/>
        <v>320</v>
      </c>
      <c r="M3567" s="12">
        <v>0.4</v>
      </c>
      <c r="Q3567" s="13"/>
      <c r="R3567" s="14"/>
    </row>
    <row r="3568" spans="1:18" ht="15.75" customHeight="1" x14ac:dyDescent="0.2">
      <c r="A3568" s="2"/>
      <c r="B3568" s="7" t="s">
        <v>14</v>
      </c>
      <c r="C3568" s="7">
        <v>1185732</v>
      </c>
      <c r="D3568" s="8">
        <v>44355</v>
      </c>
      <c r="E3568" s="7" t="s">
        <v>15</v>
      </c>
      <c r="F3568" s="7" t="s">
        <v>120</v>
      </c>
      <c r="G3568" s="7" t="s">
        <v>121</v>
      </c>
      <c r="H3568" s="7" t="s">
        <v>21</v>
      </c>
      <c r="I3568" s="9">
        <v>0.49999999999999994</v>
      </c>
      <c r="J3568" s="10">
        <v>2000</v>
      </c>
      <c r="K3568" s="11">
        <f t="shared" si="26"/>
        <v>999.99999999999989</v>
      </c>
      <c r="L3568" s="11">
        <f t="shared" si="27"/>
        <v>299.99999999999994</v>
      </c>
      <c r="M3568" s="12">
        <v>0.3</v>
      </c>
      <c r="Q3568" s="13"/>
      <c r="R3568" s="14"/>
    </row>
    <row r="3569" spans="1:18" ht="15.75" customHeight="1" x14ac:dyDescent="0.2">
      <c r="A3569" s="2"/>
      <c r="B3569" s="7" t="s">
        <v>14</v>
      </c>
      <c r="C3569" s="7">
        <v>1185732</v>
      </c>
      <c r="D3569" s="8">
        <v>44355</v>
      </c>
      <c r="E3569" s="7" t="s">
        <v>15</v>
      </c>
      <c r="F3569" s="7" t="s">
        <v>120</v>
      </c>
      <c r="G3569" s="7" t="s">
        <v>121</v>
      </c>
      <c r="H3569" s="7" t="s">
        <v>22</v>
      </c>
      <c r="I3569" s="9">
        <v>0.54999999999999993</v>
      </c>
      <c r="J3569" s="10">
        <v>3500</v>
      </c>
      <c r="K3569" s="11">
        <f t="shared" si="26"/>
        <v>1924.9999999999998</v>
      </c>
      <c r="L3569" s="11">
        <f t="shared" si="27"/>
        <v>770</v>
      </c>
      <c r="M3569" s="12">
        <v>0.4</v>
      </c>
      <c r="Q3569" s="13"/>
      <c r="R3569" s="14"/>
    </row>
    <row r="3570" spans="1:18" ht="15.75" customHeight="1" x14ac:dyDescent="0.2">
      <c r="A3570" s="2"/>
      <c r="B3570" s="7" t="s">
        <v>14</v>
      </c>
      <c r="C3570" s="7">
        <v>1185732</v>
      </c>
      <c r="D3570" s="8">
        <v>44383</v>
      </c>
      <c r="E3570" s="7" t="s">
        <v>15</v>
      </c>
      <c r="F3570" s="7" t="s">
        <v>120</v>
      </c>
      <c r="G3570" s="7" t="s">
        <v>121</v>
      </c>
      <c r="H3570" s="7" t="s">
        <v>17</v>
      </c>
      <c r="I3570" s="9">
        <v>0.49999999999999994</v>
      </c>
      <c r="J3570" s="10">
        <v>5750</v>
      </c>
      <c r="K3570" s="11">
        <f t="shared" si="26"/>
        <v>2874.9999999999995</v>
      </c>
      <c r="L3570" s="11">
        <f t="shared" si="27"/>
        <v>1006.2499999999998</v>
      </c>
      <c r="M3570" s="12">
        <v>0.35</v>
      </c>
      <c r="Q3570" s="13"/>
      <c r="R3570" s="14"/>
    </row>
    <row r="3571" spans="1:18" ht="15.75" customHeight="1" x14ac:dyDescent="0.2">
      <c r="A3571" s="2"/>
      <c r="B3571" s="7" t="s">
        <v>14</v>
      </c>
      <c r="C3571" s="7">
        <v>1185732</v>
      </c>
      <c r="D3571" s="8">
        <v>44383</v>
      </c>
      <c r="E3571" s="7" t="s">
        <v>15</v>
      </c>
      <c r="F3571" s="7" t="s">
        <v>120</v>
      </c>
      <c r="G3571" s="7" t="s">
        <v>121</v>
      </c>
      <c r="H3571" s="7" t="s">
        <v>18</v>
      </c>
      <c r="I3571" s="9">
        <v>0.45</v>
      </c>
      <c r="J3571" s="10">
        <v>3250</v>
      </c>
      <c r="K3571" s="11">
        <f t="shared" si="26"/>
        <v>1462.5</v>
      </c>
      <c r="L3571" s="11">
        <f t="shared" si="27"/>
        <v>511.87499999999994</v>
      </c>
      <c r="M3571" s="12">
        <v>0.35</v>
      </c>
      <c r="Q3571" s="13"/>
      <c r="R3571" s="14"/>
    </row>
    <row r="3572" spans="1:18" ht="15.75" customHeight="1" x14ac:dyDescent="0.2">
      <c r="A3572" s="2"/>
      <c r="B3572" s="7" t="s">
        <v>14</v>
      </c>
      <c r="C3572" s="7">
        <v>1185732</v>
      </c>
      <c r="D3572" s="8">
        <v>44383</v>
      </c>
      <c r="E3572" s="7" t="s">
        <v>15</v>
      </c>
      <c r="F3572" s="7" t="s">
        <v>120</v>
      </c>
      <c r="G3572" s="7" t="s">
        <v>121</v>
      </c>
      <c r="H3572" s="7" t="s">
        <v>19</v>
      </c>
      <c r="I3572" s="9">
        <v>0.4</v>
      </c>
      <c r="J3572" s="10">
        <v>2500</v>
      </c>
      <c r="K3572" s="11">
        <f t="shared" si="26"/>
        <v>1000</v>
      </c>
      <c r="L3572" s="11">
        <f t="shared" si="27"/>
        <v>400</v>
      </c>
      <c r="M3572" s="12">
        <v>0.4</v>
      </c>
      <c r="Q3572" s="13"/>
      <c r="R3572" s="14"/>
    </row>
    <row r="3573" spans="1:18" ht="15.75" customHeight="1" x14ac:dyDescent="0.2">
      <c r="A3573" s="2"/>
      <c r="B3573" s="7" t="s">
        <v>14</v>
      </c>
      <c r="C3573" s="7">
        <v>1185732</v>
      </c>
      <c r="D3573" s="8">
        <v>44383</v>
      </c>
      <c r="E3573" s="7" t="s">
        <v>15</v>
      </c>
      <c r="F3573" s="7" t="s">
        <v>120</v>
      </c>
      <c r="G3573" s="7" t="s">
        <v>121</v>
      </c>
      <c r="H3573" s="7" t="s">
        <v>20</v>
      </c>
      <c r="I3573" s="9">
        <v>0.4</v>
      </c>
      <c r="J3573" s="10">
        <v>2000</v>
      </c>
      <c r="K3573" s="11">
        <f t="shared" si="26"/>
        <v>800</v>
      </c>
      <c r="L3573" s="11">
        <f t="shared" si="27"/>
        <v>320</v>
      </c>
      <c r="M3573" s="12">
        <v>0.4</v>
      </c>
      <c r="Q3573" s="13"/>
      <c r="R3573" s="14"/>
    </row>
    <row r="3574" spans="1:18" ht="15.75" customHeight="1" x14ac:dyDescent="0.2">
      <c r="A3574" s="2"/>
      <c r="B3574" s="7" t="s">
        <v>14</v>
      </c>
      <c r="C3574" s="7">
        <v>1185732</v>
      </c>
      <c r="D3574" s="8">
        <v>44383</v>
      </c>
      <c r="E3574" s="7" t="s">
        <v>15</v>
      </c>
      <c r="F3574" s="7" t="s">
        <v>120</v>
      </c>
      <c r="G3574" s="7" t="s">
        <v>121</v>
      </c>
      <c r="H3574" s="7" t="s">
        <v>21</v>
      </c>
      <c r="I3574" s="9">
        <v>0.49999999999999994</v>
      </c>
      <c r="J3574" s="10">
        <v>2250</v>
      </c>
      <c r="K3574" s="11">
        <f t="shared" si="26"/>
        <v>1124.9999999999998</v>
      </c>
      <c r="L3574" s="11">
        <f t="shared" si="27"/>
        <v>337.49999999999994</v>
      </c>
      <c r="M3574" s="12">
        <v>0.3</v>
      </c>
      <c r="Q3574" s="13"/>
      <c r="R3574" s="14"/>
    </row>
    <row r="3575" spans="1:18" ht="15.75" customHeight="1" x14ac:dyDescent="0.2">
      <c r="A3575" s="2"/>
      <c r="B3575" s="7" t="s">
        <v>14</v>
      </c>
      <c r="C3575" s="7">
        <v>1185732</v>
      </c>
      <c r="D3575" s="8">
        <v>44383</v>
      </c>
      <c r="E3575" s="7" t="s">
        <v>15</v>
      </c>
      <c r="F3575" s="7" t="s">
        <v>120</v>
      </c>
      <c r="G3575" s="7" t="s">
        <v>121</v>
      </c>
      <c r="H3575" s="7" t="s">
        <v>22</v>
      </c>
      <c r="I3575" s="9">
        <v>0.54999999999999993</v>
      </c>
      <c r="J3575" s="10">
        <v>4000</v>
      </c>
      <c r="K3575" s="11">
        <f t="shared" si="26"/>
        <v>2199.9999999999995</v>
      </c>
      <c r="L3575" s="11">
        <f t="shared" si="27"/>
        <v>879.99999999999989</v>
      </c>
      <c r="M3575" s="12">
        <v>0.4</v>
      </c>
      <c r="Q3575" s="13"/>
      <c r="R3575" s="14"/>
    </row>
    <row r="3576" spans="1:18" ht="15.75" customHeight="1" x14ac:dyDescent="0.2">
      <c r="A3576" s="2"/>
      <c r="B3576" s="7" t="s">
        <v>14</v>
      </c>
      <c r="C3576" s="7">
        <v>1185732</v>
      </c>
      <c r="D3576" s="8">
        <v>44415</v>
      </c>
      <c r="E3576" s="7" t="s">
        <v>15</v>
      </c>
      <c r="F3576" s="7" t="s">
        <v>120</v>
      </c>
      <c r="G3576" s="7" t="s">
        <v>121</v>
      </c>
      <c r="H3576" s="7" t="s">
        <v>17</v>
      </c>
      <c r="I3576" s="9">
        <v>0.49999999999999994</v>
      </c>
      <c r="J3576" s="10">
        <v>5500</v>
      </c>
      <c r="K3576" s="11">
        <f t="shared" ref="K3576:K3830" si="28">I3576*J3576</f>
        <v>2749.9999999999995</v>
      </c>
      <c r="L3576" s="11">
        <f t="shared" ref="L3576:L3830" si="29">K3576*M3576</f>
        <v>962.49999999999977</v>
      </c>
      <c r="M3576" s="12">
        <v>0.35</v>
      </c>
      <c r="Q3576" s="13"/>
      <c r="R3576" s="14"/>
    </row>
    <row r="3577" spans="1:18" ht="15.75" customHeight="1" x14ac:dyDescent="0.2">
      <c r="A3577" s="2"/>
      <c r="B3577" s="7" t="s">
        <v>14</v>
      </c>
      <c r="C3577" s="7">
        <v>1185732</v>
      </c>
      <c r="D3577" s="8">
        <v>44415</v>
      </c>
      <c r="E3577" s="7" t="s">
        <v>15</v>
      </c>
      <c r="F3577" s="7" t="s">
        <v>120</v>
      </c>
      <c r="G3577" s="7" t="s">
        <v>121</v>
      </c>
      <c r="H3577" s="7" t="s">
        <v>18</v>
      </c>
      <c r="I3577" s="9">
        <v>0.45</v>
      </c>
      <c r="J3577" s="10">
        <v>3250</v>
      </c>
      <c r="K3577" s="11">
        <f t="shared" si="28"/>
        <v>1462.5</v>
      </c>
      <c r="L3577" s="11">
        <f t="shared" si="29"/>
        <v>511.87499999999994</v>
      </c>
      <c r="M3577" s="12">
        <v>0.35</v>
      </c>
      <c r="Q3577" s="13"/>
      <c r="R3577" s="14"/>
    </row>
    <row r="3578" spans="1:18" ht="15.75" customHeight="1" x14ac:dyDescent="0.2">
      <c r="A3578" s="2"/>
      <c r="B3578" s="7" t="s">
        <v>14</v>
      </c>
      <c r="C3578" s="7">
        <v>1185732</v>
      </c>
      <c r="D3578" s="8">
        <v>44415</v>
      </c>
      <c r="E3578" s="7" t="s">
        <v>15</v>
      </c>
      <c r="F3578" s="7" t="s">
        <v>120</v>
      </c>
      <c r="G3578" s="7" t="s">
        <v>121</v>
      </c>
      <c r="H3578" s="7" t="s">
        <v>19</v>
      </c>
      <c r="I3578" s="9">
        <v>0.4</v>
      </c>
      <c r="J3578" s="10">
        <v>2500</v>
      </c>
      <c r="K3578" s="11">
        <f t="shared" si="28"/>
        <v>1000</v>
      </c>
      <c r="L3578" s="11">
        <f t="shared" si="29"/>
        <v>400</v>
      </c>
      <c r="M3578" s="12">
        <v>0.4</v>
      </c>
      <c r="Q3578" s="13"/>
      <c r="R3578" s="14"/>
    </row>
    <row r="3579" spans="1:18" ht="15.75" customHeight="1" x14ac:dyDescent="0.2">
      <c r="A3579" s="2"/>
      <c r="B3579" s="7" t="s">
        <v>14</v>
      </c>
      <c r="C3579" s="7">
        <v>1185732</v>
      </c>
      <c r="D3579" s="8">
        <v>44415</v>
      </c>
      <c r="E3579" s="7" t="s">
        <v>15</v>
      </c>
      <c r="F3579" s="7" t="s">
        <v>120</v>
      </c>
      <c r="G3579" s="7" t="s">
        <v>121</v>
      </c>
      <c r="H3579" s="7" t="s">
        <v>20</v>
      </c>
      <c r="I3579" s="9">
        <v>0.4</v>
      </c>
      <c r="J3579" s="10">
        <v>1500</v>
      </c>
      <c r="K3579" s="11">
        <f t="shared" si="28"/>
        <v>600</v>
      </c>
      <c r="L3579" s="11">
        <f t="shared" si="29"/>
        <v>240</v>
      </c>
      <c r="M3579" s="12">
        <v>0.4</v>
      </c>
      <c r="Q3579" s="13"/>
      <c r="R3579" s="14"/>
    </row>
    <row r="3580" spans="1:18" ht="15.75" customHeight="1" x14ac:dyDescent="0.2">
      <c r="A3580" s="2"/>
      <c r="B3580" s="7" t="s">
        <v>14</v>
      </c>
      <c r="C3580" s="7">
        <v>1185732</v>
      </c>
      <c r="D3580" s="8">
        <v>44415</v>
      </c>
      <c r="E3580" s="7" t="s">
        <v>15</v>
      </c>
      <c r="F3580" s="7" t="s">
        <v>120</v>
      </c>
      <c r="G3580" s="7" t="s">
        <v>121</v>
      </c>
      <c r="H3580" s="7" t="s">
        <v>21</v>
      </c>
      <c r="I3580" s="9">
        <v>0.49999999999999994</v>
      </c>
      <c r="J3580" s="10">
        <v>1250</v>
      </c>
      <c r="K3580" s="11">
        <f t="shared" si="28"/>
        <v>624.99999999999989</v>
      </c>
      <c r="L3580" s="11">
        <f t="shared" si="29"/>
        <v>187.49999999999997</v>
      </c>
      <c r="M3580" s="12">
        <v>0.3</v>
      </c>
      <c r="Q3580" s="13"/>
      <c r="R3580" s="14"/>
    </row>
    <row r="3581" spans="1:18" ht="15.75" customHeight="1" x14ac:dyDescent="0.2">
      <c r="A3581" s="2"/>
      <c r="B3581" s="7" t="s">
        <v>14</v>
      </c>
      <c r="C3581" s="7">
        <v>1185732</v>
      </c>
      <c r="D3581" s="8">
        <v>44415</v>
      </c>
      <c r="E3581" s="7" t="s">
        <v>15</v>
      </c>
      <c r="F3581" s="7" t="s">
        <v>120</v>
      </c>
      <c r="G3581" s="7" t="s">
        <v>121</v>
      </c>
      <c r="H3581" s="7" t="s">
        <v>22</v>
      </c>
      <c r="I3581" s="9">
        <v>0.54999999999999993</v>
      </c>
      <c r="J3581" s="10">
        <v>3000</v>
      </c>
      <c r="K3581" s="11">
        <f t="shared" si="28"/>
        <v>1649.9999999999998</v>
      </c>
      <c r="L3581" s="11">
        <f t="shared" si="29"/>
        <v>660</v>
      </c>
      <c r="M3581" s="12">
        <v>0.4</v>
      </c>
      <c r="Q3581" s="13"/>
      <c r="R3581" s="14"/>
    </row>
    <row r="3582" spans="1:18" ht="15.75" customHeight="1" x14ac:dyDescent="0.2">
      <c r="A3582" s="2"/>
      <c r="B3582" s="7" t="s">
        <v>14</v>
      </c>
      <c r="C3582" s="7">
        <v>1185732</v>
      </c>
      <c r="D3582" s="8">
        <v>44445</v>
      </c>
      <c r="E3582" s="7" t="s">
        <v>15</v>
      </c>
      <c r="F3582" s="7" t="s">
        <v>120</v>
      </c>
      <c r="G3582" s="7" t="s">
        <v>121</v>
      </c>
      <c r="H3582" s="7" t="s">
        <v>17</v>
      </c>
      <c r="I3582" s="9">
        <v>0.49999999999999994</v>
      </c>
      <c r="J3582" s="10">
        <v>4250</v>
      </c>
      <c r="K3582" s="11">
        <f t="shared" si="28"/>
        <v>2124.9999999999995</v>
      </c>
      <c r="L3582" s="11">
        <f t="shared" si="29"/>
        <v>743.74999999999977</v>
      </c>
      <c r="M3582" s="12">
        <v>0.35</v>
      </c>
      <c r="Q3582" s="13"/>
      <c r="R3582" s="14"/>
    </row>
    <row r="3583" spans="1:18" ht="15.75" customHeight="1" x14ac:dyDescent="0.2">
      <c r="A3583" s="2"/>
      <c r="B3583" s="7" t="s">
        <v>14</v>
      </c>
      <c r="C3583" s="7">
        <v>1185732</v>
      </c>
      <c r="D3583" s="8">
        <v>44445</v>
      </c>
      <c r="E3583" s="7" t="s">
        <v>15</v>
      </c>
      <c r="F3583" s="7" t="s">
        <v>120</v>
      </c>
      <c r="G3583" s="7" t="s">
        <v>121</v>
      </c>
      <c r="H3583" s="7" t="s">
        <v>18</v>
      </c>
      <c r="I3583" s="9">
        <v>0.45</v>
      </c>
      <c r="J3583" s="10">
        <v>2250</v>
      </c>
      <c r="K3583" s="11">
        <f t="shared" si="28"/>
        <v>1012.5</v>
      </c>
      <c r="L3583" s="11">
        <f t="shared" si="29"/>
        <v>354.375</v>
      </c>
      <c r="M3583" s="12">
        <v>0.35</v>
      </c>
      <c r="Q3583" s="13"/>
      <c r="R3583" s="14"/>
    </row>
    <row r="3584" spans="1:18" ht="15.75" customHeight="1" x14ac:dyDescent="0.2">
      <c r="A3584" s="2"/>
      <c r="B3584" s="7" t="s">
        <v>14</v>
      </c>
      <c r="C3584" s="7">
        <v>1185732</v>
      </c>
      <c r="D3584" s="8">
        <v>44445</v>
      </c>
      <c r="E3584" s="7" t="s">
        <v>15</v>
      </c>
      <c r="F3584" s="7" t="s">
        <v>120</v>
      </c>
      <c r="G3584" s="7" t="s">
        <v>121</v>
      </c>
      <c r="H3584" s="7" t="s">
        <v>19</v>
      </c>
      <c r="I3584" s="9">
        <v>0.4</v>
      </c>
      <c r="J3584" s="10">
        <v>1250</v>
      </c>
      <c r="K3584" s="11">
        <f t="shared" si="28"/>
        <v>500</v>
      </c>
      <c r="L3584" s="11">
        <f t="shared" si="29"/>
        <v>200</v>
      </c>
      <c r="M3584" s="12">
        <v>0.4</v>
      </c>
      <c r="Q3584" s="13"/>
      <c r="R3584" s="14"/>
    </row>
    <row r="3585" spans="1:18" ht="15.75" customHeight="1" x14ac:dyDescent="0.2">
      <c r="A3585" s="2"/>
      <c r="B3585" s="7" t="s">
        <v>14</v>
      </c>
      <c r="C3585" s="7">
        <v>1185732</v>
      </c>
      <c r="D3585" s="8">
        <v>44445</v>
      </c>
      <c r="E3585" s="7" t="s">
        <v>15</v>
      </c>
      <c r="F3585" s="7" t="s">
        <v>120</v>
      </c>
      <c r="G3585" s="7" t="s">
        <v>121</v>
      </c>
      <c r="H3585" s="7" t="s">
        <v>20</v>
      </c>
      <c r="I3585" s="9">
        <v>0.4</v>
      </c>
      <c r="J3585" s="10">
        <v>1000</v>
      </c>
      <c r="K3585" s="11">
        <f t="shared" si="28"/>
        <v>400</v>
      </c>
      <c r="L3585" s="11">
        <f t="shared" si="29"/>
        <v>160</v>
      </c>
      <c r="M3585" s="12">
        <v>0.4</v>
      </c>
      <c r="Q3585" s="13"/>
      <c r="R3585" s="14"/>
    </row>
    <row r="3586" spans="1:18" ht="15.75" customHeight="1" x14ac:dyDescent="0.2">
      <c r="A3586" s="2"/>
      <c r="B3586" s="7" t="s">
        <v>14</v>
      </c>
      <c r="C3586" s="7">
        <v>1185732</v>
      </c>
      <c r="D3586" s="8">
        <v>44445</v>
      </c>
      <c r="E3586" s="7" t="s">
        <v>15</v>
      </c>
      <c r="F3586" s="7" t="s">
        <v>120</v>
      </c>
      <c r="G3586" s="7" t="s">
        <v>121</v>
      </c>
      <c r="H3586" s="7" t="s">
        <v>21</v>
      </c>
      <c r="I3586" s="9">
        <v>0.49999999999999994</v>
      </c>
      <c r="J3586" s="10">
        <v>1000</v>
      </c>
      <c r="K3586" s="11">
        <f t="shared" si="28"/>
        <v>499.99999999999994</v>
      </c>
      <c r="L3586" s="11">
        <f t="shared" si="29"/>
        <v>149.99999999999997</v>
      </c>
      <c r="M3586" s="12">
        <v>0.3</v>
      </c>
      <c r="Q3586" s="13"/>
      <c r="R3586" s="14"/>
    </row>
    <row r="3587" spans="1:18" ht="15.75" customHeight="1" x14ac:dyDescent="0.2">
      <c r="A3587" s="2"/>
      <c r="B3587" s="7" t="s">
        <v>14</v>
      </c>
      <c r="C3587" s="7">
        <v>1185732</v>
      </c>
      <c r="D3587" s="8">
        <v>44445</v>
      </c>
      <c r="E3587" s="7" t="s">
        <v>15</v>
      </c>
      <c r="F3587" s="7" t="s">
        <v>120</v>
      </c>
      <c r="G3587" s="7" t="s">
        <v>121</v>
      </c>
      <c r="H3587" s="7" t="s">
        <v>22</v>
      </c>
      <c r="I3587" s="9">
        <v>0.54999999999999993</v>
      </c>
      <c r="J3587" s="10">
        <v>2000</v>
      </c>
      <c r="K3587" s="11">
        <f t="shared" si="28"/>
        <v>1099.9999999999998</v>
      </c>
      <c r="L3587" s="11">
        <f t="shared" si="29"/>
        <v>439.99999999999994</v>
      </c>
      <c r="M3587" s="12">
        <v>0.4</v>
      </c>
      <c r="Q3587" s="13"/>
      <c r="R3587" s="14"/>
    </row>
    <row r="3588" spans="1:18" ht="15.75" customHeight="1" x14ac:dyDescent="0.2">
      <c r="A3588" s="2"/>
      <c r="B3588" s="7" t="s">
        <v>14</v>
      </c>
      <c r="C3588" s="7">
        <v>1185732</v>
      </c>
      <c r="D3588" s="8">
        <v>44477</v>
      </c>
      <c r="E3588" s="7" t="s">
        <v>15</v>
      </c>
      <c r="F3588" s="7" t="s">
        <v>120</v>
      </c>
      <c r="G3588" s="7" t="s">
        <v>121</v>
      </c>
      <c r="H3588" s="7" t="s">
        <v>17</v>
      </c>
      <c r="I3588" s="9">
        <v>0.54999999999999993</v>
      </c>
      <c r="J3588" s="10">
        <v>3750</v>
      </c>
      <c r="K3588" s="11">
        <f t="shared" si="28"/>
        <v>2062.4999999999995</v>
      </c>
      <c r="L3588" s="11">
        <f t="shared" si="29"/>
        <v>721.87499999999977</v>
      </c>
      <c r="M3588" s="12">
        <v>0.35</v>
      </c>
      <c r="Q3588" s="13"/>
      <c r="R3588" s="14"/>
    </row>
    <row r="3589" spans="1:18" ht="15.75" customHeight="1" x14ac:dyDescent="0.2">
      <c r="A3589" s="2"/>
      <c r="B3589" s="7" t="s">
        <v>14</v>
      </c>
      <c r="C3589" s="7">
        <v>1185732</v>
      </c>
      <c r="D3589" s="8">
        <v>44477</v>
      </c>
      <c r="E3589" s="7" t="s">
        <v>15</v>
      </c>
      <c r="F3589" s="7" t="s">
        <v>120</v>
      </c>
      <c r="G3589" s="7" t="s">
        <v>121</v>
      </c>
      <c r="H3589" s="7" t="s">
        <v>18</v>
      </c>
      <c r="I3589" s="9">
        <v>0.5</v>
      </c>
      <c r="J3589" s="10">
        <v>2000</v>
      </c>
      <c r="K3589" s="11">
        <f t="shared" si="28"/>
        <v>1000</v>
      </c>
      <c r="L3589" s="11">
        <f t="shared" si="29"/>
        <v>350</v>
      </c>
      <c r="M3589" s="12">
        <v>0.35</v>
      </c>
      <c r="Q3589" s="13"/>
      <c r="R3589" s="14"/>
    </row>
    <row r="3590" spans="1:18" ht="15.75" customHeight="1" x14ac:dyDescent="0.2">
      <c r="A3590" s="2"/>
      <c r="B3590" s="7" t="s">
        <v>14</v>
      </c>
      <c r="C3590" s="7">
        <v>1185732</v>
      </c>
      <c r="D3590" s="8">
        <v>44477</v>
      </c>
      <c r="E3590" s="7" t="s">
        <v>15</v>
      </c>
      <c r="F3590" s="7" t="s">
        <v>120</v>
      </c>
      <c r="G3590" s="7" t="s">
        <v>121</v>
      </c>
      <c r="H3590" s="7" t="s">
        <v>19</v>
      </c>
      <c r="I3590" s="9">
        <v>0.5</v>
      </c>
      <c r="J3590" s="10">
        <v>1000</v>
      </c>
      <c r="K3590" s="11">
        <f t="shared" si="28"/>
        <v>500</v>
      </c>
      <c r="L3590" s="11">
        <f t="shared" si="29"/>
        <v>200</v>
      </c>
      <c r="M3590" s="12">
        <v>0.4</v>
      </c>
      <c r="Q3590" s="13"/>
      <c r="R3590" s="14"/>
    </row>
    <row r="3591" spans="1:18" ht="15.75" customHeight="1" x14ac:dyDescent="0.2">
      <c r="A3591" s="2"/>
      <c r="B3591" s="7" t="s">
        <v>14</v>
      </c>
      <c r="C3591" s="7">
        <v>1185732</v>
      </c>
      <c r="D3591" s="8">
        <v>44477</v>
      </c>
      <c r="E3591" s="7" t="s">
        <v>15</v>
      </c>
      <c r="F3591" s="7" t="s">
        <v>120</v>
      </c>
      <c r="G3591" s="7" t="s">
        <v>121</v>
      </c>
      <c r="H3591" s="7" t="s">
        <v>20</v>
      </c>
      <c r="I3591" s="9">
        <v>0.5</v>
      </c>
      <c r="J3591" s="10">
        <v>750</v>
      </c>
      <c r="K3591" s="11">
        <f t="shared" si="28"/>
        <v>375</v>
      </c>
      <c r="L3591" s="11">
        <f t="shared" si="29"/>
        <v>150</v>
      </c>
      <c r="M3591" s="12">
        <v>0.4</v>
      </c>
      <c r="Q3591" s="13"/>
      <c r="R3591" s="14"/>
    </row>
    <row r="3592" spans="1:18" ht="15.75" customHeight="1" x14ac:dyDescent="0.2">
      <c r="A3592" s="2"/>
      <c r="B3592" s="7" t="s">
        <v>14</v>
      </c>
      <c r="C3592" s="7">
        <v>1185732</v>
      </c>
      <c r="D3592" s="8">
        <v>44477</v>
      </c>
      <c r="E3592" s="7" t="s">
        <v>15</v>
      </c>
      <c r="F3592" s="7" t="s">
        <v>120</v>
      </c>
      <c r="G3592" s="7" t="s">
        <v>121</v>
      </c>
      <c r="H3592" s="7" t="s">
        <v>21</v>
      </c>
      <c r="I3592" s="9">
        <v>0.6</v>
      </c>
      <c r="J3592" s="10">
        <v>750</v>
      </c>
      <c r="K3592" s="11">
        <f t="shared" si="28"/>
        <v>450</v>
      </c>
      <c r="L3592" s="11">
        <f t="shared" si="29"/>
        <v>135</v>
      </c>
      <c r="M3592" s="12">
        <v>0.3</v>
      </c>
      <c r="Q3592" s="13"/>
      <c r="R3592" s="14"/>
    </row>
    <row r="3593" spans="1:18" ht="15.75" customHeight="1" x14ac:dyDescent="0.2">
      <c r="A3593" s="2"/>
      <c r="B3593" s="7" t="s">
        <v>14</v>
      </c>
      <c r="C3593" s="7">
        <v>1185732</v>
      </c>
      <c r="D3593" s="8">
        <v>44477</v>
      </c>
      <c r="E3593" s="7" t="s">
        <v>15</v>
      </c>
      <c r="F3593" s="7" t="s">
        <v>120</v>
      </c>
      <c r="G3593" s="7" t="s">
        <v>121</v>
      </c>
      <c r="H3593" s="7" t="s">
        <v>22</v>
      </c>
      <c r="I3593" s="9">
        <v>0.64999999999999991</v>
      </c>
      <c r="J3593" s="10">
        <v>2000</v>
      </c>
      <c r="K3593" s="11">
        <f t="shared" si="28"/>
        <v>1299.9999999999998</v>
      </c>
      <c r="L3593" s="11">
        <f t="shared" si="29"/>
        <v>519.99999999999989</v>
      </c>
      <c r="M3593" s="12">
        <v>0.4</v>
      </c>
      <c r="Q3593" s="13"/>
      <c r="R3593" s="14"/>
    </row>
    <row r="3594" spans="1:18" ht="15.75" customHeight="1" x14ac:dyDescent="0.2">
      <c r="A3594" s="2"/>
      <c r="B3594" s="7" t="s">
        <v>14</v>
      </c>
      <c r="C3594" s="7">
        <v>1185732</v>
      </c>
      <c r="D3594" s="8">
        <v>44507</v>
      </c>
      <c r="E3594" s="7" t="s">
        <v>15</v>
      </c>
      <c r="F3594" s="7" t="s">
        <v>120</v>
      </c>
      <c r="G3594" s="7" t="s">
        <v>121</v>
      </c>
      <c r="H3594" s="7" t="s">
        <v>17</v>
      </c>
      <c r="I3594" s="9">
        <v>0.6</v>
      </c>
      <c r="J3594" s="10">
        <v>3500</v>
      </c>
      <c r="K3594" s="11">
        <f t="shared" si="28"/>
        <v>2100</v>
      </c>
      <c r="L3594" s="11">
        <f t="shared" si="29"/>
        <v>735</v>
      </c>
      <c r="M3594" s="12">
        <v>0.35</v>
      </c>
      <c r="Q3594" s="13"/>
      <c r="R3594" s="14"/>
    </row>
    <row r="3595" spans="1:18" ht="15.75" customHeight="1" x14ac:dyDescent="0.2">
      <c r="A3595" s="2"/>
      <c r="B3595" s="7" t="s">
        <v>14</v>
      </c>
      <c r="C3595" s="7">
        <v>1185732</v>
      </c>
      <c r="D3595" s="8">
        <v>44507</v>
      </c>
      <c r="E3595" s="7" t="s">
        <v>15</v>
      </c>
      <c r="F3595" s="7" t="s">
        <v>120</v>
      </c>
      <c r="G3595" s="7" t="s">
        <v>121</v>
      </c>
      <c r="H3595" s="7" t="s">
        <v>18</v>
      </c>
      <c r="I3595" s="9">
        <v>0.5</v>
      </c>
      <c r="J3595" s="10">
        <v>2250</v>
      </c>
      <c r="K3595" s="11">
        <f t="shared" si="28"/>
        <v>1125</v>
      </c>
      <c r="L3595" s="11">
        <f t="shared" si="29"/>
        <v>393.75</v>
      </c>
      <c r="M3595" s="12">
        <v>0.35</v>
      </c>
      <c r="Q3595" s="13"/>
      <c r="R3595" s="14"/>
    </row>
    <row r="3596" spans="1:18" ht="15.75" customHeight="1" x14ac:dyDescent="0.2">
      <c r="A3596" s="2"/>
      <c r="B3596" s="7" t="s">
        <v>14</v>
      </c>
      <c r="C3596" s="7">
        <v>1185732</v>
      </c>
      <c r="D3596" s="8">
        <v>44507</v>
      </c>
      <c r="E3596" s="7" t="s">
        <v>15</v>
      </c>
      <c r="F3596" s="7" t="s">
        <v>120</v>
      </c>
      <c r="G3596" s="7" t="s">
        <v>121</v>
      </c>
      <c r="H3596" s="7" t="s">
        <v>19</v>
      </c>
      <c r="I3596" s="9">
        <v>0.5</v>
      </c>
      <c r="J3596" s="10">
        <v>2200</v>
      </c>
      <c r="K3596" s="11">
        <f t="shared" si="28"/>
        <v>1100</v>
      </c>
      <c r="L3596" s="11">
        <f t="shared" si="29"/>
        <v>440</v>
      </c>
      <c r="M3596" s="12">
        <v>0.4</v>
      </c>
      <c r="Q3596" s="13"/>
      <c r="R3596" s="14"/>
    </row>
    <row r="3597" spans="1:18" ht="15.75" customHeight="1" x14ac:dyDescent="0.2">
      <c r="A3597" s="2"/>
      <c r="B3597" s="7" t="s">
        <v>14</v>
      </c>
      <c r="C3597" s="7">
        <v>1185732</v>
      </c>
      <c r="D3597" s="8">
        <v>44507</v>
      </c>
      <c r="E3597" s="7" t="s">
        <v>15</v>
      </c>
      <c r="F3597" s="7" t="s">
        <v>120</v>
      </c>
      <c r="G3597" s="7" t="s">
        <v>121</v>
      </c>
      <c r="H3597" s="7" t="s">
        <v>20</v>
      </c>
      <c r="I3597" s="9">
        <v>0.5</v>
      </c>
      <c r="J3597" s="10">
        <v>2000</v>
      </c>
      <c r="K3597" s="11">
        <f t="shared" si="28"/>
        <v>1000</v>
      </c>
      <c r="L3597" s="11">
        <f t="shared" si="29"/>
        <v>400</v>
      </c>
      <c r="M3597" s="12">
        <v>0.4</v>
      </c>
      <c r="Q3597" s="13"/>
      <c r="R3597" s="14"/>
    </row>
    <row r="3598" spans="1:18" ht="15.75" customHeight="1" x14ac:dyDescent="0.2">
      <c r="A3598" s="2"/>
      <c r="B3598" s="7" t="s">
        <v>14</v>
      </c>
      <c r="C3598" s="7">
        <v>1185732</v>
      </c>
      <c r="D3598" s="8">
        <v>44507</v>
      </c>
      <c r="E3598" s="7" t="s">
        <v>15</v>
      </c>
      <c r="F3598" s="7" t="s">
        <v>120</v>
      </c>
      <c r="G3598" s="7" t="s">
        <v>121</v>
      </c>
      <c r="H3598" s="7" t="s">
        <v>21</v>
      </c>
      <c r="I3598" s="9">
        <v>0.6</v>
      </c>
      <c r="J3598" s="10">
        <v>1750</v>
      </c>
      <c r="K3598" s="11">
        <f t="shared" si="28"/>
        <v>1050</v>
      </c>
      <c r="L3598" s="11">
        <f t="shared" si="29"/>
        <v>315</v>
      </c>
      <c r="M3598" s="12">
        <v>0.3</v>
      </c>
      <c r="Q3598" s="13"/>
      <c r="R3598" s="14"/>
    </row>
    <row r="3599" spans="1:18" ht="15.75" customHeight="1" x14ac:dyDescent="0.2">
      <c r="A3599" s="2"/>
      <c r="B3599" s="7" t="s">
        <v>14</v>
      </c>
      <c r="C3599" s="7">
        <v>1185732</v>
      </c>
      <c r="D3599" s="8">
        <v>44507</v>
      </c>
      <c r="E3599" s="7" t="s">
        <v>15</v>
      </c>
      <c r="F3599" s="7" t="s">
        <v>120</v>
      </c>
      <c r="G3599" s="7" t="s">
        <v>121</v>
      </c>
      <c r="H3599" s="7" t="s">
        <v>22</v>
      </c>
      <c r="I3599" s="9">
        <v>0.64999999999999991</v>
      </c>
      <c r="J3599" s="10">
        <v>2750</v>
      </c>
      <c r="K3599" s="11">
        <f t="shared" si="28"/>
        <v>1787.4999999999998</v>
      </c>
      <c r="L3599" s="11">
        <f t="shared" si="29"/>
        <v>715</v>
      </c>
      <c r="M3599" s="12">
        <v>0.4</v>
      </c>
      <c r="Q3599" s="13"/>
      <c r="R3599" s="14"/>
    </row>
    <row r="3600" spans="1:18" ht="15.75" customHeight="1" x14ac:dyDescent="0.2">
      <c r="A3600" s="2"/>
      <c r="B3600" s="7" t="s">
        <v>14</v>
      </c>
      <c r="C3600" s="7">
        <v>1185732</v>
      </c>
      <c r="D3600" s="8">
        <v>44536</v>
      </c>
      <c r="E3600" s="7" t="s">
        <v>15</v>
      </c>
      <c r="F3600" s="7" t="s">
        <v>120</v>
      </c>
      <c r="G3600" s="7" t="s">
        <v>121</v>
      </c>
      <c r="H3600" s="7" t="s">
        <v>17</v>
      </c>
      <c r="I3600" s="9">
        <v>0.6</v>
      </c>
      <c r="J3600" s="10">
        <v>5000</v>
      </c>
      <c r="K3600" s="11">
        <f t="shared" si="28"/>
        <v>3000</v>
      </c>
      <c r="L3600" s="11">
        <f t="shared" si="29"/>
        <v>1050</v>
      </c>
      <c r="M3600" s="12">
        <v>0.35</v>
      </c>
      <c r="Q3600" s="13"/>
      <c r="R3600" s="14"/>
    </row>
    <row r="3601" spans="1:18" ht="15.75" customHeight="1" x14ac:dyDescent="0.2">
      <c r="A3601" s="2"/>
      <c r="B3601" s="7" t="s">
        <v>14</v>
      </c>
      <c r="C3601" s="7">
        <v>1185732</v>
      </c>
      <c r="D3601" s="8">
        <v>44536</v>
      </c>
      <c r="E3601" s="7" t="s">
        <v>15</v>
      </c>
      <c r="F3601" s="7" t="s">
        <v>120</v>
      </c>
      <c r="G3601" s="7" t="s">
        <v>121</v>
      </c>
      <c r="H3601" s="7" t="s">
        <v>18</v>
      </c>
      <c r="I3601" s="9">
        <v>0.5</v>
      </c>
      <c r="J3601" s="10">
        <v>3000</v>
      </c>
      <c r="K3601" s="11">
        <f t="shared" si="28"/>
        <v>1500</v>
      </c>
      <c r="L3601" s="11">
        <f t="shared" si="29"/>
        <v>525</v>
      </c>
      <c r="M3601" s="12">
        <v>0.35</v>
      </c>
      <c r="Q3601" s="13"/>
      <c r="R3601" s="14"/>
    </row>
    <row r="3602" spans="1:18" ht="15.75" customHeight="1" x14ac:dyDescent="0.2">
      <c r="A3602" s="2"/>
      <c r="B3602" s="7" t="s">
        <v>14</v>
      </c>
      <c r="C3602" s="7">
        <v>1185732</v>
      </c>
      <c r="D3602" s="8">
        <v>44536</v>
      </c>
      <c r="E3602" s="7" t="s">
        <v>15</v>
      </c>
      <c r="F3602" s="7" t="s">
        <v>120</v>
      </c>
      <c r="G3602" s="7" t="s">
        <v>121</v>
      </c>
      <c r="H3602" s="7" t="s">
        <v>19</v>
      </c>
      <c r="I3602" s="9">
        <v>0.5</v>
      </c>
      <c r="J3602" s="10">
        <v>2750</v>
      </c>
      <c r="K3602" s="11">
        <f t="shared" si="28"/>
        <v>1375</v>
      </c>
      <c r="L3602" s="11">
        <f t="shared" si="29"/>
        <v>550</v>
      </c>
      <c r="M3602" s="12">
        <v>0.4</v>
      </c>
      <c r="Q3602" s="13"/>
      <c r="R3602" s="14"/>
    </row>
    <row r="3603" spans="1:18" ht="15.75" customHeight="1" x14ac:dyDescent="0.2">
      <c r="A3603" s="2"/>
      <c r="B3603" s="7" t="s">
        <v>14</v>
      </c>
      <c r="C3603" s="7">
        <v>1185732</v>
      </c>
      <c r="D3603" s="8">
        <v>44536</v>
      </c>
      <c r="E3603" s="7" t="s">
        <v>15</v>
      </c>
      <c r="F3603" s="7" t="s">
        <v>120</v>
      </c>
      <c r="G3603" s="7" t="s">
        <v>121</v>
      </c>
      <c r="H3603" s="7" t="s">
        <v>20</v>
      </c>
      <c r="I3603" s="9">
        <v>0.5</v>
      </c>
      <c r="J3603" s="10">
        <v>2250</v>
      </c>
      <c r="K3603" s="11">
        <f t="shared" si="28"/>
        <v>1125</v>
      </c>
      <c r="L3603" s="11">
        <f t="shared" si="29"/>
        <v>450</v>
      </c>
      <c r="M3603" s="12">
        <v>0.4</v>
      </c>
      <c r="Q3603" s="13"/>
      <c r="R3603" s="14"/>
    </row>
    <row r="3604" spans="1:18" ht="15.75" customHeight="1" x14ac:dyDescent="0.2">
      <c r="A3604" s="2"/>
      <c r="B3604" s="7" t="s">
        <v>14</v>
      </c>
      <c r="C3604" s="7">
        <v>1185732</v>
      </c>
      <c r="D3604" s="8">
        <v>44536</v>
      </c>
      <c r="E3604" s="7" t="s">
        <v>15</v>
      </c>
      <c r="F3604" s="7" t="s">
        <v>120</v>
      </c>
      <c r="G3604" s="7" t="s">
        <v>121</v>
      </c>
      <c r="H3604" s="7" t="s">
        <v>21</v>
      </c>
      <c r="I3604" s="9">
        <v>0.6</v>
      </c>
      <c r="J3604" s="10">
        <v>2250</v>
      </c>
      <c r="K3604" s="11">
        <f t="shared" si="28"/>
        <v>1350</v>
      </c>
      <c r="L3604" s="11">
        <f t="shared" si="29"/>
        <v>405</v>
      </c>
      <c r="M3604" s="12">
        <v>0.3</v>
      </c>
      <c r="Q3604" s="13"/>
      <c r="R3604" s="14"/>
    </row>
    <row r="3605" spans="1:18" ht="15.75" customHeight="1" x14ac:dyDescent="0.2">
      <c r="A3605" s="2"/>
      <c r="B3605" s="7" t="s">
        <v>14</v>
      </c>
      <c r="C3605" s="7">
        <v>1185732</v>
      </c>
      <c r="D3605" s="8">
        <v>44536</v>
      </c>
      <c r="E3605" s="7" t="s">
        <v>15</v>
      </c>
      <c r="F3605" s="7" t="s">
        <v>120</v>
      </c>
      <c r="G3605" s="7" t="s">
        <v>121</v>
      </c>
      <c r="H3605" s="7" t="s">
        <v>22</v>
      </c>
      <c r="I3605" s="9">
        <v>0.64999999999999991</v>
      </c>
      <c r="J3605" s="10">
        <v>3250</v>
      </c>
      <c r="K3605" s="11">
        <f t="shared" si="28"/>
        <v>2112.4999999999995</v>
      </c>
      <c r="L3605" s="11">
        <f t="shared" si="29"/>
        <v>844.99999999999989</v>
      </c>
      <c r="M3605" s="12">
        <v>0.4</v>
      </c>
      <c r="Q3605" s="13"/>
      <c r="R3605" s="14"/>
    </row>
    <row r="3606" spans="1:18" ht="15.75" customHeight="1" x14ac:dyDescent="0.2">
      <c r="A3606" s="2"/>
      <c r="B3606" s="7" t="s">
        <v>14</v>
      </c>
      <c r="C3606" s="7">
        <v>1185732</v>
      </c>
      <c r="D3606" s="8">
        <v>44213</v>
      </c>
      <c r="E3606" s="7" t="s">
        <v>15</v>
      </c>
      <c r="F3606" s="7" t="s">
        <v>122</v>
      </c>
      <c r="G3606" s="7" t="s">
        <v>123</v>
      </c>
      <c r="H3606" s="7" t="s">
        <v>17</v>
      </c>
      <c r="I3606" s="9">
        <v>0.4</v>
      </c>
      <c r="J3606" s="10">
        <v>4500</v>
      </c>
      <c r="K3606" s="11">
        <f t="shared" si="28"/>
        <v>1800</v>
      </c>
      <c r="L3606" s="11">
        <f t="shared" si="29"/>
        <v>540</v>
      </c>
      <c r="M3606" s="12">
        <v>0.3</v>
      </c>
      <c r="Q3606" s="13"/>
      <c r="R3606" s="14"/>
    </row>
    <row r="3607" spans="1:18" ht="15.75" customHeight="1" x14ac:dyDescent="0.2">
      <c r="A3607" s="2"/>
      <c r="B3607" s="7" t="s">
        <v>14</v>
      </c>
      <c r="C3607" s="7">
        <v>1185732</v>
      </c>
      <c r="D3607" s="8">
        <v>44213</v>
      </c>
      <c r="E3607" s="7" t="s">
        <v>15</v>
      </c>
      <c r="F3607" s="7" t="s">
        <v>122</v>
      </c>
      <c r="G3607" s="7" t="s">
        <v>123</v>
      </c>
      <c r="H3607" s="7" t="s">
        <v>18</v>
      </c>
      <c r="I3607" s="9">
        <v>0.4</v>
      </c>
      <c r="J3607" s="10">
        <v>2500</v>
      </c>
      <c r="K3607" s="11">
        <f t="shared" si="28"/>
        <v>1000</v>
      </c>
      <c r="L3607" s="11">
        <f t="shared" si="29"/>
        <v>300</v>
      </c>
      <c r="M3607" s="12">
        <v>0.3</v>
      </c>
      <c r="Q3607" s="13"/>
      <c r="R3607" s="14"/>
    </row>
    <row r="3608" spans="1:18" ht="15.75" customHeight="1" x14ac:dyDescent="0.2">
      <c r="A3608" s="2"/>
      <c r="B3608" s="7" t="s">
        <v>14</v>
      </c>
      <c r="C3608" s="7">
        <v>1185732</v>
      </c>
      <c r="D3608" s="8">
        <v>44213</v>
      </c>
      <c r="E3608" s="7" t="s">
        <v>15</v>
      </c>
      <c r="F3608" s="7" t="s">
        <v>122</v>
      </c>
      <c r="G3608" s="7" t="s">
        <v>123</v>
      </c>
      <c r="H3608" s="7" t="s">
        <v>19</v>
      </c>
      <c r="I3608" s="9">
        <v>0.30000000000000004</v>
      </c>
      <c r="J3608" s="10">
        <v>2500</v>
      </c>
      <c r="K3608" s="11">
        <f t="shared" si="28"/>
        <v>750.00000000000011</v>
      </c>
      <c r="L3608" s="11">
        <f t="shared" si="29"/>
        <v>187.50000000000003</v>
      </c>
      <c r="M3608" s="12">
        <v>0.25</v>
      </c>
      <c r="Q3608" s="13"/>
      <c r="R3608" s="14"/>
    </row>
    <row r="3609" spans="1:18" ht="15.75" customHeight="1" x14ac:dyDescent="0.2">
      <c r="A3609" s="2"/>
      <c r="B3609" s="7" t="s">
        <v>14</v>
      </c>
      <c r="C3609" s="7">
        <v>1185732</v>
      </c>
      <c r="D3609" s="8">
        <v>44213</v>
      </c>
      <c r="E3609" s="7" t="s">
        <v>15</v>
      </c>
      <c r="F3609" s="7" t="s">
        <v>122</v>
      </c>
      <c r="G3609" s="7" t="s">
        <v>123</v>
      </c>
      <c r="H3609" s="7" t="s">
        <v>20</v>
      </c>
      <c r="I3609" s="9">
        <v>0.35</v>
      </c>
      <c r="J3609" s="10">
        <v>1000</v>
      </c>
      <c r="K3609" s="11">
        <f t="shared" si="28"/>
        <v>350</v>
      </c>
      <c r="L3609" s="11">
        <f t="shared" si="29"/>
        <v>87.5</v>
      </c>
      <c r="M3609" s="12">
        <v>0.25</v>
      </c>
      <c r="Q3609" s="13"/>
      <c r="R3609" s="14"/>
    </row>
    <row r="3610" spans="1:18" ht="15.75" customHeight="1" x14ac:dyDescent="0.2">
      <c r="A3610" s="2"/>
      <c r="B3610" s="7" t="s">
        <v>14</v>
      </c>
      <c r="C3610" s="7">
        <v>1185732</v>
      </c>
      <c r="D3610" s="8">
        <v>44213</v>
      </c>
      <c r="E3610" s="7" t="s">
        <v>15</v>
      </c>
      <c r="F3610" s="7" t="s">
        <v>122</v>
      </c>
      <c r="G3610" s="7" t="s">
        <v>123</v>
      </c>
      <c r="H3610" s="7" t="s">
        <v>21</v>
      </c>
      <c r="I3610" s="9">
        <v>0.5</v>
      </c>
      <c r="J3610" s="10">
        <v>1500</v>
      </c>
      <c r="K3610" s="11">
        <f t="shared" si="28"/>
        <v>750</v>
      </c>
      <c r="L3610" s="11">
        <f t="shared" si="29"/>
        <v>187.5</v>
      </c>
      <c r="M3610" s="12">
        <v>0.25</v>
      </c>
      <c r="Q3610" s="13"/>
      <c r="R3610" s="14"/>
    </row>
    <row r="3611" spans="1:18" ht="15.75" customHeight="1" x14ac:dyDescent="0.2">
      <c r="A3611" s="2"/>
      <c r="B3611" s="7" t="s">
        <v>14</v>
      </c>
      <c r="C3611" s="7">
        <v>1185732</v>
      </c>
      <c r="D3611" s="8">
        <v>44213</v>
      </c>
      <c r="E3611" s="7" t="s">
        <v>15</v>
      </c>
      <c r="F3611" s="7" t="s">
        <v>122</v>
      </c>
      <c r="G3611" s="7" t="s">
        <v>123</v>
      </c>
      <c r="H3611" s="7" t="s">
        <v>22</v>
      </c>
      <c r="I3611" s="9">
        <v>0.4</v>
      </c>
      <c r="J3611" s="10">
        <v>2500</v>
      </c>
      <c r="K3611" s="11">
        <f t="shared" si="28"/>
        <v>1000</v>
      </c>
      <c r="L3611" s="11">
        <f t="shared" si="29"/>
        <v>300</v>
      </c>
      <c r="M3611" s="12">
        <v>0.3</v>
      </c>
      <c r="Q3611" s="13"/>
      <c r="R3611" s="14"/>
    </row>
    <row r="3612" spans="1:18" ht="15.75" customHeight="1" x14ac:dyDescent="0.2">
      <c r="A3612" s="2"/>
      <c r="B3612" s="7" t="s">
        <v>14</v>
      </c>
      <c r="C3612" s="7">
        <v>1185732</v>
      </c>
      <c r="D3612" s="8">
        <v>44242</v>
      </c>
      <c r="E3612" s="7" t="s">
        <v>15</v>
      </c>
      <c r="F3612" s="7" t="s">
        <v>122</v>
      </c>
      <c r="G3612" s="7" t="s">
        <v>123</v>
      </c>
      <c r="H3612" s="7" t="s">
        <v>17</v>
      </c>
      <c r="I3612" s="9">
        <v>0.4</v>
      </c>
      <c r="J3612" s="10">
        <v>5000</v>
      </c>
      <c r="K3612" s="11">
        <f t="shared" si="28"/>
        <v>2000</v>
      </c>
      <c r="L3612" s="11">
        <f t="shared" si="29"/>
        <v>600</v>
      </c>
      <c r="M3612" s="12">
        <v>0.3</v>
      </c>
      <c r="Q3612" s="13"/>
      <c r="R3612" s="14"/>
    </row>
    <row r="3613" spans="1:18" ht="15.75" customHeight="1" x14ac:dyDescent="0.2">
      <c r="A3613" s="2"/>
      <c r="B3613" s="7" t="s">
        <v>14</v>
      </c>
      <c r="C3613" s="7">
        <v>1185732</v>
      </c>
      <c r="D3613" s="8">
        <v>44242</v>
      </c>
      <c r="E3613" s="7" t="s">
        <v>15</v>
      </c>
      <c r="F3613" s="7" t="s">
        <v>122</v>
      </c>
      <c r="G3613" s="7" t="s">
        <v>123</v>
      </c>
      <c r="H3613" s="7" t="s">
        <v>18</v>
      </c>
      <c r="I3613" s="9">
        <v>0.4</v>
      </c>
      <c r="J3613" s="10">
        <v>1500</v>
      </c>
      <c r="K3613" s="11">
        <f t="shared" si="28"/>
        <v>600</v>
      </c>
      <c r="L3613" s="11">
        <f t="shared" si="29"/>
        <v>180</v>
      </c>
      <c r="M3613" s="12">
        <v>0.3</v>
      </c>
      <c r="Q3613" s="13"/>
      <c r="R3613" s="14"/>
    </row>
    <row r="3614" spans="1:18" ht="15.75" customHeight="1" x14ac:dyDescent="0.2">
      <c r="A3614" s="2"/>
      <c r="B3614" s="7" t="s">
        <v>14</v>
      </c>
      <c r="C3614" s="7">
        <v>1185732</v>
      </c>
      <c r="D3614" s="8">
        <v>44242</v>
      </c>
      <c r="E3614" s="7" t="s">
        <v>15</v>
      </c>
      <c r="F3614" s="7" t="s">
        <v>122</v>
      </c>
      <c r="G3614" s="7" t="s">
        <v>123</v>
      </c>
      <c r="H3614" s="7" t="s">
        <v>19</v>
      </c>
      <c r="I3614" s="9">
        <v>0.30000000000000004</v>
      </c>
      <c r="J3614" s="10">
        <v>2000</v>
      </c>
      <c r="K3614" s="11">
        <f t="shared" si="28"/>
        <v>600.00000000000011</v>
      </c>
      <c r="L3614" s="11">
        <f t="shared" si="29"/>
        <v>150.00000000000003</v>
      </c>
      <c r="M3614" s="12">
        <v>0.25</v>
      </c>
      <c r="Q3614" s="13"/>
      <c r="R3614" s="14"/>
    </row>
    <row r="3615" spans="1:18" ht="15.75" customHeight="1" x14ac:dyDescent="0.2">
      <c r="A3615" s="2"/>
      <c r="B3615" s="7" t="s">
        <v>14</v>
      </c>
      <c r="C3615" s="7">
        <v>1185732</v>
      </c>
      <c r="D3615" s="8">
        <v>44242</v>
      </c>
      <c r="E3615" s="7" t="s">
        <v>15</v>
      </c>
      <c r="F3615" s="7" t="s">
        <v>122</v>
      </c>
      <c r="G3615" s="7" t="s">
        <v>123</v>
      </c>
      <c r="H3615" s="7" t="s">
        <v>20</v>
      </c>
      <c r="I3615" s="9">
        <v>0.35</v>
      </c>
      <c r="J3615" s="10">
        <v>2500</v>
      </c>
      <c r="K3615" s="11">
        <f t="shared" si="28"/>
        <v>875</v>
      </c>
      <c r="L3615" s="11">
        <f t="shared" si="29"/>
        <v>218.75</v>
      </c>
      <c r="M3615" s="12">
        <v>0.25</v>
      </c>
      <c r="Q3615" s="13"/>
      <c r="R3615" s="14"/>
    </row>
    <row r="3616" spans="1:18" ht="15.75" customHeight="1" x14ac:dyDescent="0.2">
      <c r="A3616" s="2"/>
      <c r="B3616" s="7" t="s">
        <v>14</v>
      </c>
      <c r="C3616" s="7">
        <v>1185732</v>
      </c>
      <c r="D3616" s="8">
        <v>44242</v>
      </c>
      <c r="E3616" s="7" t="s">
        <v>15</v>
      </c>
      <c r="F3616" s="7" t="s">
        <v>122</v>
      </c>
      <c r="G3616" s="7" t="s">
        <v>123</v>
      </c>
      <c r="H3616" s="7" t="s">
        <v>21</v>
      </c>
      <c r="I3616" s="9">
        <v>0.5</v>
      </c>
      <c r="J3616" s="10">
        <v>1500</v>
      </c>
      <c r="K3616" s="11">
        <f t="shared" si="28"/>
        <v>750</v>
      </c>
      <c r="L3616" s="11">
        <f t="shared" si="29"/>
        <v>187.5</v>
      </c>
      <c r="M3616" s="12">
        <v>0.25</v>
      </c>
      <c r="Q3616" s="13"/>
      <c r="R3616" s="14"/>
    </row>
    <row r="3617" spans="1:18" ht="15.75" customHeight="1" x14ac:dyDescent="0.2">
      <c r="A3617" s="2"/>
      <c r="B3617" s="7" t="s">
        <v>14</v>
      </c>
      <c r="C3617" s="7">
        <v>1185732</v>
      </c>
      <c r="D3617" s="8">
        <v>44242</v>
      </c>
      <c r="E3617" s="7" t="s">
        <v>15</v>
      </c>
      <c r="F3617" s="7" t="s">
        <v>122</v>
      </c>
      <c r="G3617" s="7" t="s">
        <v>123</v>
      </c>
      <c r="H3617" s="7" t="s">
        <v>22</v>
      </c>
      <c r="I3617" s="9">
        <v>0.4</v>
      </c>
      <c r="J3617" s="10">
        <v>2500</v>
      </c>
      <c r="K3617" s="11">
        <f t="shared" si="28"/>
        <v>1000</v>
      </c>
      <c r="L3617" s="11">
        <f t="shared" si="29"/>
        <v>300</v>
      </c>
      <c r="M3617" s="12">
        <v>0.3</v>
      </c>
      <c r="Q3617" s="13"/>
      <c r="R3617" s="14"/>
    </row>
    <row r="3618" spans="1:18" ht="15.75" customHeight="1" x14ac:dyDescent="0.2">
      <c r="A3618" s="2"/>
      <c r="B3618" s="7" t="s">
        <v>14</v>
      </c>
      <c r="C3618" s="7">
        <v>1185732</v>
      </c>
      <c r="D3618" s="8">
        <v>44268</v>
      </c>
      <c r="E3618" s="7" t="s">
        <v>15</v>
      </c>
      <c r="F3618" s="7" t="s">
        <v>122</v>
      </c>
      <c r="G3618" s="7" t="s">
        <v>123</v>
      </c>
      <c r="H3618" s="7" t="s">
        <v>17</v>
      </c>
      <c r="I3618" s="9">
        <v>0.4</v>
      </c>
      <c r="J3618" s="10">
        <v>4700</v>
      </c>
      <c r="K3618" s="11">
        <f t="shared" si="28"/>
        <v>1880</v>
      </c>
      <c r="L3618" s="11">
        <f t="shared" si="29"/>
        <v>564</v>
      </c>
      <c r="M3618" s="12">
        <v>0.3</v>
      </c>
      <c r="Q3618" s="13"/>
      <c r="R3618" s="14"/>
    </row>
    <row r="3619" spans="1:18" ht="15.75" customHeight="1" x14ac:dyDescent="0.2">
      <c r="A3619" s="2"/>
      <c r="B3619" s="7" t="s">
        <v>14</v>
      </c>
      <c r="C3619" s="7">
        <v>1185732</v>
      </c>
      <c r="D3619" s="8">
        <v>44268</v>
      </c>
      <c r="E3619" s="7" t="s">
        <v>15</v>
      </c>
      <c r="F3619" s="7" t="s">
        <v>122</v>
      </c>
      <c r="G3619" s="7" t="s">
        <v>123</v>
      </c>
      <c r="H3619" s="7" t="s">
        <v>18</v>
      </c>
      <c r="I3619" s="9">
        <v>0.4</v>
      </c>
      <c r="J3619" s="10">
        <v>1750</v>
      </c>
      <c r="K3619" s="11">
        <f t="shared" si="28"/>
        <v>700</v>
      </c>
      <c r="L3619" s="11">
        <f t="shared" si="29"/>
        <v>210</v>
      </c>
      <c r="M3619" s="12">
        <v>0.3</v>
      </c>
      <c r="Q3619" s="13"/>
      <c r="R3619" s="14"/>
    </row>
    <row r="3620" spans="1:18" ht="15.75" customHeight="1" x14ac:dyDescent="0.2">
      <c r="A3620" s="2"/>
      <c r="B3620" s="7" t="s">
        <v>14</v>
      </c>
      <c r="C3620" s="7">
        <v>1185732</v>
      </c>
      <c r="D3620" s="8">
        <v>44268</v>
      </c>
      <c r="E3620" s="7" t="s">
        <v>15</v>
      </c>
      <c r="F3620" s="7" t="s">
        <v>122</v>
      </c>
      <c r="G3620" s="7" t="s">
        <v>123</v>
      </c>
      <c r="H3620" s="7" t="s">
        <v>19</v>
      </c>
      <c r="I3620" s="9">
        <v>0.30000000000000004</v>
      </c>
      <c r="J3620" s="10">
        <v>2000</v>
      </c>
      <c r="K3620" s="11">
        <f t="shared" si="28"/>
        <v>600.00000000000011</v>
      </c>
      <c r="L3620" s="11">
        <f t="shared" si="29"/>
        <v>150.00000000000003</v>
      </c>
      <c r="M3620" s="12">
        <v>0.25</v>
      </c>
      <c r="Q3620" s="13"/>
      <c r="R3620" s="14"/>
    </row>
    <row r="3621" spans="1:18" ht="15.75" customHeight="1" x14ac:dyDescent="0.2">
      <c r="A3621" s="2"/>
      <c r="B3621" s="7" t="s">
        <v>14</v>
      </c>
      <c r="C3621" s="7">
        <v>1185732</v>
      </c>
      <c r="D3621" s="8">
        <v>44268</v>
      </c>
      <c r="E3621" s="7" t="s">
        <v>15</v>
      </c>
      <c r="F3621" s="7" t="s">
        <v>122</v>
      </c>
      <c r="G3621" s="7" t="s">
        <v>123</v>
      </c>
      <c r="H3621" s="7" t="s">
        <v>20</v>
      </c>
      <c r="I3621" s="9">
        <v>0.35</v>
      </c>
      <c r="J3621" s="10">
        <v>3000</v>
      </c>
      <c r="K3621" s="11">
        <f t="shared" si="28"/>
        <v>1050</v>
      </c>
      <c r="L3621" s="11">
        <f t="shared" si="29"/>
        <v>262.5</v>
      </c>
      <c r="M3621" s="12">
        <v>0.25</v>
      </c>
      <c r="Q3621" s="13"/>
      <c r="R3621" s="14"/>
    </row>
    <row r="3622" spans="1:18" ht="15.75" customHeight="1" x14ac:dyDescent="0.2">
      <c r="A3622" s="2"/>
      <c r="B3622" s="7" t="s">
        <v>14</v>
      </c>
      <c r="C3622" s="7">
        <v>1185732</v>
      </c>
      <c r="D3622" s="8">
        <v>44268</v>
      </c>
      <c r="E3622" s="7" t="s">
        <v>15</v>
      </c>
      <c r="F3622" s="7" t="s">
        <v>122</v>
      </c>
      <c r="G3622" s="7" t="s">
        <v>123</v>
      </c>
      <c r="H3622" s="7" t="s">
        <v>21</v>
      </c>
      <c r="I3622" s="9">
        <v>0.5</v>
      </c>
      <c r="J3622" s="10">
        <v>1000</v>
      </c>
      <c r="K3622" s="11">
        <f t="shared" si="28"/>
        <v>500</v>
      </c>
      <c r="L3622" s="11">
        <f t="shared" si="29"/>
        <v>125</v>
      </c>
      <c r="M3622" s="12">
        <v>0.25</v>
      </c>
      <c r="Q3622" s="13"/>
      <c r="R3622" s="14"/>
    </row>
    <row r="3623" spans="1:18" ht="15.75" customHeight="1" x14ac:dyDescent="0.2">
      <c r="A3623" s="2"/>
      <c r="B3623" s="7" t="s">
        <v>14</v>
      </c>
      <c r="C3623" s="7">
        <v>1185732</v>
      </c>
      <c r="D3623" s="8">
        <v>44268</v>
      </c>
      <c r="E3623" s="7" t="s">
        <v>15</v>
      </c>
      <c r="F3623" s="7" t="s">
        <v>122</v>
      </c>
      <c r="G3623" s="7" t="s">
        <v>123</v>
      </c>
      <c r="H3623" s="7" t="s">
        <v>22</v>
      </c>
      <c r="I3623" s="9">
        <v>0.4</v>
      </c>
      <c r="J3623" s="10">
        <v>2000</v>
      </c>
      <c r="K3623" s="11">
        <f t="shared" si="28"/>
        <v>800</v>
      </c>
      <c r="L3623" s="11">
        <f t="shared" si="29"/>
        <v>240</v>
      </c>
      <c r="M3623" s="12">
        <v>0.3</v>
      </c>
      <c r="Q3623" s="13"/>
      <c r="R3623" s="14"/>
    </row>
    <row r="3624" spans="1:18" ht="15.75" customHeight="1" x14ac:dyDescent="0.2">
      <c r="A3624" s="2"/>
      <c r="B3624" s="7" t="s">
        <v>14</v>
      </c>
      <c r="C3624" s="7">
        <v>1185732</v>
      </c>
      <c r="D3624" s="8">
        <v>44300</v>
      </c>
      <c r="E3624" s="7" t="s">
        <v>15</v>
      </c>
      <c r="F3624" s="7" t="s">
        <v>122</v>
      </c>
      <c r="G3624" s="7" t="s">
        <v>123</v>
      </c>
      <c r="H3624" s="7" t="s">
        <v>17</v>
      </c>
      <c r="I3624" s="9">
        <v>0.4</v>
      </c>
      <c r="J3624" s="10">
        <v>4500</v>
      </c>
      <c r="K3624" s="11">
        <f t="shared" si="28"/>
        <v>1800</v>
      </c>
      <c r="L3624" s="11">
        <f t="shared" si="29"/>
        <v>540</v>
      </c>
      <c r="M3624" s="12">
        <v>0.3</v>
      </c>
      <c r="Q3624" s="13"/>
      <c r="R3624" s="14"/>
    </row>
    <row r="3625" spans="1:18" ht="15.75" customHeight="1" x14ac:dyDescent="0.2">
      <c r="A3625" s="2"/>
      <c r="B3625" s="7" t="s">
        <v>14</v>
      </c>
      <c r="C3625" s="7">
        <v>1185732</v>
      </c>
      <c r="D3625" s="8">
        <v>44300</v>
      </c>
      <c r="E3625" s="7" t="s">
        <v>15</v>
      </c>
      <c r="F3625" s="7" t="s">
        <v>122</v>
      </c>
      <c r="G3625" s="7" t="s">
        <v>123</v>
      </c>
      <c r="H3625" s="7" t="s">
        <v>18</v>
      </c>
      <c r="I3625" s="9">
        <v>0.4</v>
      </c>
      <c r="J3625" s="10">
        <v>1500</v>
      </c>
      <c r="K3625" s="11">
        <f t="shared" si="28"/>
        <v>600</v>
      </c>
      <c r="L3625" s="11">
        <f t="shared" si="29"/>
        <v>180</v>
      </c>
      <c r="M3625" s="12">
        <v>0.3</v>
      </c>
      <c r="Q3625" s="13"/>
      <c r="R3625" s="14"/>
    </row>
    <row r="3626" spans="1:18" ht="15.75" customHeight="1" x14ac:dyDescent="0.2">
      <c r="A3626" s="2"/>
      <c r="B3626" s="7" t="s">
        <v>14</v>
      </c>
      <c r="C3626" s="7">
        <v>1185732</v>
      </c>
      <c r="D3626" s="8">
        <v>44300</v>
      </c>
      <c r="E3626" s="7" t="s">
        <v>15</v>
      </c>
      <c r="F3626" s="7" t="s">
        <v>122</v>
      </c>
      <c r="G3626" s="7" t="s">
        <v>123</v>
      </c>
      <c r="H3626" s="7" t="s">
        <v>19</v>
      </c>
      <c r="I3626" s="9">
        <v>0.30000000000000004</v>
      </c>
      <c r="J3626" s="10">
        <v>1500</v>
      </c>
      <c r="K3626" s="11">
        <f t="shared" si="28"/>
        <v>450.00000000000006</v>
      </c>
      <c r="L3626" s="11">
        <f t="shared" si="29"/>
        <v>112.50000000000001</v>
      </c>
      <c r="M3626" s="12">
        <v>0.25</v>
      </c>
      <c r="Q3626" s="13"/>
      <c r="R3626" s="14"/>
    </row>
    <row r="3627" spans="1:18" ht="15.75" customHeight="1" x14ac:dyDescent="0.2">
      <c r="A3627" s="2"/>
      <c r="B3627" s="7" t="s">
        <v>14</v>
      </c>
      <c r="C3627" s="7">
        <v>1185732</v>
      </c>
      <c r="D3627" s="8">
        <v>44300</v>
      </c>
      <c r="E3627" s="7" t="s">
        <v>15</v>
      </c>
      <c r="F3627" s="7" t="s">
        <v>122</v>
      </c>
      <c r="G3627" s="7" t="s">
        <v>123</v>
      </c>
      <c r="H3627" s="7" t="s">
        <v>20</v>
      </c>
      <c r="I3627" s="9">
        <v>0.35</v>
      </c>
      <c r="J3627" s="10">
        <v>1250</v>
      </c>
      <c r="K3627" s="11">
        <f t="shared" si="28"/>
        <v>437.5</v>
      </c>
      <c r="L3627" s="11">
        <f t="shared" si="29"/>
        <v>109.375</v>
      </c>
      <c r="M3627" s="12">
        <v>0.25</v>
      </c>
      <c r="Q3627" s="13"/>
      <c r="R3627" s="14"/>
    </row>
    <row r="3628" spans="1:18" ht="15.75" customHeight="1" x14ac:dyDescent="0.2">
      <c r="A3628" s="2"/>
      <c r="B3628" s="7" t="s">
        <v>14</v>
      </c>
      <c r="C3628" s="7">
        <v>1185732</v>
      </c>
      <c r="D3628" s="8">
        <v>44300</v>
      </c>
      <c r="E3628" s="7" t="s">
        <v>15</v>
      </c>
      <c r="F3628" s="7" t="s">
        <v>122</v>
      </c>
      <c r="G3628" s="7" t="s">
        <v>123</v>
      </c>
      <c r="H3628" s="7" t="s">
        <v>21</v>
      </c>
      <c r="I3628" s="9">
        <v>0.5</v>
      </c>
      <c r="J3628" s="10">
        <v>1250</v>
      </c>
      <c r="K3628" s="11">
        <f t="shared" si="28"/>
        <v>625</v>
      </c>
      <c r="L3628" s="11">
        <f t="shared" si="29"/>
        <v>156.25</v>
      </c>
      <c r="M3628" s="12">
        <v>0.25</v>
      </c>
      <c r="Q3628" s="13"/>
      <c r="R3628" s="14"/>
    </row>
    <row r="3629" spans="1:18" ht="15.75" customHeight="1" x14ac:dyDescent="0.2">
      <c r="A3629" s="2"/>
      <c r="B3629" s="7" t="s">
        <v>14</v>
      </c>
      <c r="C3629" s="7">
        <v>1185732</v>
      </c>
      <c r="D3629" s="8">
        <v>44300</v>
      </c>
      <c r="E3629" s="7" t="s">
        <v>15</v>
      </c>
      <c r="F3629" s="7" t="s">
        <v>122</v>
      </c>
      <c r="G3629" s="7" t="s">
        <v>123</v>
      </c>
      <c r="H3629" s="7" t="s">
        <v>22</v>
      </c>
      <c r="I3629" s="9">
        <v>0.4</v>
      </c>
      <c r="J3629" s="10">
        <v>2750</v>
      </c>
      <c r="K3629" s="11">
        <f t="shared" si="28"/>
        <v>1100</v>
      </c>
      <c r="L3629" s="11">
        <f t="shared" si="29"/>
        <v>330</v>
      </c>
      <c r="M3629" s="12">
        <v>0.3</v>
      </c>
      <c r="Q3629" s="13"/>
      <c r="R3629" s="14"/>
    </row>
    <row r="3630" spans="1:18" ht="15.75" customHeight="1" x14ac:dyDescent="0.2">
      <c r="A3630" s="2"/>
      <c r="B3630" s="7" t="s">
        <v>14</v>
      </c>
      <c r="C3630" s="7">
        <v>1185732</v>
      </c>
      <c r="D3630" s="8">
        <v>44329</v>
      </c>
      <c r="E3630" s="7" t="s">
        <v>15</v>
      </c>
      <c r="F3630" s="7" t="s">
        <v>122</v>
      </c>
      <c r="G3630" s="7" t="s">
        <v>123</v>
      </c>
      <c r="H3630" s="7" t="s">
        <v>17</v>
      </c>
      <c r="I3630" s="9">
        <v>0.54999999999999993</v>
      </c>
      <c r="J3630" s="10">
        <v>4950</v>
      </c>
      <c r="K3630" s="11">
        <f t="shared" si="28"/>
        <v>2722.4999999999995</v>
      </c>
      <c r="L3630" s="11">
        <f t="shared" si="29"/>
        <v>816.74999999999989</v>
      </c>
      <c r="M3630" s="12">
        <v>0.3</v>
      </c>
      <c r="Q3630" s="13"/>
      <c r="R3630" s="14"/>
    </row>
    <row r="3631" spans="1:18" ht="15.75" customHeight="1" x14ac:dyDescent="0.2">
      <c r="A3631" s="2"/>
      <c r="B3631" s="7" t="s">
        <v>14</v>
      </c>
      <c r="C3631" s="7">
        <v>1185732</v>
      </c>
      <c r="D3631" s="8">
        <v>44329</v>
      </c>
      <c r="E3631" s="7" t="s">
        <v>15</v>
      </c>
      <c r="F3631" s="7" t="s">
        <v>122</v>
      </c>
      <c r="G3631" s="7" t="s">
        <v>123</v>
      </c>
      <c r="H3631" s="7" t="s">
        <v>18</v>
      </c>
      <c r="I3631" s="9">
        <v>0.5</v>
      </c>
      <c r="J3631" s="10">
        <v>2000</v>
      </c>
      <c r="K3631" s="11">
        <f t="shared" si="28"/>
        <v>1000</v>
      </c>
      <c r="L3631" s="11">
        <f t="shared" si="29"/>
        <v>300</v>
      </c>
      <c r="M3631" s="12">
        <v>0.3</v>
      </c>
      <c r="Q3631" s="13"/>
      <c r="R3631" s="14"/>
    </row>
    <row r="3632" spans="1:18" ht="15.75" customHeight="1" x14ac:dyDescent="0.2">
      <c r="A3632" s="2"/>
      <c r="B3632" s="7" t="s">
        <v>14</v>
      </c>
      <c r="C3632" s="7">
        <v>1185732</v>
      </c>
      <c r="D3632" s="8">
        <v>44329</v>
      </c>
      <c r="E3632" s="7" t="s">
        <v>15</v>
      </c>
      <c r="F3632" s="7" t="s">
        <v>122</v>
      </c>
      <c r="G3632" s="7" t="s">
        <v>123</v>
      </c>
      <c r="H3632" s="7" t="s">
        <v>19</v>
      </c>
      <c r="I3632" s="9">
        <v>0.45</v>
      </c>
      <c r="J3632" s="10">
        <v>2250</v>
      </c>
      <c r="K3632" s="11">
        <f t="shared" si="28"/>
        <v>1012.5</v>
      </c>
      <c r="L3632" s="11">
        <f t="shared" si="29"/>
        <v>253.125</v>
      </c>
      <c r="M3632" s="12">
        <v>0.25</v>
      </c>
      <c r="Q3632" s="13"/>
      <c r="R3632" s="14"/>
    </row>
    <row r="3633" spans="1:18" ht="15.75" customHeight="1" x14ac:dyDescent="0.2">
      <c r="A3633" s="2"/>
      <c r="B3633" s="7" t="s">
        <v>14</v>
      </c>
      <c r="C3633" s="7">
        <v>1185732</v>
      </c>
      <c r="D3633" s="8">
        <v>44329</v>
      </c>
      <c r="E3633" s="7" t="s">
        <v>15</v>
      </c>
      <c r="F3633" s="7" t="s">
        <v>122</v>
      </c>
      <c r="G3633" s="7" t="s">
        <v>123</v>
      </c>
      <c r="H3633" s="7" t="s">
        <v>20</v>
      </c>
      <c r="I3633" s="9">
        <v>0.45</v>
      </c>
      <c r="J3633" s="10">
        <v>1750</v>
      </c>
      <c r="K3633" s="11">
        <f t="shared" si="28"/>
        <v>787.5</v>
      </c>
      <c r="L3633" s="11">
        <f t="shared" si="29"/>
        <v>196.875</v>
      </c>
      <c r="M3633" s="12">
        <v>0.25</v>
      </c>
      <c r="Q3633" s="13"/>
      <c r="R3633" s="14"/>
    </row>
    <row r="3634" spans="1:18" ht="15.75" customHeight="1" x14ac:dyDescent="0.2">
      <c r="A3634" s="2"/>
      <c r="B3634" s="7" t="s">
        <v>14</v>
      </c>
      <c r="C3634" s="7">
        <v>1185732</v>
      </c>
      <c r="D3634" s="8">
        <v>44329</v>
      </c>
      <c r="E3634" s="7" t="s">
        <v>15</v>
      </c>
      <c r="F3634" s="7" t="s">
        <v>122</v>
      </c>
      <c r="G3634" s="7" t="s">
        <v>123</v>
      </c>
      <c r="H3634" s="7" t="s">
        <v>21</v>
      </c>
      <c r="I3634" s="9">
        <v>0.54999999999999993</v>
      </c>
      <c r="J3634" s="10">
        <v>2000</v>
      </c>
      <c r="K3634" s="11">
        <f t="shared" si="28"/>
        <v>1099.9999999999998</v>
      </c>
      <c r="L3634" s="11">
        <f t="shared" si="29"/>
        <v>274.99999999999994</v>
      </c>
      <c r="M3634" s="12">
        <v>0.25</v>
      </c>
      <c r="Q3634" s="13"/>
      <c r="R3634" s="14"/>
    </row>
    <row r="3635" spans="1:18" ht="15.75" customHeight="1" x14ac:dyDescent="0.2">
      <c r="A3635" s="2"/>
      <c r="B3635" s="7" t="s">
        <v>14</v>
      </c>
      <c r="C3635" s="7">
        <v>1185732</v>
      </c>
      <c r="D3635" s="8">
        <v>44329</v>
      </c>
      <c r="E3635" s="7" t="s">
        <v>15</v>
      </c>
      <c r="F3635" s="7" t="s">
        <v>122</v>
      </c>
      <c r="G3635" s="7" t="s">
        <v>123</v>
      </c>
      <c r="H3635" s="7" t="s">
        <v>22</v>
      </c>
      <c r="I3635" s="9">
        <v>0.6</v>
      </c>
      <c r="J3635" s="10">
        <v>3250</v>
      </c>
      <c r="K3635" s="11">
        <f t="shared" si="28"/>
        <v>1950</v>
      </c>
      <c r="L3635" s="11">
        <f t="shared" si="29"/>
        <v>585</v>
      </c>
      <c r="M3635" s="12">
        <v>0.3</v>
      </c>
      <c r="Q3635" s="13"/>
      <c r="R3635" s="14"/>
    </row>
    <row r="3636" spans="1:18" ht="15.75" customHeight="1" x14ac:dyDescent="0.2">
      <c r="A3636" s="2"/>
      <c r="B3636" s="7" t="s">
        <v>14</v>
      </c>
      <c r="C3636" s="7">
        <v>1185732</v>
      </c>
      <c r="D3636" s="8">
        <v>44362</v>
      </c>
      <c r="E3636" s="7" t="s">
        <v>15</v>
      </c>
      <c r="F3636" s="7" t="s">
        <v>122</v>
      </c>
      <c r="G3636" s="7" t="s">
        <v>123</v>
      </c>
      <c r="H3636" s="7" t="s">
        <v>17</v>
      </c>
      <c r="I3636" s="9">
        <v>0.54999999999999993</v>
      </c>
      <c r="J3636" s="10">
        <v>5750</v>
      </c>
      <c r="K3636" s="11">
        <f t="shared" si="28"/>
        <v>3162.4999999999995</v>
      </c>
      <c r="L3636" s="11">
        <f t="shared" si="29"/>
        <v>948.74999999999977</v>
      </c>
      <c r="M3636" s="12">
        <v>0.3</v>
      </c>
      <c r="Q3636" s="13"/>
      <c r="R3636" s="14"/>
    </row>
    <row r="3637" spans="1:18" ht="15.75" customHeight="1" x14ac:dyDescent="0.2">
      <c r="A3637" s="2"/>
      <c r="B3637" s="7" t="s">
        <v>14</v>
      </c>
      <c r="C3637" s="7">
        <v>1185732</v>
      </c>
      <c r="D3637" s="8">
        <v>44362</v>
      </c>
      <c r="E3637" s="7" t="s">
        <v>15</v>
      </c>
      <c r="F3637" s="7" t="s">
        <v>122</v>
      </c>
      <c r="G3637" s="7" t="s">
        <v>123</v>
      </c>
      <c r="H3637" s="7" t="s">
        <v>18</v>
      </c>
      <c r="I3637" s="9">
        <v>0.5</v>
      </c>
      <c r="J3637" s="10">
        <v>3250</v>
      </c>
      <c r="K3637" s="11">
        <f t="shared" si="28"/>
        <v>1625</v>
      </c>
      <c r="L3637" s="11">
        <f t="shared" si="29"/>
        <v>487.5</v>
      </c>
      <c r="M3637" s="12">
        <v>0.3</v>
      </c>
      <c r="Q3637" s="13"/>
      <c r="R3637" s="14"/>
    </row>
    <row r="3638" spans="1:18" ht="15.75" customHeight="1" x14ac:dyDescent="0.2">
      <c r="A3638" s="2"/>
      <c r="B3638" s="7" t="s">
        <v>14</v>
      </c>
      <c r="C3638" s="7">
        <v>1185732</v>
      </c>
      <c r="D3638" s="8">
        <v>44362</v>
      </c>
      <c r="E3638" s="7" t="s">
        <v>15</v>
      </c>
      <c r="F3638" s="7" t="s">
        <v>122</v>
      </c>
      <c r="G3638" s="7" t="s">
        <v>123</v>
      </c>
      <c r="H3638" s="7" t="s">
        <v>19</v>
      </c>
      <c r="I3638" s="9">
        <v>0.45</v>
      </c>
      <c r="J3638" s="10">
        <v>2500</v>
      </c>
      <c r="K3638" s="11">
        <f t="shared" si="28"/>
        <v>1125</v>
      </c>
      <c r="L3638" s="11">
        <f t="shared" si="29"/>
        <v>281.25</v>
      </c>
      <c r="M3638" s="12">
        <v>0.25</v>
      </c>
      <c r="Q3638" s="13"/>
      <c r="R3638" s="14"/>
    </row>
    <row r="3639" spans="1:18" ht="15.75" customHeight="1" x14ac:dyDescent="0.2">
      <c r="A3639" s="2"/>
      <c r="B3639" s="7" t="s">
        <v>14</v>
      </c>
      <c r="C3639" s="7">
        <v>1185732</v>
      </c>
      <c r="D3639" s="8">
        <v>44362</v>
      </c>
      <c r="E3639" s="7" t="s">
        <v>15</v>
      </c>
      <c r="F3639" s="7" t="s">
        <v>122</v>
      </c>
      <c r="G3639" s="7" t="s">
        <v>123</v>
      </c>
      <c r="H3639" s="7" t="s">
        <v>20</v>
      </c>
      <c r="I3639" s="9">
        <v>0.45</v>
      </c>
      <c r="J3639" s="10">
        <v>2250</v>
      </c>
      <c r="K3639" s="11">
        <f t="shared" si="28"/>
        <v>1012.5</v>
      </c>
      <c r="L3639" s="11">
        <f t="shared" si="29"/>
        <v>253.125</v>
      </c>
      <c r="M3639" s="12">
        <v>0.25</v>
      </c>
      <c r="Q3639" s="13"/>
      <c r="R3639" s="14"/>
    </row>
    <row r="3640" spans="1:18" ht="15.75" customHeight="1" x14ac:dyDescent="0.2">
      <c r="A3640" s="2"/>
      <c r="B3640" s="7" t="s">
        <v>14</v>
      </c>
      <c r="C3640" s="7">
        <v>1185732</v>
      </c>
      <c r="D3640" s="8">
        <v>44362</v>
      </c>
      <c r="E3640" s="7" t="s">
        <v>15</v>
      </c>
      <c r="F3640" s="7" t="s">
        <v>122</v>
      </c>
      <c r="G3640" s="7" t="s">
        <v>123</v>
      </c>
      <c r="H3640" s="7" t="s">
        <v>21</v>
      </c>
      <c r="I3640" s="9">
        <v>0.54999999999999993</v>
      </c>
      <c r="J3640" s="10">
        <v>2250</v>
      </c>
      <c r="K3640" s="11">
        <f t="shared" si="28"/>
        <v>1237.4999999999998</v>
      </c>
      <c r="L3640" s="11">
        <f t="shared" si="29"/>
        <v>309.37499999999994</v>
      </c>
      <c r="M3640" s="12">
        <v>0.25</v>
      </c>
      <c r="Q3640" s="13"/>
      <c r="R3640" s="14"/>
    </row>
    <row r="3641" spans="1:18" ht="15.75" customHeight="1" x14ac:dyDescent="0.2">
      <c r="A3641" s="2"/>
      <c r="B3641" s="7" t="s">
        <v>14</v>
      </c>
      <c r="C3641" s="7">
        <v>1185732</v>
      </c>
      <c r="D3641" s="8">
        <v>44362</v>
      </c>
      <c r="E3641" s="7" t="s">
        <v>15</v>
      </c>
      <c r="F3641" s="7" t="s">
        <v>122</v>
      </c>
      <c r="G3641" s="7" t="s">
        <v>123</v>
      </c>
      <c r="H3641" s="7" t="s">
        <v>22</v>
      </c>
      <c r="I3641" s="9">
        <v>0.6</v>
      </c>
      <c r="J3641" s="10">
        <v>3750</v>
      </c>
      <c r="K3641" s="11">
        <f t="shared" si="28"/>
        <v>2250</v>
      </c>
      <c r="L3641" s="11">
        <f t="shared" si="29"/>
        <v>675</v>
      </c>
      <c r="M3641" s="12">
        <v>0.3</v>
      </c>
      <c r="Q3641" s="13"/>
      <c r="R3641" s="14"/>
    </row>
    <row r="3642" spans="1:18" ht="15.75" customHeight="1" x14ac:dyDescent="0.2">
      <c r="A3642" s="2"/>
      <c r="B3642" s="7" t="s">
        <v>14</v>
      </c>
      <c r="C3642" s="7">
        <v>1185732</v>
      </c>
      <c r="D3642" s="8">
        <v>44390</v>
      </c>
      <c r="E3642" s="7" t="s">
        <v>15</v>
      </c>
      <c r="F3642" s="7" t="s">
        <v>122</v>
      </c>
      <c r="G3642" s="7" t="s">
        <v>123</v>
      </c>
      <c r="H3642" s="7" t="s">
        <v>17</v>
      </c>
      <c r="I3642" s="9">
        <v>0.54999999999999993</v>
      </c>
      <c r="J3642" s="10">
        <v>6000</v>
      </c>
      <c r="K3642" s="11">
        <f t="shared" si="28"/>
        <v>3299.9999999999995</v>
      </c>
      <c r="L3642" s="11">
        <f t="shared" si="29"/>
        <v>989.99999999999977</v>
      </c>
      <c r="M3642" s="12">
        <v>0.3</v>
      </c>
      <c r="Q3642" s="13"/>
      <c r="R3642" s="14"/>
    </row>
    <row r="3643" spans="1:18" ht="15.75" customHeight="1" x14ac:dyDescent="0.2">
      <c r="A3643" s="2"/>
      <c r="B3643" s="7" t="s">
        <v>14</v>
      </c>
      <c r="C3643" s="7">
        <v>1185732</v>
      </c>
      <c r="D3643" s="8">
        <v>44390</v>
      </c>
      <c r="E3643" s="7" t="s">
        <v>15</v>
      </c>
      <c r="F3643" s="7" t="s">
        <v>122</v>
      </c>
      <c r="G3643" s="7" t="s">
        <v>123</v>
      </c>
      <c r="H3643" s="7" t="s">
        <v>18</v>
      </c>
      <c r="I3643" s="9">
        <v>0.5</v>
      </c>
      <c r="J3643" s="10">
        <v>3500</v>
      </c>
      <c r="K3643" s="11">
        <f t="shared" si="28"/>
        <v>1750</v>
      </c>
      <c r="L3643" s="11">
        <f t="shared" si="29"/>
        <v>525</v>
      </c>
      <c r="M3643" s="12">
        <v>0.3</v>
      </c>
      <c r="Q3643" s="13"/>
      <c r="R3643" s="14"/>
    </row>
    <row r="3644" spans="1:18" ht="15.75" customHeight="1" x14ac:dyDescent="0.2">
      <c r="A3644" s="2"/>
      <c r="B3644" s="7" t="s">
        <v>14</v>
      </c>
      <c r="C3644" s="7">
        <v>1185732</v>
      </c>
      <c r="D3644" s="8">
        <v>44390</v>
      </c>
      <c r="E3644" s="7" t="s">
        <v>15</v>
      </c>
      <c r="F3644" s="7" t="s">
        <v>122</v>
      </c>
      <c r="G3644" s="7" t="s">
        <v>123</v>
      </c>
      <c r="H3644" s="7" t="s">
        <v>19</v>
      </c>
      <c r="I3644" s="9">
        <v>0.45</v>
      </c>
      <c r="J3644" s="10">
        <v>2750</v>
      </c>
      <c r="K3644" s="11">
        <f t="shared" si="28"/>
        <v>1237.5</v>
      </c>
      <c r="L3644" s="11">
        <f t="shared" si="29"/>
        <v>309.375</v>
      </c>
      <c r="M3644" s="12">
        <v>0.25</v>
      </c>
      <c r="Q3644" s="13"/>
      <c r="R3644" s="14"/>
    </row>
    <row r="3645" spans="1:18" ht="15.75" customHeight="1" x14ac:dyDescent="0.2">
      <c r="A3645" s="2"/>
      <c r="B3645" s="7" t="s">
        <v>14</v>
      </c>
      <c r="C3645" s="7">
        <v>1185732</v>
      </c>
      <c r="D3645" s="8">
        <v>44390</v>
      </c>
      <c r="E3645" s="7" t="s">
        <v>15</v>
      </c>
      <c r="F3645" s="7" t="s">
        <v>122</v>
      </c>
      <c r="G3645" s="7" t="s">
        <v>123</v>
      </c>
      <c r="H3645" s="7" t="s">
        <v>20</v>
      </c>
      <c r="I3645" s="9">
        <v>0.45</v>
      </c>
      <c r="J3645" s="10">
        <v>2250</v>
      </c>
      <c r="K3645" s="11">
        <f t="shared" si="28"/>
        <v>1012.5</v>
      </c>
      <c r="L3645" s="11">
        <f t="shared" si="29"/>
        <v>253.125</v>
      </c>
      <c r="M3645" s="12">
        <v>0.25</v>
      </c>
      <c r="Q3645" s="13"/>
      <c r="R3645" s="14"/>
    </row>
    <row r="3646" spans="1:18" ht="15.75" customHeight="1" x14ac:dyDescent="0.2">
      <c r="A3646" s="2"/>
      <c r="B3646" s="7" t="s">
        <v>14</v>
      </c>
      <c r="C3646" s="7">
        <v>1185732</v>
      </c>
      <c r="D3646" s="8">
        <v>44390</v>
      </c>
      <c r="E3646" s="7" t="s">
        <v>15</v>
      </c>
      <c r="F3646" s="7" t="s">
        <v>122</v>
      </c>
      <c r="G3646" s="7" t="s">
        <v>123</v>
      </c>
      <c r="H3646" s="7" t="s">
        <v>21</v>
      </c>
      <c r="I3646" s="9">
        <v>0.54999999999999993</v>
      </c>
      <c r="J3646" s="10">
        <v>2500</v>
      </c>
      <c r="K3646" s="11">
        <f t="shared" si="28"/>
        <v>1374.9999999999998</v>
      </c>
      <c r="L3646" s="11">
        <f t="shared" si="29"/>
        <v>343.74999999999994</v>
      </c>
      <c r="M3646" s="12">
        <v>0.25</v>
      </c>
      <c r="Q3646" s="13"/>
      <c r="R3646" s="14"/>
    </row>
    <row r="3647" spans="1:18" ht="15.75" customHeight="1" x14ac:dyDescent="0.2">
      <c r="A3647" s="2"/>
      <c r="B3647" s="7" t="s">
        <v>14</v>
      </c>
      <c r="C3647" s="7">
        <v>1185732</v>
      </c>
      <c r="D3647" s="8">
        <v>44390</v>
      </c>
      <c r="E3647" s="7" t="s">
        <v>15</v>
      </c>
      <c r="F3647" s="7" t="s">
        <v>122</v>
      </c>
      <c r="G3647" s="7" t="s">
        <v>123</v>
      </c>
      <c r="H3647" s="7" t="s">
        <v>22</v>
      </c>
      <c r="I3647" s="9">
        <v>0.6</v>
      </c>
      <c r="J3647" s="10">
        <v>4250</v>
      </c>
      <c r="K3647" s="11">
        <f t="shared" si="28"/>
        <v>2550</v>
      </c>
      <c r="L3647" s="11">
        <f t="shared" si="29"/>
        <v>765</v>
      </c>
      <c r="M3647" s="12">
        <v>0.3</v>
      </c>
      <c r="Q3647" s="13"/>
      <c r="R3647" s="14"/>
    </row>
    <row r="3648" spans="1:18" ht="15.75" customHeight="1" x14ac:dyDescent="0.2">
      <c r="A3648" s="2"/>
      <c r="B3648" s="7" t="s">
        <v>14</v>
      </c>
      <c r="C3648" s="7">
        <v>1185732</v>
      </c>
      <c r="D3648" s="8">
        <v>44422</v>
      </c>
      <c r="E3648" s="7" t="s">
        <v>15</v>
      </c>
      <c r="F3648" s="7" t="s">
        <v>122</v>
      </c>
      <c r="G3648" s="7" t="s">
        <v>123</v>
      </c>
      <c r="H3648" s="7" t="s">
        <v>17</v>
      </c>
      <c r="I3648" s="9">
        <v>0.54999999999999993</v>
      </c>
      <c r="J3648" s="10">
        <v>5750</v>
      </c>
      <c r="K3648" s="11">
        <f t="shared" si="28"/>
        <v>3162.4999999999995</v>
      </c>
      <c r="L3648" s="11">
        <f t="shared" si="29"/>
        <v>948.74999999999977</v>
      </c>
      <c r="M3648" s="12">
        <v>0.3</v>
      </c>
      <c r="Q3648" s="13"/>
      <c r="R3648" s="14"/>
    </row>
    <row r="3649" spans="1:18" ht="15.75" customHeight="1" x14ac:dyDescent="0.2">
      <c r="A3649" s="2"/>
      <c r="B3649" s="7" t="s">
        <v>14</v>
      </c>
      <c r="C3649" s="7">
        <v>1185732</v>
      </c>
      <c r="D3649" s="8">
        <v>44422</v>
      </c>
      <c r="E3649" s="7" t="s">
        <v>15</v>
      </c>
      <c r="F3649" s="7" t="s">
        <v>122</v>
      </c>
      <c r="G3649" s="7" t="s">
        <v>123</v>
      </c>
      <c r="H3649" s="7" t="s">
        <v>18</v>
      </c>
      <c r="I3649" s="9">
        <v>0.5</v>
      </c>
      <c r="J3649" s="10">
        <v>3500</v>
      </c>
      <c r="K3649" s="11">
        <f t="shared" si="28"/>
        <v>1750</v>
      </c>
      <c r="L3649" s="11">
        <f t="shared" si="29"/>
        <v>525</v>
      </c>
      <c r="M3649" s="12">
        <v>0.3</v>
      </c>
      <c r="Q3649" s="13"/>
      <c r="R3649" s="14"/>
    </row>
    <row r="3650" spans="1:18" ht="15.75" customHeight="1" x14ac:dyDescent="0.2">
      <c r="A3650" s="2"/>
      <c r="B3650" s="7" t="s">
        <v>14</v>
      </c>
      <c r="C3650" s="7">
        <v>1185732</v>
      </c>
      <c r="D3650" s="8">
        <v>44422</v>
      </c>
      <c r="E3650" s="7" t="s">
        <v>15</v>
      </c>
      <c r="F3650" s="7" t="s">
        <v>122</v>
      </c>
      <c r="G3650" s="7" t="s">
        <v>123</v>
      </c>
      <c r="H3650" s="7" t="s">
        <v>19</v>
      </c>
      <c r="I3650" s="9">
        <v>0.45</v>
      </c>
      <c r="J3650" s="10">
        <v>2750</v>
      </c>
      <c r="K3650" s="11">
        <f t="shared" si="28"/>
        <v>1237.5</v>
      </c>
      <c r="L3650" s="11">
        <f t="shared" si="29"/>
        <v>309.375</v>
      </c>
      <c r="M3650" s="12">
        <v>0.25</v>
      </c>
      <c r="Q3650" s="13"/>
      <c r="R3650" s="14"/>
    </row>
    <row r="3651" spans="1:18" ht="15.75" customHeight="1" x14ac:dyDescent="0.2">
      <c r="A3651" s="2"/>
      <c r="B3651" s="7" t="s">
        <v>14</v>
      </c>
      <c r="C3651" s="7">
        <v>1185732</v>
      </c>
      <c r="D3651" s="8">
        <v>44422</v>
      </c>
      <c r="E3651" s="7" t="s">
        <v>15</v>
      </c>
      <c r="F3651" s="7" t="s">
        <v>122</v>
      </c>
      <c r="G3651" s="7" t="s">
        <v>123</v>
      </c>
      <c r="H3651" s="7" t="s">
        <v>20</v>
      </c>
      <c r="I3651" s="9">
        <v>0.45</v>
      </c>
      <c r="J3651" s="10">
        <v>1750</v>
      </c>
      <c r="K3651" s="11">
        <f t="shared" si="28"/>
        <v>787.5</v>
      </c>
      <c r="L3651" s="11">
        <f t="shared" si="29"/>
        <v>196.875</v>
      </c>
      <c r="M3651" s="12">
        <v>0.25</v>
      </c>
      <c r="Q3651" s="13"/>
      <c r="R3651" s="14"/>
    </row>
    <row r="3652" spans="1:18" ht="15.75" customHeight="1" x14ac:dyDescent="0.2">
      <c r="A3652" s="2"/>
      <c r="B3652" s="7" t="s">
        <v>14</v>
      </c>
      <c r="C3652" s="7">
        <v>1185732</v>
      </c>
      <c r="D3652" s="8">
        <v>44422</v>
      </c>
      <c r="E3652" s="7" t="s">
        <v>15</v>
      </c>
      <c r="F3652" s="7" t="s">
        <v>122</v>
      </c>
      <c r="G3652" s="7" t="s">
        <v>123</v>
      </c>
      <c r="H3652" s="7" t="s">
        <v>21</v>
      </c>
      <c r="I3652" s="9">
        <v>0.54999999999999993</v>
      </c>
      <c r="J3652" s="10">
        <v>1500</v>
      </c>
      <c r="K3652" s="11">
        <f t="shared" si="28"/>
        <v>824.99999999999989</v>
      </c>
      <c r="L3652" s="11">
        <f t="shared" si="29"/>
        <v>206.24999999999997</v>
      </c>
      <c r="M3652" s="12">
        <v>0.25</v>
      </c>
      <c r="Q3652" s="13"/>
      <c r="R3652" s="14"/>
    </row>
    <row r="3653" spans="1:18" ht="15.75" customHeight="1" x14ac:dyDescent="0.2">
      <c r="A3653" s="2"/>
      <c r="B3653" s="7" t="s">
        <v>14</v>
      </c>
      <c r="C3653" s="7">
        <v>1185732</v>
      </c>
      <c r="D3653" s="8">
        <v>44422</v>
      </c>
      <c r="E3653" s="7" t="s">
        <v>15</v>
      </c>
      <c r="F3653" s="7" t="s">
        <v>122</v>
      </c>
      <c r="G3653" s="7" t="s">
        <v>123</v>
      </c>
      <c r="H3653" s="7" t="s">
        <v>22</v>
      </c>
      <c r="I3653" s="9">
        <v>0.6</v>
      </c>
      <c r="J3653" s="10">
        <v>3250</v>
      </c>
      <c r="K3653" s="11">
        <f t="shared" si="28"/>
        <v>1950</v>
      </c>
      <c r="L3653" s="11">
        <f t="shared" si="29"/>
        <v>585</v>
      </c>
      <c r="M3653" s="12">
        <v>0.3</v>
      </c>
      <c r="Q3653" s="13"/>
      <c r="R3653" s="14"/>
    </row>
    <row r="3654" spans="1:18" ht="15.75" customHeight="1" x14ac:dyDescent="0.2">
      <c r="A3654" s="2"/>
      <c r="B3654" s="7" t="s">
        <v>14</v>
      </c>
      <c r="C3654" s="7">
        <v>1185732</v>
      </c>
      <c r="D3654" s="8">
        <v>44452</v>
      </c>
      <c r="E3654" s="7" t="s">
        <v>15</v>
      </c>
      <c r="F3654" s="7" t="s">
        <v>122</v>
      </c>
      <c r="G3654" s="7" t="s">
        <v>123</v>
      </c>
      <c r="H3654" s="7" t="s">
        <v>17</v>
      </c>
      <c r="I3654" s="9">
        <v>0.54999999999999993</v>
      </c>
      <c r="J3654" s="10">
        <v>4500</v>
      </c>
      <c r="K3654" s="11">
        <f t="shared" si="28"/>
        <v>2474.9999999999995</v>
      </c>
      <c r="L3654" s="11">
        <f t="shared" si="29"/>
        <v>742.49999999999989</v>
      </c>
      <c r="M3654" s="12">
        <v>0.3</v>
      </c>
      <c r="Q3654" s="13"/>
      <c r="R3654" s="14"/>
    </row>
    <row r="3655" spans="1:18" ht="15.75" customHeight="1" x14ac:dyDescent="0.2">
      <c r="A3655" s="2"/>
      <c r="B3655" s="7" t="s">
        <v>14</v>
      </c>
      <c r="C3655" s="7">
        <v>1185732</v>
      </c>
      <c r="D3655" s="8">
        <v>44452</v>
      </c>
      <c r="E3655" s="7" t="s">
        <v>15</v>
      </c>
      <c r="F3655" s="7" t="s">
        <v>122</v>
      </c>
      <c r="G3655" s="7" t="s">
        <v>123</v>
      </c>
      <c r="H3655" s="7" t="s">
        <v>18</v>
      </c>
      <c r="I3655" s="9">
        <v>0.5</v>
      </c>
      <c r="J3655" s="10">
        <v>2500</v>
      </c>
      <c r="K3655" s="11">
        <f t="shared" si="28"/>
        <v>1250</v>
      </c>
      <c r="L3655" s="11">
        <f t="shared" si="29"/>
        <v>375</v>
      </c>
      <c r="M3655" s="12">
        <v>0.3</v>
      </c>
      <c r="Q3655" s="13"/>
      <c r="R3655" s="14"/>
    </row>
    <row r="3656" spans="1:18" ht="15.75" customHeight="1" x14ac:dyDescent="0.2">
      <c r="A3656" s="2"/>
      <c r="B3656" s="7" t="s">
        <v>14</v>
      </c>
      <c r="C3656" s="7">
        <v>1185732</v>
      </c>
      <c r="D3656" s="8">
        <v>44452</v>
      </c>
      <c r="E3656" s="7" t="s">
        <v>15</v>
      </c>
      <c r="F3656" s="7" t="s">
        <v>122</v>
      </c>
      <c r="G3656" s="7" t="s">
        <v>123</v>
      </c>
      <c r="H3656" s="7" t="s">
        <v>19</v>
      </c>
      <c r="I3656" s="9">
        <v>0.45</v>
      </c>
      <c r="J3656" s="10">
        <v>1500</v>
      </c>
      <c r="K3656" s="11">
        <f t="shared" si="28"/>
        <v>675</v>
      </c>
      <c r="L3656" s="11">
        <f t="shared" si="29"/>
        <v>168.75</v>
      </c>
      <c r="M3656" s="12">
        <v>0.25</v>
      </c>
      <c r="Q3656" s="13"/>
      <c r="R3656" s="14"/>
    </row>
    <row r="3657" spans="1:18" ht="15.75" customHeight="1" x14ac:dyDescent="0.2">
      <c r="A3657" s="2"/>
      <c r="B3657" s="7" t="s">
        <v>14</v>
      </c>
      <c r="C3657" s="7">
        <v>1185732</v>
      </c>
      <c r="D3657" s="8">
        <v>44452</v>
      </c>
      <c r="E3657" s="7" t="s">
        <v>15</v>
      </c>
      <c r="F3657" s="7" t="s">
        <v>122</v>
      </c>
      <c r="G3657" s="7" t="s">
        <v>123</v>
      </c>
      <c r="H3657" s="7" t="s">
        <v>20</v>
      </c>
      <c r="I3657" s="9">
        <v>0.45</v>
      </c>
      <c r="J3657" s="10">
        <v>1250</v>
      </c>
      <c r="K3657" s="11">
        <f t="shared" si="28"/>
        <v>562.5</v>
      </c>
      <c r="L3657" s="11">
        <f t="shared" si="29"/>
        <v>140.625</v>
      </c>
      <c r="M3657" s="12">
        <v>0.25</v>
      </c>
      <c r="Q3657" s="13"/>
      <c r="R3657" s="14"/>
    </row>
    <row r="3658" spans="1:18" ht="15.75" customHeight="1" x14ac:dyDescent="0.2">
      <c r="A3658" s="2"/>
      <c r="B3658" s="7" t="s">
        <v>14</v>
      </c>
      <c r="C3658" s="7">
        <v>1185732</v>
      </c>
      <c r="D3658" s="8">
        <v>44452</v>
      </c>
      <c r="E3658" s="7" t="s">
        <v>15</v>
      </c>
      <c r="F3658" s="7" t="s">
        <v>122</v>
      </c>
      <c r="G3658" s="7" t="s">
        <v>123</v>
      </c>
      <c r="H3658" s="7" t="s">
        <v>21</v>
      </c>
      <c r="I3658" s="9">
        <v>0.54999999999999993</v>
      </c>
      <c r="J3658" s="10">
        <v>1250</v>
      </c>
      <c r="K3658" s="11">
        <f t="shared" si="28"/>
        <v>687.49999999999989</v>
      </c>
      <c r="L3658" s="11">
        <f t="shared" si="29"/>
        <v>171.87499999999997</v>
      </c>
      <c r="M3658" s="12">
        <v>0.25</v>
      </c>
      <c r="Q3658" s="13"/>
      <c r="R3658" s="14"/>
    </row>
    <row r="3659" spans="1:18" ht="15.75" customHeight="1" x14ac:dyDescent="0.2">
      <c r="A3659" s="2"/>
      <c r="B3659" s="7" t="s">
        <v>14</v>
      </c>
      <c r="C3659" s="7">
        <v>1185732</v>
      </c>
      <c r="D3659" s="8">
        <v>44452</v>
      </c>
      <c r="E3659" s="7" t="s">
        <v>15</v>
      </c>
      <c r="F3659" s="7" t="s">
        <v>122</v>
      </c>
      <c r="G3659" s="7" t="s">
        <v>123</v>
      </c>
      <c r="H3659" s="7" t="s">
        <v>22</v>
      </c>
      <c r="I3659" s="9">
        <v>0.6</v>
      </c>
      <c r="J3659" s="10">
        <v>2250</v>
      </c>
      <c r="K3659" s="11">
        <f t="shared" si="28"/>
        <v>1350</v>
      </c>
      <c r="L3659" s="11">
        <f t="shared" si="29"/>
        <v>405</v>
      </c>
      <c r="M3659" s="12">
        <v>0.3</v>
      </c>
      <c r="Q3659" s="13"/>
      <c r="R3659" s="14"/>
    </row>
    <row r="3660" spans="1:18" ht="15.75" customHeight="1" x14ac:dyDescent="0.2">
      <c r="A3660" s="2"/>
      <c r="B3660" s="7" t="s">
        <v>14</v>
      </c>
      <c r="C3660" s="7">
        <v>1185732</v>
      </c>
      <c r="D3660" s="8">
        <v>44484</v>
      </c>
      <c r="E3660" s="7" t="s">
        <v>15</v>
      </c>
      <c r="F3660" s="7" t="s">
        <v>122</v>
      </c>
      <c r="G3660" s="7" t="s">
        <v>123</v>
      </c>
      <c r="H3660" s="7" t="s">
        <v>17</v>
      </c>
      <c r="I3660" s="9">
        <v>0.6</v>
      </c>
      <c r="J3660" s="10">
        <v>4000</v>
      </c>
      <c r="K3660" s="11">
        <f t="shared" si="28"/>
        <v>2400</v>
      </c>
      <c r="L3660" s="11">
        <f t="shared" si="29"/>
        <v>720</v>
      </c>
      <c r="M3660" s="12">
        <v>0.3</v>
      </c>
      <c r="Q3660" s="13"/>
      <c r="R3660" s="14"/>
    </row>
    <row r="3661" spans="1:18" ht="15.75" customHeight="1" x14ac:dyDescent="0.2">
      <c r="A3661" s="2"/>
      <c r="B3661" s="7" t="s">
        <v>14</v>
      </c>
      <c r="C3661" s="7">
        <v>1185732</v>
      </c>
      <c r="D3661" s="8">
        <v>44484</v>
      </c>
      <c r="E3661" s="7" t="s">
        <v>15</v>
      </c>
      <c r="F3661" s="7" t="s">
        <v>122</v>
      </c>
      <c r="G3661" s="7" t="s">
        <v>123</v>
      </c>
      <c r="H3661" s="7" t="s">
        <v>18</v>
      </c>
      <c r="I3661" s="9">
        <v>0.55000000000000004</v>
      </c>
      <c r="J3661" s="10">
        <v>2250</v>
      </c>
      <c r="K3661" s="11">
        <f t="shared" si="28"/>
        <v>1237.5</v>
      </c>
      <c r="L3661" s="11">
        <f t="shared" si="29"/>
        <v>371.25</v>
      </c>
      <c r="M3661" s="12">
        <v>0.3</v>
      </c>
      <c r="Q3661" s="13"/>
      <c r="R3661" s="14"/>
    </row>
    <row r="3662" spans="1:18" ht="15.75" customHeight="1" x14ac:dyDescent="0.2">
      <c r="A3662" s="2"/>
      <c r="B3662" s="7" t="s">
        <v>14</v>
      </c>
      <c r="C3662" s="7">
        <v>1185732</v>
      </c>
      <c r="D3662" s="8">
        <v>44484</v>
      </c>
      <c r="E3662" s="7" t="s">
        <v>15</v>
      </c>
      <c r="F3662" s="7" t="s">
        <v>122</v>
      </c>
      <c r="G3662" s="7" t="s">
        <v>123</v>
      </c>
      <c r="H3662" s="7" t="s">
        <v>19</v>
      </c>
      <c r="I3662" s="9">
        <v>0.55000000000000004</v>
      </c>
      <c r="J3662" s="10">
        <v>1250</v>
      </c>
      <c r="K3662" s="11">
        <f t="shared" si="28"/>
        <v>687.5</v>
      </c>
      <c r="L3662" s="11">
        <f t="shared" si="29"/>
        <v>171.875</v>
      </c>
      <c r="M3662" s="12">
        <v>0.25</v>
      </c>
      <c r="Q3662" s="13"/>
      <c r="R3662" s="14"/>
    </row>
    <row r="3663" spans="1:18" ht="15.75" customHeight="1" x14ac:dyDescent="0.2">
      <c r="A3663" s="2"/>
      <c r="B3663" s="7" t="s">
        <v>14</v>
      </c>
      <c r="C3663" s="7">
        <v>1185732</v>
      </c>
      <c r="D3663" s="8">
        <v>44484</v>
      </c>
      <c r="E3663" s="7" t="s">
        <v>15</v>
      </c>
      <c r="F3663" s="7" t="s">
        <v>122</v>
      </c>
      <c r="G3663" s="7" t="s">
        <v>123</v>
      </c>
      <c r="H3663" s="7" t="s">
        <v>20</v>
      </c>
      <c r="I3663" s="9">
        <v>0.55000000000000004</v>
      </c>
      <c r="J3663" s="10">
        <v>1000</v>
      </c>
      <c r="K3663" s="11">
        <f t="shared" si="28"/>
        <v>550</v>
      </c>
      <c r="L3663" s="11">
        <f t="shared" si="29"/>
        <v>137.5</v>
      </c>
      <c r="M3663" s="12">
        <v>0.25</v>
      </c>
      <c r="Q3663" s="13"/>
      <c r="R3663" s="14"/>
    </row>
    <row r="3664" spans="1:18" ht="15.75" customHeight="1" x14ac:dyDescent="0.2">
      <c r="A3664" s="2"/>
      <c r="B3664" s="7" t="s">
        <v>14</v>
      </c>
      <c r="C3664" s="7">
        <v>1185732</v>
      </c>
      <c r="D3664" s="8">
        <v>44484</v>
      </c>
      <c r="E3664" s="7" t="s">
        <v>15</v>
      </c>
      <c r="F3664" s="7" t="s">
        <v>122</v>
      </c>
      <c r="G3664" s="7" t="s">
        <v>123</v>
      </c>
      <c r="H3664" s="7" t="s">
        <v>21</v>
      </c>
      <c r="I3664" s="9">
        <v>0.65</v>
      </c>
      <c r="J3664" s="10">
        <v>1000</v>
      </c>
      <c r="K3664" s="11">
        <f t="shared" si="28"/>
        <v>650</v>
      </c>
      <c r="L3664" s="11">
        <f t="shared" si="29"/>
        <v>162.5</v>
      </c>
      <c r="M3664" s="12">
        <v>0.25</v>
      </c>
      <c r="Q3664" s="13"/>
      <c r="R3664" s="14"/>
    </row>
    <row r="3665" spans="1:18" ht="15.75" customHeight="1" x14ac:dyDescent="0.2">
      <c r="A3665" s="2"/>
      <c r="B3665" s="7" t="s">
        <v>14</v>
      </c>
      <c r="C3665" s="7">
        <v>1185732</v>
      </c>
      <c r="D3665" s="8">
        <v>44484</v>
      </c>
      <c r="E3665" s="7" t="s">
        <v>15</v>
      </c>
      <c r="F3665" s="7" t="s">
        <v>122</v>
      </c>
      <c r="G3665" s="7" t="s">
        <v>123</v>
      </c>
      <c r="H3665" s="7" t="s">
        <v>22</v>
      </c>
      <c r="I3665" s="9">
        <v>0.7</v>
      </c>
      <c r="J3665" s="10">
        <v>2250</v>
      </c>
      <c r="K3665" s="11">
        <f t="shared" si="28"/>
        <v>1575</v>
      </c>
      <c r="L3665" s="11">
        <f t="shared" si="29"/>
        <v>472.5</v>
      </c>
      <c r="M3665" s="12">
        <v>0.3</v>
      </c>
      <c r="Q3665" s="13"/>
      <c r="R3665" s="14"/>
    </row>
    <row r="3666" spans="1:18" ht="15.75" customHeight="1" x14ac:dyDescent="0.2">
      <c r="A3666" s="2"/>
      <c r="B3666" s="7" t="s">
        <v>14</v>
      </c>
      <c r="C3666" s="7">
        <v>1185732</v>
      </c>
      <c r="D3666" s="8">
        <v>44514</v>
      </c>
      <c r="E3666" s="7" t="s">
        <v>15</v>
      </c>
      <c r="F3666" s="7" t="s">
        <v>122</v>
      </c>
      <c r="G3666" s="7" t="s">
        <v>123</v>
      </c>
      <c r="H3666" s="7" t="s">
        <v>17</v>
      </c>
      <c r="I3666" s="9">
        <v>0.65</v>
      </c>
      <c r="J3666" s="10">
        <v>3750</v>
      </c>
      <c r="K3666" s="11">
        <f t="shared" si="28"/>
        <v>2437.5</v>
      </c>
      <c r="L3666" s="11">
        <f t="shared" si="29"/>
        <v>731.25</v>
      </c>
      <c r="M3666" s="12">
        <v>0.3</v>
      </c>
      <c r="Q3666" s="13"/>
      <c r="R3666" s="14"/>
    </row>
    <row r="3667" spans="1:18" ht="15.75" customHeight="1" x14ac:dyDescent="0.2">
      <c r="A3667" s="2"/>
      <c r="B3667" s="7" t="s">
        <v>14</v>
      </c>
      <c r="C3667" s="7">
        <v>1185732</v>
      </c>
      <c r="D3667" s="8">
        <v>44514</v>
      </c>
      <c r="E3667" s="7" t="s">
        <v>15</v>
      </c>
      <c r="F3667" s="7" t="s">
        <v>122</v>
      </c>
      <c r="G3667" s="7" t="s">
        <v>123</v>
      </c>
      <c r="H3667" s="7" t="s">
        <v>18</v>
      </c>
      <c r="I3667" s="9">
        <v>0.55000000000000004</v>
      </c>
      <c r="J3667" s="10">
        <v>3000</v>
      </c>
      <c r="K3667" s="11">
        <f t="shared" si="28"/>
        <v>1650.0000000000002</v>
      </c>
      <c r="L3667" s="11">
        <f t="shared" si="29"/>
        <v>495.00000000000006</v>
      </c>
      <c r="M3667" s="12">
        <v>0.3</v>
      </c>
      <c r="Q3667" s="13"/>
      <c r="R3667" s="14"/>
    </row>
    <row r="3668" spans="1:18" ht="15.75" customHeight="1" x14ac:dyDescent="0.2">
      <c r="A3668" s="2"/>
      <c r="B3668" s="7" t="s">
        <v>14</v>
      </c>
      <c r="C3668" s="7">
        <v>1185732</v>
      </c>
      <c r="D3668" s="8">
        <v>44514</v>
      </c>
      <c r="E3668" s="7" t="s">
        <v>15</v>
      </c>
      <c r="F3668" s="7" t="s">
        <v>122</v>
      </c>
      <c r="G3668" s="7" t="s">
        <v>123</v>
      </c>
      <c r="H3668" s="7" t="s">
        <v>19</v>
      </c>
      <c r="I3668" s="9">
        <v>0.55000000000000004</v>
      </c>
      <c r="J3668" s="10">
        <v>2950</v>
      </c>
      <c r="K3668" s="11">
        <f t="shared" si="28"/>
        <v>1622.5000000000002</v>
      </c>
      <c r="L3668" s="11">
        <f t="shared" si="29"/>
        <v>405.62500000000006</v>
      </c>
      <c r="M3668" s="12">
        <v>0.25</v>
      </c>
      <c r="Q3668" s="13"/>
      <c r="R3668" s="14"/>
    </row>
    <row r="3669" spans="1:18" ht="15.75" customHeight="1" x14ac:dyDescent="0.2">
      <c r="A3669" s="2"/>
      <c r="B3669" s="7" t="s">
        <v>14</v>
      </c>
      <c r="C3669" s="7">
        <v>1185732</v>
      </c>
      <c r="D3669" s="8">
        <v>44514</v>
      </c>
      <c r="E3669" s="7" t="s">
        <v>15</v>
      </c>
      <c r="F3669" s="7" t="s">
        <v>122</v>
      </c>
      <c r="G3669" s="7" t="s">
        <v>123</v>
      </c>
      <c r="H3669" s="7" t="s">
        <v>20</v>
      </c>
      <c r="I3669" s="9">
        <v>0.55000000000000004</v>
      </c>
      <c r="J3669" s="10">
        <v>2750</v>
      </c>
      <c r="K3669" s="11">
        <f t="shared" si="28"/>
        <v>1512.5000000000002</v>
      </c>
      <c r="L3669" s="11">
        <f t="shared" si="29"/>
        <v>378.12500000000006</v>
      </c>
      <c r="M3669" s="12">
        <v>0.25</v>
      </c>
      <c r="Q3669" s="13"/>
      <c r="R3669" s="14"/>
    </row>
    <row r="3670" spans="1:18" ht="15.75" customHeight="1" x14ac:dyDescent="0.2">
      <c r="A3670" s="2"/>
      <c r="B3670" s="7" t="s">
        <v>14</v>
      </c>
      <c r="C3670" s="7">
        <v>1185732</v>
      </c>
      <c r="D3670" s="8">
        <v>44514</v>
      </c>
      <c r="E3670" s="7" t="s">
        <v>15</v>
      </c>
      <c r="F3670" s="7" t="s">
        <v>122</v>
      </c>
      <c r="G3670" s="7" t="s">
        <v>123</v>
      </c>
      <c r="H3670" s="7" t="s">
        <v>21</v>
      </c>
      <c r="I3670" s="9">
        <v>0.65</v>
      </c>
      <c r="J3670" s="10">
        <v>2500</v>
      </c>
      <c r="K3670" s="11">
        <f t="shared" si="28"/>
        <v>1625</v>
      </c>
      <c r="L3670" s="11">
        <f t="shared" si="29"/>
        <v>406.25</v>
      </c>
      <c r="M3670" s="12">
        <v>0.25</v>
      </c>
      <c r="Q3670" s="13"/>
      <c r="R3670" s="14"/>
    </row>
    <row r="3671" spans="1:18" ht="15.75" customHeight="1" x14ac:dyDescent="0.2">
      <c r="A3671" s="2"/>
      <c r="B3671" s="7" t="s">
        <v>14</v>
      </c>
      <c r="C3671" s="7">
        <v>1185732</v>
      </c>
      <c r="D3671" s="8">
        <v>44514</v>
      </c>
      <c r="E3671" s="7" t="s">
        <v>15</v>
      </c>
      <c r="F3671" s="7" t="s">
        <v>122</v>
      </c>
      <c r="G3671" s="7" t="s">
        <v>123</v>
      </c>
      <c r="H3671" s="7" t="s">
        <v>22</v>
      </c>
      <c r="I3671" s="9">
        <v>0.7</v>
      </c>
      <c r="J3671" s="10">
        <v>3500</v>
      </c>
      <c r="K3671" s="11">
        <f t="shared" si="28"/>
        <v>2450</v>
      </c>
      <c r="L3671" s="11">
        <f t="shared" si="29"/>
        <v>735</v>
      </c>
      <c r="M3671" s="12">
        <v>0.3</v>
      </c>
      <c r="Q3671" s="13"/>
      <c r="R3671" s="14"/>
    </row>
    <row r="3672" spans="1:18" ht="15.75" customHeight="1" x14ac:dyDescent="0.2">
      <c r="A3672" s="2"/>
      <c r="B3672" s="7" t="s">
        <v>14</v>
      </c>
      <c r="C3672" s="7">
        <v>1185732</v>
      </c>
      <c r="D3672" s="8">
        <v>44543</v>
      </c>
      <c r="E3672" s="7" t="s">
        <v>15</v>
      </c>
      <c r="F3672" s="7" t="s">
        <v>122</v>
      </c>
      <c r="G3672" s="7" t="s">
        <v>123</v>
      </c>
      <c r="H3672" s="7" t="s">
        <v>17</v>
      </c>
      <c r="I3672" s="9">
        <v>0.65</v>
      </c>
      <c r="J3672" s="10">
        <v>5750</v>
      </c>
      <c r="K3672" s="11">
        <f t="shared" si="28"/>
        <v>3737.5</v>
      </c>
      <c r="L3672" s="11">
        <f t="shared" si="29"/>
        <v>1121.25</v>
      </c>
      <c r="M3672" s="12">
        <v>0.3</v>
      </c>
      <c r="Q3672" s="13"/>
      <c r="R3672" s="14"/>
    </row>
    <row r="3673" spans="1:18" ht="15.75" customHeight="1" x14ac:dyDescent="0.2">
      <c r="A3673" s="2"/>
      <c r="B3673" s="7" t="s">
        <v>14</v>
      </c>
      <c r="C3673" s="7">
        <v>1185732</v>
      </c>
      <c r="D3673" s="8">
        <v>44543</v>
      </c>
      <c r="E3673" s="7" t="s">
        <v>15</v>
      </c>
      <c r="F3673" s="7" t="s">
        <v>122</v>
      </c>
      <c r="G3673" s="7" t="s">
        <v>123</v>
      </c>
      <c r="H3673" s="7" t="s">
        <v>18</v>
      </c>
      <c r="I3673" s="9">
        <v>0.55000000000000004</v>
      </c>
      <c r="J3673" s="10">
        <v>3750</v>
      </c>
      <c r="K3673" s="11">
        <f t="shared" si="28"/>
        <v>2062.5</v>
      </c>
      <c r="L3673" s="11">
        <f t="shared" si="29"/>
        <v>618.75</v>
      </c>
      <c r="M3673" s="12">
        <v>0.3</v>
      </c>
      <c r="Q3673" s="13"/>
      <c r="R3673" s="14"/>
    </row>
    <row r="3674" spans="1:18" ht="15.75" customHeight="1" x14ac:dyDescent="0.2">
      <c r="A3674" s="2"/>
      <c r="B3674" s="7" t="s">
        <v>14</v>
      </c>
      <c r="C3674" s="7">
        <v>1185732</v>
      </c>
      <c r="D3674" s="8">
        <v>44543</v>
      </c>
      <c r="E3674" s="7" t="s">
        <v>15</v>
      </c>
      <c r="F3674" s="7" t="s">
        <v>122</v>
      </c>
      <c r="G3674" s="7" t="s">
        <v>123</v>
      </c>
      <c r="H3674" s="7" t="s">
        <v>19</v>
      </c>
      <c r="I3674" s="9">
        <v>0.55000000000000004</v>
      </c>
      <c r="J3674" s="10">
        <v>3500</v>
      </c>
      <c r="K3674" s="11">
        <f t="shared" si="28"/>
        <v>1925.0000000000002</v>
      </c>
      <c r="L3674" s="11">
        <f t="shared" si="29"/>
        <v>481.25000000000006</v>
      </c>
      <c r="M3674" s="12">
        <v>0.25</v>
      </c>
      <c r="Q3674" s="13"/>
      <c r="R3674" s="14"/>
    </row>
    <row r="3675" spans="1:18" ht="15.75" customHeight="1" x14ac:dyDescent="0.2">
      <c r="A3675" s="2"/>
      <c r="B3675" s="7" t="s">
        <v>14</v>
      </c>
      <c r="C3675" s="7">
        <v>1185732</v>
      </c>
      <c r="D3675" s="8">
        <v>44543</v>
      </c>
      <c r="E3675" s="7" t="s">
        <v>15</v>
      </c>
      <c r="F3675" s="7" t="s">
        <v>122</v>
      </c>
      <c r="G3675" s="7" t="s">
        <v>123</v>
      </c>
      <c r="H3675" s="7" t="s">
        <v>20</v>
      </c>
      <c r="I3675" s="9">
        <v>0.55000000000000004</v>
      </c>
      <c r="J3675" s="10">
        <v>3000</v>
      </c>
      <c r="K3675" s="11">
        <f t="shared" si="28"/>
        <v>1650.0000000000002</v>
      </c>
      <c r="L3675" s="11">
        <f t="shared" si="29"/>
        <v>412.50000000000006</v>
      </c>
      <c r="M3675" s="12">
        <v>0.25</v>
      </c>
      <c r="Q3675" s="13"/>
      <c r="R3675" s="14"/>
    </row>
    <row r="3676" spans="1:18" ht="15.75" customHeight="1" x14ac:dyDescent="0.2">
      <c r="A3676" s="2"/>
      <c r="B3676" s="7" t="s">
        <v>14</v>
      </c>
      <c r="C3676" s="7">
        <v>1185732</v>
      </c>
      <c r="D3676" s="8">
        <v>44543</v>
      </c>
      <c r="E3676" s="7" t="s">
        <v>15</v>
      </c>
      <c r="F3676" s="7" t="s">
        <v>122</v>
      </c>
      <c r="G3676" s="7" t="s">
        <v>123</v>
      </c>
      <c r="H3676" s="7" t="s">
        <v>21</v>
      </c>
      <c r="I3676" s="9">
        <v>0.65</v>
      </c>
      <c r="J3676" s="10">
        <v>3000</v>
      </c>
      <c r="K3676" s="11">
        <f t="shared" si="28"/>
        <v>1950</v>
      </c>
      <c r="L3676" s="11">
        <f t="shared" si="29"/>
        <v>487.5</v>
      </c>
      <c r="M3676" s="12">
        <v>0.25</v>
      </c>
      <c r="Q3676" s="13"/>
      <c r="R3676" s="14"/>
    </row>
    <row r="3677" spans="1:18" ht="15.75" customHeight="1" x14ac:dyDescent="0.2">
      <c r="A3677" s="2"/>
      <c r="B3677" s="7" t="s">
        <v>14</v>
      </c>
      <c r="C3677" s="7">
        <v>1185732</v>
      </c>
      <c r="D3677" s="8">
        <v>44543</v>
      </c>
      <c r="E3677" s="7" t="s">
        <v>15</v>
      </c>
      <c r="F3677" s="7" t="s">
        <v>122</v>
      </c>
      <c r="G3677" s="7" t="s">
        <v>123</v>
      </c>
      <c r="H3677" s="7" t="s">
        <v>22</v>
      </c>
      <c r="I3677" s="9">
        <v>0.7</v>
      </c>
      <c r="J3677" s="10">
        <v>4000</v>
      </c>
      <c r="K3677" s="11">
        <f t="shared" si="28"/>
        <v>2800</v>
      </c>
      <c r="L3677" s="11">
        <f t="shared" si="29"/>
        <v>840</v>
      </c>
      <c r="M3677" s="12">
        <v>0.3</v>
      </c>
      <c r="Q3677" s="13"/>
      <c r="R3677" s="14"/>
    </row>
    <row r="3678" spans="1:18" ht="15.75" customHeight="1" x14ac:dyDescent="0.2">
      <c r="A3678" s="2"/>
      <c r="B3678" s="7" t="s">
        <v>14</v>
      </c>
      <c r="C3678" s="7">
        <v>1185732</v>
      </c>
      <c r="D3678" s="8">
        <v>44210</v>
      </c>
      <c r="E3678" s="7" t="s">
        <v>15</v>
      </c>
      <c r="F3678" s="7" t="s">
        <v>124</v>
      </c>
      <c r="G3678" s="7" t="s">
        <v>125</v>
      </c>
      <c r="H3678" s="7" t="s">
        <v>17</v>
      </c>
      <c r="I3678" s="9">
        <v>0.45</v>
      </c>
      <c r="J3678" s="10">
        <v>5250</v>
      </c>
      <c r="K3678" s="11">
        <f t="shared" si="28"/>
        <v>2362.5</v>
      </c>
      <c r="L3678" s="11">
        <f t="shared" si="29"/>
        <v>1063.125</v>
      </c>
      <c r="M3678" s="12">
        <v>0.45</v>
      </c>
      <c r="Q3678" s="13"/>
      <c r="R3678" s="14"/>
    </row>
    <row r="3679" spans="1:18" ht="15.75" customHeight="1" x14ac:dyDescent="0.2">
      <c r="A3679" s="2"/>
      <c r="B3679" s="7" t="s">
        <v>14</v>
      </c>
      <c r="C3679" s="7">
        <v>1185732</v>
      </c>
      <c r="D3679" s="8">
        <v>44210</v>
      </c>
      <c r="E3679" s="7" t="s">
        <v>15</v>
      </c>
      <c r="F3679" s="7" t="s">
        <v>124</v>
      </c>
      <c r="G3679" s="7" t="s">
        <v>125</v>
      </c>
      <c r="H3679" s="7" t="s">
        <v>18</v>
      </c>
      <c r="I3679" s="9">
        <v>0.45</v>
      </c>
      <c r="J3679" s="10">
        <v>3250</v>
      </c>
      <c r="K3679" s="11">
        <f t="shared" si="28"/>
        <v>1462.5</v>
      </c>
      <c r="L3679" s="11">
        <f t="shared" si="29"/>
        <v>658.125</v>
      </c>
      <c r="M3679" s="12">
        <v>0.45</v>
      </c>
      <c r="Q3679" s="13"/>
      <c r="R3679" s="14"/>
    </row>
    <row r="3680" spans="1:18" ht="15.75" customHeight="1" x14ac:dyDescent="0.2">
      <c r="A3680" s="2"/>
      <c r="B3680" s="7" t="s">
        <v>14</v>
      </c>
      <c r="C3680" s="7">
        <v>1185732</v>
      </c>
      <c r="D3680" s="8">
        <v>44210</v>
      </c>
      <c r="E3680" s="7" t="s">
        <v>15</v>
      </c>
      <c r="F3680" s="7" t="s">
        <v>124</v>
      </c>
      <c r="G3680" s="7" t="s">
        <v>125</v>
      </c>
      <c r="H3680" s="7" t="s">
        <v>19</v>
      </c>
      <c r="I3680" s="9">
        <v>0.35000000000000003</v>
      </c>
      <c r="J3680" s="10">
        <v>3250</v>
      </c>
      <c r="K3680" s="11">
        <f t="shared" si="28"/>
        <v>1137.5</v>
      </c>
      <c r="L3680" s="11">
        <f t="shared" si="29"/>
        <v>398.125</v>
      </c>
      <c r="M3680" s="12">
        <v>0.35</v>
      </c>
      <c r="Q3680" s="13"/>
      <c r="R3680" s="14"/>
    </row>
    <row r="3681" spans="1:18" ht="15.75" customHeight="1" x14ac:dyDescent="0.2">
      <c r="A3681" s="2"/>
      <c r="B3681" s="7" t="s">
        <v>14</v>
      </c>
      <c r="C3681" s="7">
        <v>1185732</v>
      </c>
      <c r="D3681" s="8">
        <v>44210</v>
      </c>
      <c r="E3681" s="7" t="s">
        <v>15</v>
      </c>
      <c r="F3681" s="7" t="s">
        <v>124</v>
      </c>
      <c r="G3681" s="7" t="s">
        <v>125</v>
      </c>
      <c r="H3681" s="7" t="s">
        <v>20</v>
      </c>
      <c r="I3681" s="9">
        <v>0.39999999999999997</v>
      </c>
      <c r="J3681" s="10">
        <v>1750</v>
      </c>
      <c r="K3681" s="11">
        <f t="shared" si="28"/>
        <v>699.99999999999989</v>
      </c>
      <c r="L3681" s="11">
        <f t="shared" si="29"/>
        <v>244.99999999999994</v>
      </c>
      <c r="M3681" s="12">
        <v>0.35</v>
      </c>
      <c r="Q3681" s="13"/>
      <c r="R3681" s="14"/>
    </row>
    <row r="3682" spans="1:18" ht="15.75" customHeight="1" x14ac:dyDescent="0.2">
      <c r="A3682" s="2"/>
      <c r="B3682" s="7" t="s">
        <v>14</v>
      </c>
      <c r="C3682" s="7">
        <v>1185732</v>
      </c>
      <c r="D3682" s="8">
        <v>44210</v>
      </c>
      <c r="E3682" s="7" t="s">
        <v>15</v>
      </c>
      <c r="F3682" s="7" t="s">
        <v>124</v>
      </c>
      <c r="G3682" s="7" t="s">
        <v>125</v>
      </c>
      <c r="H3682" s="7" t="s">
        <v>21</v>
      </c>
      <c r="I3682" s="9">
        <v>0.55000000000000004</v>
      </c>
      <c r="J3682" s="10">
        <v>2250</v>
      </c>
      <c r="K3682" s="11">
        <f t="shared" si="28"/>
        <v>1237.5</v>
      </c>
      <c r="L3682" s="11">
        <f t="shared" si="29"/>
        <v>433.125</v>
      </c>
      <c r="M3682" s="12">
        <v>0.35</v>
      </c>
      <c r="Q3682" s="13"/>
      <c r="R3682" s="14"/>
    </row>
    <row r="3683" spans="1:18" ht="15.75" customHeight="1" x14ac:dyDescent="0.2">
      <c r="A3683" s="2"/>
      <c r="B3683" s="7" t="s">
        <v>14</v>
      </c>
      <c r="C3683" s="7">
        <v>1185732</v>
      </c>
      <c r="D3683" s="8">
        <v>44210</v>
      </c>
      <c r="E3683" s="7" t="s">
        <v>15</v>
      </c>
      <c r="F3683" s="7" t="s">
        <v>124</v>
      </c>
      <c r="G3683" s="7" t="s">
        <v>125</v>
      </c>
      <c r="H3683" s="7" t="s">
        <v>22</v>
      </c>
      <c r="I3683" s="9">
        <v>0.45</v>
      </c>
      <c r="J3683" s="10">
        <v>3250</v>
      </c>
      <c r="K3683" s="11">
        <f t="shared" si="28"/>
        <v>1462.5</v>
      </c>
      <c r="L3683" s="11">
        <f t="shared" si="29"/>
        <v>585</v>
      </c>
      <c r="M3683" s="12">
        <v>0.39999999999999997</v>
      </c>
      <c r="Q3683" s="13"/>
      <c r="R3683" s="14"/>
    </row>
    <row r="3684" spans="1:18" ht="15.75" customHeight="1" x14ac:dyDescent="0.2">
      <c r="A3684" s="2"/>
      <c r="B3684" s="7" t="s">
        <v>14</v>
      </c>
      <c r="C3684" s="7">
        <v>1185732</v>
      </c>
      <c r="D3684" s="8">
        <v>44239</v>
      </c>
      <c r="E3684" s="7" t="s">
        <v>15</v>
      </c>
      <c r="F3684" s="7" t="s">
        <v>124</v>
      </c>
      <c r="G3684" s="7" t="s">
        <v>125</v>
      </c>
      <c r="H3684" s="7" t="s">
        <v>17</v>
      </c>
      <c r="I3684" s="9">
        <v>0.45</v>
      </c>
      <c r="J3684" s="10">
        <v>5750</v>
      </c>
      <c r="K3684" s="11">
        <f t="shared" si="28"/>
        <v>2587.5</v>
      </c>
      <c r="L3684" s="11">
        <f t="shared" si="29"/>
        <v>1164.375</v>
      </c>
      <c r="M3684" s="12">
        <v>0.45</v>
      </c>
      <c r="Q3684" s="13"/>
      <c r="R3684" s="14"/>
    </row>
    <row r="3685" spans="1:18" ht="15.75" customHeight="1" x14ac:dyDescent="0.2">
      <c r="A3685" s="2"/>
      <c r="B3685" s="7" t="s">
        <v>14</v>
      </c>
      <c r="C3685" s="7">
        <v>1185732</v>
      </c>
      <c r="D3685" s="8">
        <v>44239</v>
      </c>
      <c r="E3685" s="7" t="s">
        <v>15</v>
      </c>
      <c r="F3685" s="7" t="s">
        <v>124</v>
      </c>
      <c r="G3685" s="7" t="s">
        <v>125</v>
      </c>
      <c r="H3685" s="7" t="s">
        <v>18</v>
      </c>
      <c r="I3685" s="9">
        <v>0.45</v>
      </c>
      <c r="J3685" s="10">
        <v>2250</v>
      </c>
      <c r="K3685" s="11">
        <f t="shared" si="28"/>
        <v>1012.5</v>
      </c>
      <c r="L3685" s="11">
        <f t="shared" si="29"/>
        <v>455.625</v>
      </c>
      <c r="M3685" s="12">
        <v>0.45</v>
      </c>
      <c r="Q3685" s="13"/>
      <c r="R3685" s="14"/>
    </row>
    <row r="3686" spans="1:18" ht="15.75" customHeight="1" x14ac:dyDescent="0.2">
      <c r="A3686" s="2"/>
      <c r="B3686" s="7" t="s">
        <v>14</v>
      </c>
      <c r="C3686" s="7">
        <v>1185732</v>
      </c>
      <c r="D3686" s="8">
        <v>44239</v>
      </c>
      <c r="E3686" s="7" t="s">
        <v>15</v>
      </c>
      <c r="F3686" s="7" t="s">
        <v>124</v>
      </c>
      <c r="G3686" s="7" t="s">
        <v>125</v>
      </c>
      <c r="H3686" s="7" t="s">
        <v>19</v>
      </c>
      <c r="I3686" s="9">
        <v>0.35000000000000003</v>
      </c>
      <c r="J3686" s="10">
        <v>2750</v>
      </c>
      <c r="K3686" s="11">
        <f t="shared" si="28"/>
        <v>962.50000000000011</v>
      </c>
      <c r="L3686" s="11">
        <f t="shared" si="29"/>
        <v>336.875</v>
      </c>
      <c r="M3686" s="12">
        <v>0.35</v>
      </c>
      <c r="Q3686" s="13"/>
      <c r="R3686" s="14"/>
    </row>
    <row r="3687" spans="1:18" ht="15.75" customHeight="1" x14ac:dyDescent="0.2">
      <c r="A3687" s="2"/>
      <c r="B3687" s="7" t="s">
        <v>14</v>
      </c>
      <c r="C3687" s="7">
        <v>1185732</v>
      </c>
      <c r="D3687" s="8">
        <v>44239</v>
      </c>
      <c r="E3687" s="7" t="s">
        <v>15</v>
      </c>
      <c r="F3687" s="7" t="s">
        <v>124</v>
      </c>
      <c r="G3687" s="7" t="s">
        <v>125</v>
      </c>
      <c r="H3687" s="7" t="s">
        <v>20</v>
      </c>
      <c r="I3687" s="9">
        <v>0.39999999999999997</v>
      </c>
      <c r="J3687" s="10">
        <v>1500</v>
      </c>
      <c r="K3687" s="11">
        <f t="shared" si="28"/>
        <v>600</v>
      </c>
      <c r="L3687" s="11">
        <f t="shared" si="29"/>
        <v>210</v>
      </c>
      <c r="M3687" s="12">
        <v>0.35</v>
      </c>
      <c r="Q3687" s="13"/>
      <c r="R3687" s="14"/>
    </row>
    <row r="3688" spans="1:18" ht="15.75" customHeight="1" x14ac:dyDescent="0.2">
      <c r="A3688" s="2"/>
      <c r="B3688" s="7" t="s">
        <v>14</v>
      </c>
      <c r="C3688" s="7">
        <v>1185732</v>
      </c>
      <c r="D3688" s="8">
        <v>44239</v>
      </c>
      <c r="E3688" s="7" t="s">
        <v>15</v>
      </c>
      <c r="F3688" s="7" t="s">
        <v>124</v>
      </c>
      <c r="G3688" s="7" t="s">
        <v>125</v>
      </c>
      <c r="H3688" s="7" t="s">
        <v>21</v>
      </c>
      <c r="I3688" s="9">
        <v>0.55000000000000004</v>
      </c>
      <c r="J3688" s="10">
        <v>2250</v>
      </c>
      <c r="K3688" s="11">
        <f t="shared" si="28"/>
        <v>1237.5</v>
      </c>
      <c r="L3688" s="11">
        <f t="shared" si="29"/>
        <v>433.125</v>
      </c>
      <c r="M3688" s="12">
        <v>0.35</v>
      </c>
      <c r="Q3688" s="13"/>
      <c r="R3688" s="14"/>
    </row>
    <row r="3689" spans="1:18" ht="15.75" customHeight="1" x14ac:dyDescent="0.2">
      <c r="A3689" s="2"/>
      <c r="B3689" s="7" t="s">
        <v>14</v>
      </c>
      <c r="C3689" s="7">
        <v>1185732</v>
      </c>
      <c r="D3689" s="8">
        <v>44239</v>
      </c>
      <c r="E3689" s="7" t="s">
        <v>15</v>
      </c>
      <c r="F3689" s="7" t="s">
        <v>124</v>
      </c>
      <c r="G3689" s="7" t="s">
        <v>125</v>
      </c>
      <c r="H3689" s="7" t="s">
        <v>22</v>
      </c>
      <c r="I3689" s="9">
        <v>0.45</v>
      </c>
      <c r="J3689" s="10">
        <v>3250</v>
      </c>
      <c r="K3689" s="11">
        <f t="shared" si="28"/>
        <v>1462.5</v>
      </c>
      <c r="L3689" s="11">
        <f t="shared" si="29"/>
        <v>585</v>
      </c>
      <c r="M3689" s="12">
        <v>0.39999999999999997</v>
      </c>
      <c r="Q3689" s="13"/>
      <c r="R3689" s="14"/>
    </row>
    <row r="3690" spans="1:18" ht="15.75" customHeight="1" x14ac:dyDescent="0.2">
      <c r="A3690" s="2"/>
      <c r="B3690" s="7" t="s">
        <v>14</v>
      </c>
      <c r="C3690" s="7">
        <v>1185732</v>
      </c>
      <c r="D3690" s="8">
        <v>44265</v>
      </c>
      <c r="E3690" s="7" t="s">
        <v>15</v>
      </c>
      <c r="F3690" s="7" t="s">
        <v>124</v>
      </c>
      <c r="G3690" s="7" t="s">
        <v>125</v>
      </c>
      <c r="H3690" s="7" t="s">
        <v>17</v>
      </c>
      <c r="I3690" s="9">
        <v>0.45</v>
      </c>
      <c r="J3690" s="10">
        <v>5450</v>
      </c>
      <c r="K3690" s="11">
        <f t="shared" si="28"/>
        <v>2452.5</v>
      </c>
      <c r="L3690" s="11">
        <f t="shared" si="29"/>
        <v>1103.625</v>
      </c>
      <c r="M3690" s="12">
        <v>0.45</v>
      </c>
      <c r="Q3690" s="13"/>
      <c r="R3690" s="14"/>
    </row>
    <row r="3691" spans="1:18" ht="15.75" customHeight="1" x14ac:dyDescent="0.2">
      <c r="A3691" s="2"/>
      <c r="B3691" s="7" t="s">
        <v>14</v>
      </c>
      <c r="C3691" s="7">
        <v>1185732</v>
      </c>
      <c r="D3691" s="8">
        <v>44265</v>
      </c>
      <c r="E3691" s="7" t="s">
        <v>15</v>
      </c>
      <c r="F3691" s="7" t="s">
        <v>124</v>
      </c>
      <c r="G3691" s="7" t="s">
        <v>125</v>
      </c>
      <c r="H3691" s="7" t="s">
        <v>18</v>
      </c>
      <c r="I3691" s="9">
        <v>0.45</v>
      </c>
      <c r="J3691" s="10">
        <v>2500</v>
      </c>
      <c r="K3691" s="11">
        <f t="shared" si="28"/>
        <v>1125</v>
      </c>
      <c r="L3691" s="11">
        <f t="shared" si="29"/>
        <v>506.25</v>
      </c>
      <c r="M3691" s="12">
        <v>0.45</v>
      </c>
      <c r="Q3691" s="13"/>
      <c r="R3691" s="14"/>
    </row>
    <row r="3692" spans="1:18" ht="15.75" customHeight="1" x14ac:dyDescent="0.2">
      <c r="A3692" s="2"/>
      <c r="B3692" s="7" t="s">
        <v>14</v>
      </c>
      <c r="C3692" s="7">
        <v>1185732</v>
      </c>
      <c r="D3692" s="8">
        <v>44265</v>
      </c>
      <c r="E3692" s="7" t="s">
        <v>15</v>
      </c>
      <c r="F3692" s="7" t="s">
        <v>124</v>
      </c>
      <c r="G3692" s="7" t="s">
        <v>125</v>
      </c>
      <c r="H3692" s="7" t="s">
        <v>19</v>
      </c>
      <c r="I3692" s="9">
        <v>0.35000000000000003</v>
      </c>
      <c r="J3692" s="10">
        <v>2750</v>
      </c>
      <c r="K3692" s="11">
        <f t="shared" si="28"/>
        <v>962.50000000000011</v>
      </c>
      <c r="L3692" s="11">
        <f t="shared" si="29"/>
        <v>336.875</v>
      </c>
      <c r="M3692" s="12">
        <v>0.35</v>
      </c>
      <c r="Q3692" s="13"/>
      <c r="R3692" s="14"/>
    </row>
    <row r="3693" spans="1:18" ht="15.75" customHeight="1" x14ac:dyDescent="0.2">
      <c r="A3693" s="2"/>
      <c r="B3693" s="7" t="s">
        <v>14</v>
      </c>
      <c r="C3693" s="7">
        <v>1185732</v>
      </c>
      <c r="D3693" s="8">
        <v>44265</v>
      </c>
      <c r="E3693" s="7" t="s">
        <v>15</v>
      </c>
      <c r="F3693" s="7" t="s">
        <v>124</v>
      </c>
      <c r="G3693" s="7" t="s">
        <v>125</v>
      </c>
      <c r="H3693" s="7" t="s">
        <v>20</v>
      </c>
      <c r="I3693" s="9">
        <v>0.39999999999999997</v>
      </c>
      <c r="J3693" s="10">
        <v>1250</v>
      </c>
      <c r="K3693" s="11">
        <f t="shared" si="28"/>
        <v>499.99999999999994</v>
      </c>
      <c r="L3693" s="11">
        <f t="shared" si="29"/>
        <v>174.99999999999997</v>
      </c>
      <c r="M3693" s="12">
        <v>0.35</v>
      </c>
      <c r="Q3693" s="13"/>
      <c r="R3693" s="14"/>
    </row>
    <row r="3694" spans="1:18" ht="15.75" customHeight="1" x14ac:dyDescent="0.2">
      <c r="A3694" s="2"/>
      <c r="B3694" s="7" t="s">
        <v>14</v>
      </c>
      <c r="C3694" s="7">
        <v>1185732</v>
      </c>
      <c r="D3694" s="8">
        <v>44265</v>
      </c>
      <c r="E3694" s="7" t="s">
        <v>15</v>
      </c>
      <c r="F3694" s="7" t="s">
        <v>124</v>
      </c>
      <c r="G3694" s="7" t="s">
        <v>125</v>
      </c>
      <c r="H3694" s="7" t="s">
        <v>21</v>
      </c>
      <c r="I3694" s="9">
        <v>0.55000000000000004</v>
      </c>
      <c r="J3694" s="10">
        <v>1750</v>
      </c>
      <c r="K3694" s="11">
        <f t="shared" si="28"/>
        <v>962.50000000000011</v>
      </c>
      <c r="L3694" s="11">
        <f t="shared" si="29"/>
        <v>336.875</v>
      </c>
      <c r="M3694" s="12">
        <v>0.35</v>
      </c>
      <c r="Q3694" s="13"/>
      <c r="R3694" s="14"/>
    </row>
    <row r="3695" spans="1:18" ht="15.75" customHeight="1" x14ac:dyDescent="0.2">
      <c r="A3695" s="2"/>
      <c r="B3695" s="7" t="s">
        <v>14</v>
      </c>
      <c r="C3695" s="7">
        <v>1185732</v>
      </c>
      <c r="D3695" s="8">
        <v>44265</v>
      </c>
      <c r="E3695" s="7" t="s">
        <v>15</v>
      </c>
      <c r="F3695" s="7" t="s">
        <v>124</v>
      </c>
      <c r="G3695" s="7" t="s">
        <v>125</v>
      </c>
      <c r="H3695" s="7" t="s">
        <v>22</v>
      </c>
      <c r="I3695" s="9">
        <v>0.45</v>
      </c>
      <c r="J3695" s="10">
        <v>2750</v>
      </c>
      <c r="K3695" s="11">
        <f t="shared" si="28"/>
        <v>1237.5</v>
      </c>
      <c r="L3695" s="11">
        <f t="shared" si="29"/>
        <v>494.99999999999994</v>
      </c>
      <c r="M3695" s="12">
        <v>0.39999999999999997</v>
      </c>
      <c r="Q3695" s="13"/>
      <c r="R3695" s="14"/>
    </row>
    <row r="3696" spans="1:18" ht="15.75" customHeight="1" x14ac:dyDescent="0.2">
      <c r="A3696" s="2"/>
      <c r="B3696" s="7" t="s">
        <v>14</v>
      </c>
      <c r="C3696" s="7">
        <v>1185732</v>
      </c>
      <c r="D3696" s="8">
        <v>44297</v>
      </c>
      <c r="E3696" s="7" t="s">
        <v>15</v>
      </c>
      <c r="F3696" s="7" t="s">
        <v>124</v>
      </c>
      <c r="G3696" s="7" t="s">
        <v>125</v>
      </c>
      <c r="H3696" s="7" t="s">
        <v>17</v>
      </c>
      <c r="I3696" s="9">
        <v>0.45</v>
      </c>
      <c r="J3696" s="10">
        <v>5250</v>
      </c>
      <c r="K3696" s="11">
        <f t="shared" si="28"/>
        <v>2362.5</v>
      </c>
      <c r="L3696" s="11">
        <f t="shared" si="29"/>
        <v>1063.125</v>
      </c>
      <c r="M3696" s="12">
        <v>0.45</v>
      </c>
      <c r="Q3696" s="13"/>
      <c r="R3696" s="14"/>
    </row>
    <row r="3697" spans="1:18" ht="15.75" customHeight="1" x14ac:dyDescent="0.2">
      <c r="A3697" s="2"/>
      <c r="B3697" s="7" t="s">
        <v>14</v>
      </c>
      <c r="C3697" s="7">
        <v>1185732</v>
      </c>
      <c r="D3697" s="8">
        <v>44297</v>
      </c>
      <c r="E3697" s="7" t="s">
        <v>15</v>
      </c>
      <c r="F3697" s="7" t="s">
        <v>124</v>
      </c>
      <c r="G3697" s="7" t="s">
        <v>125</v>
      </c>
      <c r="H3697" s="7" t="s">
        <v>18</v>
      </c>
      <c r="I3697" s="9">
        <v>0.45</v>
      </c>
      <c r="J3697" s="10">
        <v>2250</v>
      </c>
      <c r="K3697" s="11">
        <f t="shared" si="28"/>
        <v>1012.5</v>
      </c>
      <c r="L3697" s="11">
        <f t="shared" si="29"/>
        <v>455.625</v>
      </c>
      <c r="M3697" s="12">
        <v>0.45</v>
      </c>
      <c r="Q3697" s="13"/>
      <c r="R3697" s="14"/>
    </row>
    <row r="3698" spans="1:18" ht="15.75" customHeight="1" x14ac:dyDescent="0.2">
      <c r="A3698" s="2"/>
      <c r="B3698" s="7" t="s">
        <v>14</v>
      </c>
      <c r="C3698" s="7">
        <v>1185732</v>
      </c>
      <c r="D3698" s="8">
        <v>44297</v>
      </c>
      <c r="E3698" s="7" t="s">
        <v>15</v>
      </c>
      <c r="F3698" s="7" t="s">
        <v>124</v>
      </c>
      <c r="G3698" s="7" t="s">
        <v>125</v>
      </c>
      <c r="H3698" s="7" t="s">
        <v>19</v>
      </c>
      <c r="I3698" s="9">
        <v>0.35000000000000003</v>
      </c>
      <c r="J3698" s="10">
        <v>2250</v>
      </c>
      <c r="K3698" s="11">
        <f t="shared" si="28"/>
        <v>787.50000000000011</v>
      </c>
      <c r="L3698" s="11">
        <f t="shared" si="29"/>
        <v>275.625</v>
      </c>
      <c r="M3698" s="12">
        <v>0.35</v>
      </c>
      <c r="Q3698" s="13"/>
      <c r="R3698" s="14"/>
    </row>
    <row r="3699" spans="1:18" ht="15.75" customHeight="1" x14ac:dyDescent="0.2">
      <c r="A3699" s="2"/>
      <c r="B3699" s="7" t="s">
        <v>14</v>
      </c>
      <c r="C3699" s="7">
        <v>1185732</v>
      </c>
      <c r="D3699" s="8">
        <v>44297</v>
      </c>
      <c r="E3699" s="7" t="s">
        <v>15</v>
      </c>
      <c r="F3699" s="7" t="s">
        <v>124</v>
      </c>
      <c r="G3699" s="7" t="s">
        <v>125</v>
      </c>
      <c r="H3699" s="7" t="s">
        <v>20</v>
      </c>
      <c r="I3699" s="9">
        <v>0.39999999999999997</v>
      </c>
      <c r="J3699" s="10">
        <v>1500</v>
      </c>
      <c r="K3699" s="11">
        <f t="shared" si="28"/>
        <v>600</v>
      </c>
      <c r="L3699" s="11">
        <f t="shared" si="29"/>
        <v>210</v>
      </c>
      <c r="M3699" s="12">
        <v>0.35</v>
      </c>
      <c r="Q3699" s="13"/>
      <c r="R3699" s="14"/>
    </row>
    <row r="3700" spans="1:18" ht="15.75" customHeight="1" x14ac:dyDescent="0.2">
      <c r="A3700" s="2"/>
      <c r="B3700" s="7" t="s">
        <v>14</v>
      </c>
      <c r="C3700" s="7">
        <v>1185732</v>
      </c>
      <c r="D3700" s="8">
        <v>44297</v>
      </c>
      <c r="E3700" s="7" t="s">
        <v>15</v>
      </c>
      <c r="F3700" s="7" t="s">
        <v>124</v>
      </c>
      <c r="G3700" s="7" t="s">
        <v>125</v>
      </c>
      <c r="H3700" s="7" t="s">
        <v>21</v>
      </c>
      <c r="I3700" s="9">
        <v>0.55000000000000004</v>
      </c>
      <c r="J3700" s="10">
        <v>1500</v>
      </c>
      <c r="K3700" s="11">
        <f t="shared" si="28"/>
        <v>825.00000000000011</v>
      </c>
      <c r="L3700" s="11">
        <f t="shared" si="29"/>
        <v>288.75</v>
      </c>
      <c r="M3700" s="12">
        <v>0.35</v>
      </c>
      <c r="Q3700" s="13"/>
      <c r="R3700" s="14"/>
    </row>
    <row r="3701" spans="1:18" ht="15.75" customHeight="1" x14ac:dyDescent="0.2">
      <c r="A3701" s="2"/>
      <c r="B3701" s="7" t="s">
        <v>14</v>
      </c>
      <c r="C3701" s="7">
        <v>1185732</v>
      </c>
      <c r="D3701" s="8">
        <v>44297</v>
      </c>
      <c r="E3701" s="7" t="s">
        <v>15</v>
      </c>
      <c r="F3701" s="7" t="s">
        <v>124</v>
      </c>
      <c r="G3701" s="7" t="s">
        <v>125</v>
      </c>
      <c r="H3701" s="7" t="s">
        <v>22</v>
      </c>
      <c r="I3701" s="9">
        <v>0.45</v>
      </c>
      <c r="J3701" s="10">
        <v>3000</v>
      </c>
      <c r="K3701" s="11">
        <f t="shared" si="28"/>
        <v>1350</v>
      </c>
      <c r="L3701" s="11">
        <f t="shared" si="29"/>
        <v>540</v>
      </c>
      <c r="M3701" s="12">
        <v>0.39999999999999997</v>
      </c>
      <c r="Q3701" s="13"/>
      <c r="R3701" s="14"/>
    </row>
    <row r="3702" spans="1:18" ht="15.75" customHeight="1" x14ac:dyDescent="0.2">
      <c r="A3702" s="2"/>
      <c r="B3702" s="7" t="s">
        <v>14</v>
      </c>
      <c r="C3702" s="7">
        <v>1185732</v>
      </c>
      <c r="D3702" s="8">
        <v>44326</v>
      </c>
      <c r="E3702" s="7" t="s">
        <v>15</v>
      </c>
      <c r="F3702" s="7" t="s">
        <v>124</v>
      </c>
      <c r="G3702" s="7" t="s">
        <v>125</v>
      </c>
      <c r="H3702" s="7" t="s">
        <v>17</v>
      </c>
      <c r="I3702" s="9">
        <v>0.6</v>
      </c>
      <c r="J3702" s="10">
        <v>5700</v>
      </c>
      <c r="K3702" s="11">
        <f t="shared" si="28"/>
        <v>3420</v>
      </c>
      <c r="L3702" s="11">
        <f t="shared" si="29"/>
        <v>1539</v>
      </c>
      <c r="M3702" s="12">
        <v>0.45</v>
      </c>
      <c r="Q3702" s="13"/>
      <c r="R3702" s="14"/>
    </row>
    <row r="3703" spans="1:18" ht="15.75" customHeight="1" x14ac:dyDescent="0.2">
      <c r="A3703" s="2"/>
      <c r="B3703" s="7" t="s">
        <v>14</v>
      </c>
      <c r="C3703" s="7">
        <v>1185732</v>
      </c>
      <c r="D3703" s="8">
        <v>44326</v>
      </c>
      <c r="E3703" s="7" t="s">
        <v>15</v>
      </c>
      <c r="F3703" s="7" t="s">
        <v>124</v>
      </c>
      <c r="G3703" s="7" t="s">
        <v>125</v>
      </c>
      <c r="H3703" s="7" t="s">
        <v>18</v>
      </c>
      <c r="I3703" s="9">
        <v>0.55000000000000004</v>
      </c>
      <c r="J3703" s="10">
        <v>2750</v>
      </c>
      <c r="K3703" s="11">
        <f t="shared" si="28"/>
        <v>1512.5000000000002</v>
      </c>
      <c r="L3703" s="11">
        <f t="shared" si="29"/>
        <v>680.62500000000011</v>
      </c>
      <c r="M3703" s="12">
        <v>0.45</v>
      </c>
      <c r="Q3703" s="13"/>
      <c r="R3703" s="14"/>
    </row>
    <row r="3704" spans="1:18" ht="15.75" customHeight="1" x14ac:dyDescent="0.2">
      <c r="A3704" s="2"/>
      <c r="B3704" s="7" t="s">
        <v>14</v>
      </c>
      <c r="C3704" s="7">
        <v>1185732</v>
      </c>
      <c r="D3704" s="8">
        <v>44326</v>
      </c>
      <c r="E3704" s="7" t="s">
        <v>15</v>
      </c>
      <c r="F3704" s="7" t="s">
        <v>124</v>
      </c>
      <c r="G3704" s="7" t="s">
        <v>125</v>
      </c>
      <c r="H3704" s="7" t="s">
        <v>19</v>
      </c>
      <c r="I3704" s="9">
        <v>0.5</v>
      </c>
      <c r="J3704" s="10">
        <v>3000</v>
      </c>
      <c r="K3704" s="11">
        <f t="shared" si="28"/>
        <v>1500</v>
      </c>
      <c r="L3704" s="11">
        <f t="shared" si="29"/>
        <v>525</v>
      </c>
      <c r="M3704" s="12">
        <v>0.35</v>
      </c>
      <c r="Q3704" s="13"/>
      <c r="R3704" s="14"/>
    </row>
    <row r="3705" spans="1:18" ht="15.75" customHeight="1" x14ac:dyDescent="0.2">
      <c r="A3705" s="2"/>
      <c r="B3705" s="7" t="s">
        <v>14</v>
      </c>
      <c r="C3705" s="7">
        <v>1185732</v>
      </c>
      <c r="D3705" s="8">
        <v>44326</v>
      </c>
      <c r="E3705" s="7" t="s">
        <v>15</v>
      </c>
      <c r="F3705" s="7" t="s">
        <v>124</v>
      </c>
      <c r="G3705" s="7" t="s">
        <v>125</v>
      </c>
      <c r="H3705" s="7" t="s">
        <v>20</v>
      </c>
      <c r="I3705" s="9">
        <v>0.5</v>
      </c>
      <c r="J3705" s="10">
        <v>2500</v>
      </c>
      <c r="K3705" s="11">
        <f t="shared" si="28"/>
        <v>1250</v>
      </c>
      <c r="L3705" s="11">
        <f t="shared" si="29"/>
        <v>437.5</v>
      </c>
      <c r="M3705" s="12">
        <v>0.35</v>
      </c>
      <c r="Q3705" s="13"/>
      <c r="R3705" s="14"/>
    </row>
    <row r="3706" spans="1:18" ht="15.75" customHeight="1" x14ac:dyDescent="0.2">
      <c r="A3706" s="2"/>
      <c r="B3706" s="7" t="s">
        <v>14</v>
      </c>
      <c r="C3706" s="7">
        <v>1185732</v>
      </c>
      <c r="D3706" s="8">
        <v>44326</v>
      </c>
      <c r="E3706" s="7" t="s">
        <v>15</v>
      </c>
      <c r="F3706" s="7" t="s">
        <v>124</v>
      </c>
      <c r="G3706" s="7" t="s">
        <v>125</v>
      </c>
      <c r="H3706" s="7" t="s">
        <v>21</v>
      </c>
      <c r="I3706" s="9">
        <v>0.6</v>
      </c>
      <c r="J3706" s="10">
        <v>2750</v>
      </c>
      <c r="K3706" s="11">
        <f t="shared" si="28"/>
        <v>1650</v>
      </c>
      <c r="L3706" s="11">
        <f t="shared" si="29"/>
        <v>577.5</v>
      </c>
      <c r="M3706" s="12">
        <v>0.35</v>
      </c>
      <c r="Q3706" s="13"/>
      <c r="R3706" s="14"/>
    </row>
    <row r="3707" spans="1:18" ht="15.75" customHeight="1" x14ac:dyDescent="0.2">
      <c r="A3707" s="2"/>
      <c r="B3707" s="7" t="s">
        <v>14</v>
      </c>
      <c r="C3707" s="7">
        <v>1185732</v>
      </c>
      <c r="D3707" s="8">
        <v>44326</v>
      </c>
      <c r="E3707" s="7" t="s">
        <v>15</v>
      </c>
      <c r="F3707" s="7" t="s">
        <v>124</v>
      </c>
      <c r="G3707" s="7" t="s">
        <v>125</v>
      </c>
      <c r="H3707" s="7" t="s">
        <v>22</v>
      </c>
      <c r="I3707" s="9">
        <v>0.65</v>
      </c>
      <c r="J3707" s="10">
        <v>4000</v>
      </c>
      <c r="K3707" s="11">
        <f t="shared" si="28"/>
        <v>2600</v>
      </c>
      <c r="L3707" s="11">
        <f t="shared" si="29"/>
        <v>1040</v>
      </c>
      <c r="M3707" s="12">
        <v>0.39999999999999997</v>
      </c>
      <c r="Q3707" s="13"/>
      <c r="R3707" s="14"/>
    </row>
    <row r="3708" spans="1:18" ht="15.75" customHeight="1" x14ac:dyDescent="0.2">
      <c r="A3708" s="2"/>
      <c r="B3708" s="7" t="s">
        <v>14</v>
      </c>
      <c r="C3708" s="7">
        <v>1185732</v>
      </c>
      <c r="D3708" s="8">
        <v>44359</v>
      </c>
      <c r="E3708" s="7" t="s">
        <v>15</v>
      </c>
      <c r="F3708" s="7" t="s">
        <v>124</v>
      </c>
      <c r="G3708" s="7" t="s">
        <v>125</v>
      </c>
      <c r="H3708" s="7" t="s">
        <v>17</v>
      </c>
      <c r="I3708" s="9">
        <v>0.6</v>
      </c>
      <c r="J3708" s="10">
        <v>6500</v>
      </c>
      <c r="K3708" s="11">
        <f t="shared" si="28"/>
        <v>3900</v>
      </c>
      <c r="L3708" s="11">
        <f t="shared" si="29"/>
        <v>1755</v>
      </c>
      <c r="M3708" s="12">
        <v>0.45</v>
      </c>
      <c r="Q3708" s="13"/>
      <c r="R3708" s="14"/>
    </row>
    <row r="3709" spans="1:18" ht="15.75" customHeight="1" x14ac:dyDescent="0.2">
      <c r="A3709" s="2"/>
      <c r="B3709" s="7" t="s">
        <v>14</v>
      </c>
      <c r="C3709" s="7">
        <v>1185732</v>
      </c>
      <c r="D3709" s="8">
        <v>44359</v>
      </c>
      <c r="E3709" s="7" t="s">
        <v>15</v>
      </c>
      <c r="F3709" s="7" t="s">
        <v>124</v>
      </c>
      <c r="G3709" s="7" t="s">
        <v>125</v>
      </c>
      <c r="H3709" s="7" t="s">
        <v>18</v>
      </c>
      <c r="I3709" s="9">
        <v>0.55000000000000004</v>
      </c>
      <c r="J3709" s="10">
        <v>4000</v>
      </c>
      <c r="K3709" s="11">
        <f t="shared" si="28"/>
        <v>2200</v>
      </c>
      <c r="L3709" s="11">
        <f t="shared" si="29"/>
        <v>990</v>
      </c>
      <c r="M3709" s="12">
        <v>0.45</v>
      </c>
      <c r="Q3709" s="13"/>
      <c r="R3709" s="14"/>
    </row>
    <row r="3710" spans="1:18" ht="15.75" customHeight="1" x14ac:dyDescent="0.2">
      <c r="A3710" s="2"/>
      <c r="B3710" s="7" t="s">
        <v>14</v>
      </c>
      <c r="C3710" s="7">
        <v>1185732</v>
      </c>
      <c r="D3710" s="8">
        <v>44359</v>
      </c>
      <c r="E3710" s="7" t="s">
        <v>15</v>
      </c>
      <c r="F3710" s="7" t="s">
        <v>124</v>
      </c>
      <c r="G3710" s="7" t="s">
        <v>125</v>
      </c>
      <c r="H3710" s="7" t="s">
        <v>19</v>
      </c>
      <c r="I3710" s="9">
        <v>0.5</v>
      </c>
      <c r="J3710" s="10">
        <v>3250</v>
      </c>
      <c r="K3710" s="11">
        <f t="shared" si="28"/>
        <v>1625</v>
      </c>
      <c r="L3710" s="11">
        <f t="shared" si="29"/>
        <v>568.75</v>
      </c>
      <c r="M3710" s="12">
        <v>0.35</v>
      </c>
      <c r="Q3710" s="13"/>
      <c r="R3710" s="14"/>
    </row>
    <row r="3711" spans="1:18" ht="15.75" customHeight="1" x14ac:dyDescent="0.2">
      <c r="A3711" s="2"/>
      <c r="B3711" s="7" t="s">
        <v>14</v>
      </c>
      <c r="C3711" s="7">
        <v>1185732</v>
      </c>
      <c r="D3711" s="8">
        <v>44359</v>
      </c>
      <c r="E3711" s="7" t="s">
        <v>15</v>
      </c>
      <c r="F3711" s="7" t="s">
        <v>124</v>
      </c>
      <c r="G3711" s="7" t="s">
        <v>125</v>
      </c>
      <c r="H3711" s="7" t="s">
        <v>20</v>
      </c>
      <c r="I3711" s="9">
        <v>0.5</v>
      </c>
      <c r="J3711" s="10">
        <v>3000</v>
      </c>
      <c r="K3711" s="11">
        <f t="shared" si="28"/>
        <v>1500</v>
      </c>
      <c r="L3711" s="11">
        <f t="shared" si="29"/>
        <v>525</v>
      </c>
      <c r="M3711" s="12">
        <v>0.35</v>
      </c>
      <c r="Q3711" s="13"/>
      <c r="R3711" s="14"/>
    </row>
    <row r="3712" spans="1:18" ht="15.75" customHeight="1" x14ac:dyDescent="0.2">
      <c r="A3712" s="2"/>
      <c r="B3712" s="7" t="s">
        <v>14</v>
      </c>
      <c r="C3712" s="7">
        <v>1185732</v>
      </c>
      <c r="D3712" s="8">
        <v>44359</v>
      </c>
      <c r="E3712" s="7" t="s">
        <v>15</v>
      </c>
      <c r="F3712" s="7" t="s">
        <v>124</v>
      </c>
      <c r="G3712" s="7" t="s">
        <v>125</v>
      </c>
      <c r="H3712" s="7" t="s">
        <v>21</v>
      </c>
      <c r="I3712" s="9">
        <v>0.6</v>
      </c>
      <c r="J3712" s="10">
        <v>3000</v>
      </c>
      <c r="K3712" s="11">
        <f t="shared" si="28"/>
        <v>1800</v>
      </c>
      <c r="L3712" s="11">
        <f t="shared" si="29"/>
        <v>630</v>
      </c>
      <c r="M3712" s="12">
        <v>0.35</v>
      </c>
      <c r="Q3712" s="13"/>
      <c r="R3712" s="14"/>
    </row>
    <row r="3713" spans="1:18" ht="15.75" customHeight="1" x14ac:dyDescent="0.2">
      <c r="A3713" s="2"/>
      <c r="B3713" s="7" t="s">
        <v>14</v>
      </c>
      <c r="C3713" s="7">
        <v>1185732</v>
      </c>
      <c r="D3713" s="8">
        <v>44359</v>
      </c>
      <c r="E3713" s="7" t="s">
        <v>15</v>
      </c>
      <c r="F3713" s="7" t="s">
        <v>124</v>
      </c>
      <c r="G3713" s="7" t="s">
        <v>125</v>
      </c>
      <c r="H3713" s="7" t="s">
        <v>22</v>
      </c>
      <c r="I3713" s="9">
        <v>0.65</v>
      </c>
      <c r="J3713" s="10">
        <v>4500</v>
      </c>
      <c r="K3713" s="11">
        <f t="shared" si="28"/>
        <v>2925</v>
      </c>
      <c r="L3713" s="11">
        <f t="shared" si="29"/>
        <v>1170</v>
      </c>
      <c r="M3713" s="12">
        <v>0.39999999999999997</v>
      </c>
      <c r="Q3713" s="13"/>
      <c r="R3713" s="14"/>
    </row>
    <row r="3714" spans="1:18" ht="15.75" customHeight="1" x14ac:dyDescent="0.2">
      <c r="A3714" s="2"/>
      <c r="B3714" s="7" t="s">
        <v>14</v>
      </c>
      <c r="C3714" s="7">
        <v>1185732</v>
      </c>
      <c r="D3714" s="8">
        <v>44387</v>
      </c>
      <c r="E3714" s="7" t="s">
        <v>15</v>
      </c>
      <c r="F3714" s="7" t="s">
        <v>124</v>
      </c>
      <c r="G3714" s="7" t="s">
        <v>125</v>
      </c>
      <c r="H3714" s="7" t="s">
        <v>17</v>
      </c>
      <c r="I3714" s="9">
        <v>0.6</v>
      </c>
      <c r="J3714" s="10">
        <v>6750</v>
      </c>
      <c r="K3714" s="11">
        <f t="shared" si="28"/>
        <v>4050</v>
      </c>
      <c r="L3714" s="11">
        <f t="shared" si="29"/>
        <v>1822.5</v>
      </c>
      <c r="M3714" s="12">
        <v>0.45</v>
      </c>
      <c r="Q3714" s="13"/>
      <c r="R3714" s="14"/>
    </row>
    <row r="3715" spans="1:18" ht="15.75" customHeight="1" x14ac:dyDescent="0.2">
      <c r="A3715" s="2"/>
      <c r="B3715" s="7" t="s">
        <v>14</v>
      </c>
      <c r="C3715" s="7">
        <v>1185732</v>
      </c>
      <c r="D3715" s="8">
        <v>44387</v>
      </c>
      <c r="E3715" s="7" t="s">
        <v>15</v>
      </c>
      <c r="F3715" s="7" t="s">
        <v>124</v>
      </c>
      <c r="G3715" s="7" t="s">
        <v>125</v>
      </c>
      <c r="H3715" s="7" t="s">
        <v>18</v>
      </c>
      <c r="I3715" s="9">
        <v>0.55000000000000004</v>
      </c>
      <c r="J3715" s="10">
        <v>4250</v>
      </c>
      <c r="K3715" s="11">
        <f t="shared" si="28"/>
        <v>2337.5</v>
      </c>
      <c r="L3715" s="11">
        <f t="shared" si="29"/>
        <v>1051.875</v>
      </c>
      <c r="M3715" s="12">
        <v>0.45</v>
      </c>
      <c r="Q3715" s="13"/>
      <c r="R3715" s="14"/>
    </row>
    <row r="3716" spans="1:18" ht="15.75" customHeight="1" x14ac:dyDescent="0.2">
      <c r="A3716" s="2"/>
      <c r="B3716" s="7" t="s">
        <v>14</v>
      </c>
      <c r="C3716" s="7">
        <v>1185732</v>
      </c>
      <c r="D3716" s="8">
        <v>44387</v>
      </c>
      <c r="E3716" s="7" t="s">
        <v>15</v>
      </c>
      <c r="F3716" s="7" t="s">
        <v>124</v>
      </c>
      <c r="G3716" s="7" t="s">
        <v>125</v>
      </c>
      <c r="H3716" s="7" t="s">
        <v>19</v>
      </c>
      <c r="I3716" s="9">
        <v>0.5</v>
      </c>
      <c r="J3716" s="10">
        <v>3500</v>
      </c>
      <c r="K3716" s="11">
        <f t="shared" si="28"/>
        <v>1750</v>
      </c>
      <c r="L3716" s="11">
        <f t="shared" si="29"/>
        <v>612.5</v>
      </c>
      <c r="M3716" s="12">
        <v>0.35</v>
      </c>
      <c r="Q3716" s="13"/>
      <c r="R3716" s="14"/>
    </row>
    <row r="3717" spans="1:18" ht="15.75" customHeight="1" x14ac:dyDescent="0.2">
      <c r="A3717" s="2"/>
      <c r="B3717" s="7" t="s">
        <v>14</v>
      </c>
      <c r="C3717" s="7">
        <v>1185732</v>
      </c>
      <c r="D3717" s="8">
        <v>44387</v>
      </c>
      <c r="E3717" s="7" t="s">
        <v>15</v>
      </c>
      <c r="F3717" s="7" t="s">
        <v>124</v>
      </c>
      <c r="G3717" s="7" t="s">
        <v>125</v>
      </c>
      <c r="H3717" s="7" t="s">
        <v>20</v>
      </c>
      <c r="I3717" s="9">
        <v>0.5</v>
      </c>
      <c r="J3717" s="10">
        <v>3000</v>
      </c>
      <c r="K3717" s="11">
        <f t="shared" si="28"/>
        <v>1500</v>
      </c>
      <c r="L3717" s="11">
        <f t="shared" si="29"/>
        <v>525</v>
      </c>
      <c r="M3717" s="12">
        <v>0.35</v>
      </c>
      <c r="Q3717" s="13"/>
      <c r="R3717" s="14"/>
    </row>
    <row r="3718" spans="1:18" ht="15.75" customHeight="1" x14ac:dyDescent="0.2">
      <c r="A3718" s="2"/>
      <c r="B3718" s="7" t="s">
        <v>14</v>
      </c>
      <c r="C3718" s="7">
        <v>1185732</v>
      </c>
      <c r="D3718" s="8">
        <v>44387</v>
      </c>
      <c r="E3718" s="7" t="s">
        <v>15</v>
      </c>
      <c r="F3718" s="7" t="s">
        <v>124</v>
      </c>
      <c r="G3718" s="7" t="s">
        <v>125</v>
      </c>
      <c r="H3718" s="7" t="s">
        <v>21</v>
      </c>
      <c r="I3718" s="9">
        <v>0.6</v>
      </c>
      <c r="J3718" s="10">
        <v>3250</v>
      </c>
      <c r="K3718" s="11">
        <f t="shared" si="28"/>
        <v>1950</v>
      </c>
      <c r="L3718" s="11">
        <f t="shared" si="29"/>
        <v>682.5</v>
      </c>
      <c r="M3718" s="12">
        <v>0.35</v>
      </c>
      <c r="Q3718" s="13"/>
      <c r="R3718" s="14"/>
    </row>
    <row r="3719" spans="1:18" ht="15.75" customHeight="1" x14ac:dyDescent="0.2">
      <c r="A3719" s="2"/>
      <c r="B3719" s="7" t="s">
        <v>14</v>
      </c>
      <c r="C3719" s="7">
        <v>1185732</v>
      </c>
      <c r="D3719" s="8">
        <v>44387</v>
      </c>
      <c r="E3719" s="7" t="s">
        <v>15</v>
      </c>
      <c r="F3719" s="7" t="s">
        <v>124</v>
      </c>
      <c r="G3719" s="7" t="s">
        <v>125</v>
      </c>
      <c r="H3719" s="7" t="s">
        <v>22</v>
      </c>
      <c r="I3719" s="9">
        <v>0.65</v>
      </c>
      <c r="J3719" s="10">
        <v>5000</v>
      </c>
      <c r="K3719" s="11">
        <f t="shared" si="28"/>
        <v>3250</v>
      </c>
      <c r="L3719" s="11">
        <f t="shared" si="29"/>
        <v>1300</v>
      </c>
      <c r="M3719" s="12">
        <v>0.39999999999999997</v>
      </c>
      <c r="Q3719" s="13"/>
      <c r="R3719" s="14"/>
    </row>
    <row r="3720" spans="1:18" ht="15.75" customHeight="1" x14ac:dyDescent="0.2">
      <c r="A3720" s="2"/>
      <c r="B3720" s="7" t="s">
        <v>14</v>
      </c>
      <c r="C3720" s="7">
        <v>1185732</v>
      </c>
      <c r="D3720" s="8">
        <v>44419</v>
      </c>
      <c r="E3720" s="7" t="s">
        <v>15</v>
      </c>
      <c r="F3720" s="7" t="s">
        <v>124</v>
      </c>
      <c r="G3720" s="7" t="s">
        <v>125</v>
      </c>
      <c r="H3720" s="7" t="s">
        <v>17</v>
      </c>
      <c r="I3720" s="9">
        <v>0.6</v>
      </c>
      <c r="J3720" s="10">
        <v>6500</v>
      </c>
      <c r="K3720" s="11">
        <f t="shared" si="28"/>
        <v>3900</v>
      </c>
      <c r="L3720" s="11">
        <f t="shared" si="29"/>
        <v>1755</v>
      </c>
      <c r="M3720" s="12">
        <v>0.45</v>
      </c>
      <c r="Q3720" s="13"/>
      <c r="R3720" s="14"/>
    </row>
    <row r="3721" spans="1:18" ht="15.75" customHeight="1" x14ac:dyDescent="0.2">
      <c r="A3721" s="2"/>
      <c r="B3721" s="7" t="s">
        <v>14</v>
      </c>
      <c r="C3721" s="7">
        <v>1185732</v>
      </c>
      <c r="D3721" s="8">
        <v>44419</v>
      </c>
      <c r="E3721" s="7" t="s">
        <v>15</v>
      </c>
      <c r="F3721" s="7" t="s">
        <v>124</v>
      </c>
      <c r="G3721" s="7" t="s">
        <v>125</v>
      </c>
      <c r="H3721" s="7" t="s">
        <v>18</v>
      </c>
      <c r="I3721" s="9">
        <v>0.55000000000000004</v>
      </c>
      <c r="J3721" s="10">
        <v>4250</v>
      </c>
      <c r="K3721" s="11">
        <f t="shared" si="28"/>
        <v>2337.5</v>
      </c>
      <c r="L3721" s="11">
        <f t="shared" si="29"/>
        <v>1051.875</v>
      </c>
      <c r="M3721" s="12">
        <v>0.45</v>
      </c>
      <c r="Q3721" s="13"/>
      <c r="R3721" s="14"/>
    </row>
    <row r="3722" spans="1:18" ht="15.75" customHeight="1" x14ac:dyDescent="0.2">
      <c r="A3722" s="2"/>
      <c r="B3722" s="7" t="s">
        <v>14</v>
      </c>
      <c r="C3722" s="7">
        <v>1185732</v>
      </c>
      <c r="D3722" s="8">
        <v>44419</v>
      </c>
      <c r="E3722" s="7" t="s">
        <v>15</v>
      </c>
      <c r="F3722" s="7" t="s">
        <v>124</v>
      </c>
      <c r="G3722" s="7" t="s">
        <v>125</v>
      </c>
      <c r="H3722" s="7" t="s">
        <v>19</v>
      </c>
      <c r="I3722" s="9">
        <v>0.5</v>
      </c>
      <c r="J3722" s="10">
        <v>3500</v>
      </c>
      <c r="K3722" s="11">
        <f t="shared" si="28"/>
        <v>1750</v>
      </c>
      <c r="L3722" s="11">
        <f t="shared" si="29"/>
        <v>612.5</v>
      </c>
      <c r="M3722" s="12">
        <v>0.35</v>
      </c>
      <c r="Q3722" s="13"/>
      <c r="R3722" s="14"/>
    </row>
    <row r="3723" spans="1:18" ht="15.75" customHeight="1" x14ac:dyDescent="0.2">
      <c r="A3723" s="2"/>
      <c r="B3723" s="7" t="s">
        <v>14</v>
      </c>
      <c r="C3723" s="7">
        <v>1185732</v>
      </c>
      <c r="D3723" s="8">
        <v>44419</v>
      </c>
      <c r="E3723" s="7" t="s">
        <v>15</v>
      </c>
      <c r="F3723" s="7" t="s">
        <v>124</v>
      </c>
      <c r="G3723" s="7" t="s">
        <v>125</v>
      </c>
      <c r="H3723" s="7" t="s">
        <v>20</v>
      </c>
      <c r="I3723" s="9">
        <v>0.5</v>
      </c>
      <c r="J3723" s="10">
        <v>2500</v>
      </c>
      <c r="K3723" s="11">
        <f t="shared" si="28"/>
        <v>1250</v>
      </c>
      <c r="L3723" s="11">
        <f t="shared" si="29"/>
        <v>437.5</v>
      </c>
      <c r="M3723" s="12">
        <v>0.35</v>
      </c>
      <c r="Q3723" s="13"/>
      <c r="R3723" s="14"/>
    </row>
    <row r="3724" spans="1:18" ht="15.75" customHeight="1" x14ac:dyDescent="0.2">
      <c r="A3724" s="2"/>
      <c r="B3724" s="7" t="s">
        <v>14</v>
      </c>
      <c r="C3724" s="7">
        <v>1185732</v>
      </c>
      <c r="D3724" s="8">
        <v>44419</v>
      </c>
      <c r="E3724" s="7" t="s">
        <v>15</v>
      </c>
      <c r="F3724" s="7" t="s">
        <v>124</v>
      </c>
      <c r="G3724" s="7" t="s">
        <v>125</v>
      </c>
      <c r="H3724" s="7" t="s">
        <v>21</v>
      </c>
      <c r="I3724" s="9">
        <v>0.6</v>
      </c>
      <c r="J3724" s="10">
        <v>2250</v>
      </c>
      <c r="K3724" s="11">
        <f t="shared" si="28"/>
        <v>1350</v>
      </c>
      <c r="L3724" s="11">
        <f t="shared" si="29"/>
        <v>472.49999999999994</v>
      </c>
      <c r="M3724" s="12">
        <v>0.35</v>
      </c>
      <c r="Q3724" s="13"/>
      <c r="R3724" s="14"/>
    </row>
    <row r="3725" spans="1:18" ht="15.75" customHeight="1" x14ac:dyDescent="0.2">
      <c r="A3725" s="2"/>
      <c r="B3725" s="7" t="s">
        <v>14</v>
      </c>
      <c r="C3725" s="7">
        <v>1185732</v>
      </c>
      <c r="D3725" s="8">
        <v>44419</v>
      </c>
      <c r="E3725" s="7" t="s">
        <v>15</v>
      </c>
      <c r="F3725" s="7" t="s">
        <v>124</v>
      </c>
      <c r="G3725" s="7" t="s">
        <v>125</v>
      </c>
      <c r="H3725" s="7" t="s">
        <v>22</v>
      </c>
      <c r="I3725" s="9">
        <v>0.65</v>
      </c>
      <c r="J3725" s="10">
        <v>4000</v>
      </c>
      <c r="K3725" s="11">
        <f t="shared" si="28"/>
        <v>2600</v>
      </c>
      <c r="L3725" s="11">
        <f t="shared" si="29"/>
        <v>1040</v>
      </c>
      <c r="M3725" s="12">
        <v>0.39999999999999997</v>
      </c>
      <c r="Q3725" s="13"/>
      <c r="R3725" s="14"/>
    </row>
    <row r="3726" spans="1:18" ht="15.75" customHeight="1" x14ac:dyDescent="0.2">
      <c r="A3726" s="2"/>
      <c r="B3726" s="7" t="s">
        <v>14</v>
      </c>
      <c r="C3726" s="7">
        <v>1185732</v>
      </c>
      <c r="D3726" s="8">
        <v>44449</v>
      </c>
      <c r="E3726" s="7" t="s">
        <v>15</v>
      </c>
      <c r="F3726" s="7" t="s">
        <v>124</v>
      </c>
      <c r="G3726" s="7" t="s">
        <v>125</v>
      </c>
      <c r="H3726" s="7" t="s">
        <v>17</v>
      </c>
      <c r="I3726" s="9">
        <v>0.6</v>
      </c>
      <c r="J3726" s="10">
        <v>5250</v>
      </c>
      <c r="K3726" s="11">
        <f t="shared" si="28"/>
        <v>3150</v>
      </c>
      <c r="L3726" s="11">
        <f t="shared" si="29"/>
        <v>1417.5</v>
      </c>
      <c r="M3726" s="12">
        <v>0.45</v>
      </c>
      <c r="Q3726" s="13"/>
      <c r="R3726" s="14"/>
    </row>
    <row r="3727" spans="1:18" ht="15.75" customHeight="1" x14ac:dyDescent="0.2">
      <c r="A3727" s="2"/>
      <c r="B3727" s="7" t="s">
        <v>14</v>
      </c>
      <c r="C3727" s="7">
        <v>1185732</v>
      </c>
      <c r="D3727" s="8">
        <v>44449</v>
      </c>
      <c r="E3727" s="7" t="s">
        <v>15</v>
      </c>
      <c r="F3727" s="7" t="s">
        <v>124</v>
      </c>
      <c r="G3727" s="7" t="s">
        <v>125</v>
      </c>
      <c r="H3727" s="7" t="s">
        <v>18</v>
      </c>
      <c r="I3727" s="9">
        <v>0.55000000000000004</v>
      </c>
      <c r="J3727" s="10">
        <v>3250</v>
      </c>
      <c r="K3727" s="11">
        <f t="shared" si="28"/>
        <v>1787.5000000000002</v>
      </c>
      <c r="L3727" s="11">
        <f t="shared" si="29"/>
        <v>804.37500000000011</v>
      </c>
      <c r="M3727" s="12">
        <v>0.45</v>
      </c>
      <c r="Q3727" s="13"/>
      <c r="R3727" s="14"/>
    </row>
    <row r="3728" spans="1:18" ht="15.75" customHeight="1" x14ac:dyDescent="0.2">
      <c r="A3728" s="2"/>
      <c r="B3728" s="7" t="s">
        <v>14</v>
      </c>
      <c r="C3728" s="7">
        <v>1185732</v>
      </c>
      <c r="D3728" s="8">
        <v>44449</v>
      </c>
      <c r="E3728" s="7" t="s">
        <v>15</v>
      </c>
      <c r="F3728" s="7" t="s">
        <v>124</v>
      </c>
      <c r="G3728" s="7" t="s">
        <v>125</v>
      </c>
      <c r="H3728" s="7" t="s">
        <v>19</v>
      </c>
      <c r="I3728" s="9">
        <v>0.5</v>
      </c>
      <c r="J3728" s="10">
        <v>2250</v>
      </c>
      <c r="K3728" s="11">
        <f t="shared" si="28"/>
        <v>1125</v>
      </c>
      <c r="L3728" s="11">
        <f t="shared" si="29"/>
        <v>393.75</v>
      </c>
      <c r="M3728" s="12">
        <v>0.35</v>
      </c>
      <c r="Q3728" s="13"/>
      <c r="R3728" s="14"/>
    </row>
    <row r="3729" spans="1:18" ht="15.75" customHeight="1" x14ac:dyDescent="0.2">
      <c r="A3729" s="2"/>
      <c r="B3729" s="7" t="s">
        <v>14</v>
      </c>
      <c r="C3729" s="7">
        <v>1185732</v>
      </c>
      <c r="D3729" s="8">
        <v>44449</v>
      </c>
      <c r="E3729" s="7" t="s">
        <v>15</v>
      </c>
      <c r="F3729" s="7" t="s">
        <v>124</v>
      </c>
      <c r="G3729" s="7" t="s">
        <v>125</v>
      </c>
      <c r="H3729" s="7" t="s">
        <v>20</v>
      </c>
      <c r="I3729" s="9">
        <v>0.5</v>
      </c>
      <c r="J3729" s="10">
        <v>2000</v>
      </c>
      <c r="K3729" s="11">
        <f t="shared" si="28"/>
        <v>1000</v>
      </c>
      <c r="L3729" s="11">
        <f t="shared" si="29"/>
        <v>350</v>
      </c>
      <c r="M3729" s="12">
        <v>0.35</v>
      </c>
      <c r="Q3729" s="13"/>
      <c r="R3729" s="14"/>
    </row>
    <row r="3730" spans="1:18" ht="15.75" customHeight="1" x14ac:dyDescent="0.2">
      <c r="A3730" s="2"/>
      <c r="B3730" s="7" t="s">
        <v>14</v>
      </c>
      <c r="C3730" s="7">
        <v>1185732</v>
      </c>
      <c r="D3730" s="8">
        <v>44449</v>
      </c>
      <c r="E3730" s="7" t="s">
        <v>15</v>
      </c>
      <c r="F3730" s="7" t="s">
        <v>124</v>
      </c>
      <c r="G3730" s="7" t="s">
        <v>125</v>
      </c>
      <c r="H3730" s="7" t="s">
        <v>21</v>
      </c>
      <c r="I3730" s="9">
        <v>0.6</v>
      </c>
      <c r="J3730" s="10">
        <v>2000</v>
      </c>
      <c r="K3730" s="11">
        <f t="shared" si="28"/>
        <v>1200</v>
      </c>
      <c r="L3730" s="11">
        <f t="shared" si="29"/>
        <v>420</v>
      </c>
      <c r="M3730" s="12">
        <v>0.35</v>
      </c>
      <c r="Q3730" s="13"/>
      <c r="R3730" s="14"/>
    </row>
    <row r="3731" spans="1:18" ht="15.75" customHeight="1" x14ac:dyDescent="0.2">
      <c r="A3731" s="2"/>
      <c r="B3731" s="7" t="s">
        <v>14</v>
      </c>
      <c r="C3731" s="7">
        <v>1185732</v>
      </c>
      <c r="D3731" s="8">
        <v>44449</v>
      </c>
      <c r="E3731" s="7" t="s">
        <v>15</v>
      </c>
      <c r="F3731" s="7" t="s">
        <v>124</v>
      </c>
      <c r="G3731" s="7" t="s">
        <v>125</v>
      </c>
      <c r="H3731" s="7" t="s">
        <v>22</v>
      </c>
      <c r="I3731" s="9">
        <v>0.65</v>
      </c>
      <c r="J3731" s="10">
        <v>3000</v>
      </c>
      <c r="K3731" s="11">
        <f t="shared" si="28"/>
        <v>1950</v>
      </c>
      <c r="L3731" s="11">
        <f t="shared" si="29"/>
        <v>779.99999999999989</v>
      </c>
      <c r="M3731" s="12">
        <v>0.39999999999999997</v>
      </c>
      <c r="Q3731" s="13"/>
      <c r="R3731" s="14"/>
    </row>
    <row r="3732" spans="1:18" ht="15.75" customHeight="1" x14ac:dyDescent="0.2">
      <c r="A3732" s="2"/>
      <c r="B3732" s="7" t="s">
        <v>14</v>
      </c>
      <c r="C3732" s="7">
        <v>1185732</v>
      </c>
      <c r="D3732" s="8">
        <v>44481</v>
      </c>
      <c r="E3732" s="7" t="s">
        <v>15</v>
      </c>
      <c r="F3732" s="7" t="s">
        <v>124</v>
      </c>
      <c r="G3732" s="7" t="s">
        <v>125</v>
      </c>
      <c r="H3732" s="7" t="s">
        <v>17</v>
      </c>
      <c r="I3732" s="9">
        <v>0.65</v>
      </c>
      <c r="J3732" s="10">
        <v>4750</v>
      </c>
      <c r="K3732" s="11">
        <f t="shared" si="28"/>
        <v>3087.5</v>
      </c>
      <c r="L3732" s="11">
        <f t="shared" si="29"/>
        <v>1389.375</v>
      </c>
      <c r="M3732" s="12">
        <v>0.45</v>
      </c>
      <c r="Q3732" s="13"/>
      <c r="R3732" s="14"/>
    </row>
    <row r="3733" spans="1:18" ht="15.75" customHeight="1" x14ac:dyDescent="0.2">
      <c r="A3733" s="2"/>
      <c r="B3733" s="7" t="s">
        <v>14</v>
      </c>
      <c r="C3733" s="7">
        <v>1185732</v>
      </c>
      <c r="D3733" s="8">
        <v>44481</v>
      </c>
      <c r="E3733" s="7" t="s">
        <v>15</v>
      </c>
      <c r="F3733" s="7" t="s">
        <v>124</v>
      </c>
      <c r="G3733" s="7" t="s">
        <v>125</v>
      </c>
      <c r="H3733" s="7" t="s">
        <v>18</v>
      </c>
      <c r="I3733" s="9">
        <v>0.60000000000000009</v>
      </c>
      <c r="J3733" s="10">
        <v>3000</v>
      </c>
      <c r="K3733" s="11">
        <f t="shared" si="28"/>
        <v>1800.0000000000002</v>
      </c>
      <c r="L3733" s="11">
        <f t="shared" si="29"/>
        <v>810.00000000000011</v>
      </c>
      <c r="M3733" s="12">
        <v>0.45</v>
      </c>
      <c r="Q3733" s="13"/>
      <c r="R3733" s="14"/>
    </row>
    <row r="3734" spans="1:18" ht="15.75" customHeight="1" x14ac:dyDescent="0.2">
      <c r="A3734" s="2"/>
      <c r="B3734" s="7" t="s">
        <v>14</v>
      </c>
      <c r="C3734" s="7">
        <v>1185732</v>
      </c>
      <c r="D3734" s="8">
        <v>44481</v>
      </c>
      <c r="E3734" s="7" t="s">
        <v>15</v>
      </c>
      <c r="F3734" s="7" t="s">
        <v>124</v>
      </c>
      <c r="G3734" s="7" t="s">
        <v>125</v>
      </c>
      <c r="H3734" s="7" t="s">
        <v>19</v>
      </c>
      <c r="I3734" s="9">
        <v>0.60000000000000009</v>
      </c>
      <c r="J3734" s="10">
        <v>2000</v>
      </c>
      <c r="K3734" s="11">
        <f t="shared" si="28"/>
        <v>1200.0000000000002</v>
      </c>
      <c r="L3734" s="11">
        <f t="shared" si="29"/>
        <v>420.00000000000006</v>
      </c>
      <c r="M3734" s="12">
        <v>0.35</v>
      </c>
      <c r="Q3734" s="13"/>
      <c r="R3734" s="14"/>
    </row>
    <row r="3735" spans="1:18" ht="15.75" customHeight="1" x14ac:dyDescent="0.2">
      <c r="A3735" s="2"/>
      <c r="B3735" s="7" t="s">
        <v>14</v>
      </c>
      <c r="C3735" s="7">
        <v>1185732</v>
      </c>
      <c r="D3735" s="8">
        <v>44481</v>
      </c>
      <c r="E3735" s="7" t="s">
        <v>15</v>
      </c>
      <c r="F3735" s="7" t="s">
        <v>124</v>
      </c>
      <c r="G3735" s="7" t="s">
        <v>125</v>
      </c>
      <c r="H3735" s="7" t="s">
        <v>20</v>
      </c>
      <c r="I3735" s="9">
        <v>0.60000000000000009</v>
      </c>
      <c r="J3735" s="10">
        <v>1750</v>
      </c>
      <c r="K3735" s="11">
        <f t="shared" si="28"/>
        <v>1050.0000000000002</v>
      </c>
      <c r="L3735" s="11">
        <f t="shared" si="29"/>
        <v>367.50000000000006</v>
      </c>
      <c r="M3735" s="12">
        <v>0.35</v>
      </c>
      <c r="Q3735" s="13"/>
      <c r="R3735" s="14"/>
    </row>
    <row r="3736" spans="1:18" ht="15.75" customHeight="1" x14ac:dyDescent="0.2">
      <c r="A3736" s="2"/>
      <c r="B3736" s="7" t="s">
        <v>14</v>
      </c>
      <c r="C3736" s="7">
        <v>1185732</v>
      </c>
      <c r="D3736" s="8">
        <v>44481</v>
      </c>
      <c r="E3736" s="7" t="s">
        <v>15</v>
      </c>
      <c r="F3736" s="7" t="s">
        <v>124</v>
      </c>
      <c r="G3736" s="7" t="s">
        <v>125</v>
      </c>
      <c r="H3736" s="7" t="s">
        <v>21</v>
      </c>
      <c r="I3736" s="9">
        <v>0.70000000000000007</v>
      </c>
      <c r="J3736" s="10">
        <v>1750</v>
      </c>
      <c r="K3736" s="11">
        <f t="shared" si="28"/>
        <v>1225.0000000000002</v>
      </c>
      <c r="L3736" s="11">
        <f t="shared" si="29"/>
        <v>428.75000000000006</v>
      </c>
      <c r="M3736" s="12">
        <v>0.35</v>
      </c>
      <c r="Q3736" s="13"/>
      <c r="R3736" s="14"/>
    </row>
    <row r="3737" spans="1:18" ht="15.75" customHeight="1" x14ac:dyDescent="0.2">
      <c r="A3737" s="2"/>
      <c r="B3737" s="7" t="s">
        <v>14</v>
      </c>
      <c r="C3737" s="7">
        <v>1185732</v>
      </c>
      <c r="D3737" s="8">
        <v>44481</v>
      </c>
      <c r="E3737" s="7" t="s">
        <v>15</v>
      </c>
      <c r="F3737" s="7" t="s">
        <v>124</v>
      </c>
      <c r="G3737" s="7" t="s">
        <v>125</v>
      </c>
      <c r="H3737" s="7" t="s">
        <v>22</v>
      </c>
      <c r="I3737" s="9">
        <v>0.75</v>
      </c>
      <c r="J3737" s="10">
        <v>3000</v>
      </c>
      <c r="K3737" s="11">
        <f t="shared" si="28"/>
        <v>2250</v>
      </c>
      <c r="L3737" s="11">
        <f t="shared" si="29"/>
        <v>899.99999999999989</v>
      </c>
      <c r="M3737" s="12">
        <v>0.39999999999999997</v>
      </c>
      <c r="Q3737" s="13"/>
      <c r="R3737" s="14"/>
    </row>
    <row r="3738" spans="1:18" ht="15.75" customHeight="1" x14ac:dyDescent="0.2">
      <c r="A3738" s="2"/>
      <c r="B3738" s="7" t="s">
        <v>14</v>
      </c>
      <c r="C3738" s="7">
        <v>1185732</v>
      </c>
      <c r="D3738" s="8">
        <v>44511</v>
      </c>
      <c r="E3738" s="7" t="s">
        <v>15</v>
      </c>
      <c r="F3738" s="7" t="s">
        <v>124</v>
      </c>
      <c r="G3738" s="7" t="s">
        <v>125</v>
      </c>
      <c r="H3738" s="7" t="s">
        <v>17</v>
      </c>
      <c r="I3738" s="9">
        <v>0.70000000000000007</v>
      </c>
      <c r="J3738" s="10">
        <v>4500</v>
      </c>
      <c r="K3738" s="11">
        <f t="shared" si="28"/>
        <v>3150.0000000000005</v>
      </c>
      <c r="L3738" s="11">
        <f t="shared" si="29"/>
        <v>1417.5000000000002</v>
      </c>
      <c r="M3738" s="12">
        <v>0.45</v>
      </c>
      <c r="Q3738" s="13"/>
      <c r="R3738" s="14"/>
    </row>
    <row r="3739" spans="1:18" ht="15.75" customHeight="1" x14ac:dyDescent="0.2">
      <c r="A3739" s="2"/>
      <c r="B3739" s="7" t="s">
        <v>14</v>
      </c>
      <c r="C3739" s="7">
        <v>1185732</v>
      </c>
      <c r="D3739" s="8">
        <v>44511</v>
      </c>
      <c r="E3739" s="7" t="s">
        <v>15</v>
      </c>
      <c r="F3739" s="7" t="s">
        <v>124</v>
      </c>
      <c r="G3739" s="7" t="s">
        <v>125</v>
      </c>
      <c r="H3739" s="7" t="s">
        <v>18</v>
      </c>
      <c r="I3739" s="9">
        <v>0.60000000000000009</v>
      </c>
      <c r="J3739" s="10">
        <v>3250</v>
      </c>
      <c r="K3739" s="11">
        <f t="shared" si="28"/>
        <v>1950.0000000000002</v>
      </c>
      <c r="L3739" s="11">
        <f t="shared" si="29"/>
        <v>877.50000000000011</v>
      </c>
      <c r="M3739" s="12">
        <v>0.45</v>
      </c>
      <c r="Q3739" s="13"/>
      <c r="R3739" s="14"/>
    </row>
    <row r="3740" spans="1:18" ht="15.75" customHeight="1" x14ac:dyDescent="0.2">
      <c r="A3740" s="2"/>
      <c r="B3740" s="7" t="s">
        <v>14</v>
      </c>
      <c r="C3740" s="7">
        <v>1185732</v>
      </c>
      <c r="D3740" s="8">
        <v>44511</v>
      </c>
      <c r="E3740" s="7" t="s">
        <v>15</v>
      </c>
      <c r="F3740" s="7" t="s">
        <v>124</v>
      </c>
      <c r="G3740" s="7" t="s">
        <v>125</v>
      </c>
      <c r="H3740" s="7" t="s">
        <v>19</v>
      </c>
      <c r="I3740" s="9">
        <v>0.60000000000000009</v>
      </c>
      <c r="J3740" s="10">
        <v>3200</v>
      </c>
      <c r="K3740" s="11">
        <f t="shared" si="28"/>
        <v>1920.0000000000002</v>
      </c>
      <c r="L3740" s="11">
        <f t="shared" si="29"/>
        <v>672</v>
      </c>
      <c r="M3740" s="12">
        <v>0.35</v>
      </c>
      <c r="Q3740" s="13"/>
      <c r="R3740" s="14"/>
    </row>
    <row r="3741" spans="1:18" ht="15.75" customHeight="1" x14ac:dyDescent="0.2">
      <c r="A3741" s="2"/>
      <c r="B3741" s="7" t="s">
        <v>14</v>
      </c>
      <c r="C3741" s="7">
        <v>1185732</v>
      </c>
      <c r="D3741" s="8">
        <v>44511</v>
      </c>
      <c r="E3741" s="7" t="s">
        <v>15</v>
      </c>
      <c r="F3741" s="7" t="s">
        <v>124</v>
      </c>
      <c r="G3741" s="7" t="s">
        <v>125</v>
      </c>
      <c r="H3741" s="7" t="s">
        <v>20</v>
      </c>
      <c r="I3741" s="9">
        <v>0.60000000000000009</v>
      </c>
      <c r="J3741" s="10">
        <v>3000</v>
      </c>
      <c r="K3741" s="11">
        <f t="shared" si="28"/>
        <v>1800.0000000000002</v>
      </c>
      <c r="L3741" s="11">
        <f t="shared" si="29"/>
        <v>630</v>
      </c>
      <c r="M3741" s="12">
        <v>0.35</v>
      </c>
      <c r="Q3741" s="13"/>
      <c r="R3741" s="14"/>
    </row>
    <row r="3742" spans="1:18" ht="15.75" customHeight="1" x14ac:dyDescent="0.2">
      <c r="A3742" s="2"/>
      <c r="B3742" s="7" t="s">
        <v>14</v>
      </c>
      <c r="C3742" s="7">
        <v>1185732</v>
      </c>
      <c r="D3742" s="8">
        <v>44511</v>
      </c>
      <c r="E3742" s="7" t="s">
        <v>15</v>
      </c>
      <c r="F3742" s="7" t="s">
        <v>124</v>
      </c>
      <c r="G3742" s="7" t="s">
        <v>125</v>
      </c>
      <c r="H3742" s="7" t="s">
        <v>21</v>
      </c>
      <c r="I3742" s="9">
        <v>0.70000000000000007</v>
      </c>
      <c r="J3742" s="10">
        <v>2750</v>
      </c>
      <c r="K3742" s="11">
        <f t="shared" si="28"/>
        <v>1925.0000000000002</v>
      </c>
      <c r="L3742" s="11">
        <f t="shared" si="29"/>
        <v>673.75</v>
      </c>
      <c r="M3742" s="12">
        <v>0.35</v>
      </c>
      <c r="Q3742" s="13"/>
      <c r="R3742" s="14"/>
    </row>
    <row r="3743" spans="1:18" ht="15.75" customHeight="1" x14ac:dyDescent="0.2">
      <c r="A3743" s="2"/>
      <c r="B3743" s="7" t="s">
        <v>14</v>
      </c>
      <c r="C3743" s="7">
        <v>1185732</v>
      </c>
      <c r="D3743" s="8">
        <v>44511</v>
      </c>
      <c r="E3743" s="7" t="s">
        <v>15</v>
      </c>
      <c r="F3743" s="7" t="s">
        <v>124</v>
      </c>
      <c r="G3743" s="7" t="s">
        <v>125</v>
      </c>
      <c r="H3743" s="7" t="s">
        <v>22</v>
      </c>
      <c r="I3743" s="9">
        <v>0.75</v>
      </c>
      <c r="J3743" s="10">
        <v>3750</v>
      </c>
      <c r="K3743" s="11">
        <f t="shared" si="28"/>
        <v>2812.5</v>
      </c>
      <c r="L3743" s="11">
        <f t="shared" si="29"/>
        <v>1125</v>
      </c>
      <c r="M3743" s="12">
        <v>0.39999999999999997</v>
      </c>
      <c r="Q3743" s="13"/>
      <c r="R3743" s="14"/>
    </row>
    <row r="3744" spans="1:18" ht="15.75" customHeight="1" x14ac:dyDescent="0.2">
      <c r="A3744" s="2"/>
      <c r="B3744" s="7" t="s">
        <v>14</v>
      </c>
      <c r="C3744" s="7">
        <v>1185732</v>
      </c>
      <c r="D3744" s="8">
        <v>44540</v>
      </c>
      <c r="E3744" s="7" t="s">
        <v>15</v>
      </c>
      <c r="F3744" s="7" t="s">
        <v>124</v>
      </c>
      <c r="G3744" s="7" t="s">
        <v>125</v>
      </c>
      <c r="H3744" s="7" t="s">
        <v>17</v>
      </c>
      <c r="I3744" s="9">
        <v>0.70000000000000007</v>
      </c>
      <c r="J3744" s="10">
        <v>6000</v>
      </c>
      <c r="K3744" s="11">
        <f t="shared" si="28"/>
        <v>4200</v>
      </c>
      <c r="L3744" s="11">
        <f t="shared" si="29"/>
        <v>1890</v>
      </c>
      <c r="M3744" s="12">
        <v>0.45</v>
      </c>
      <c r="Q3744" s="13"/>
      <c r="R3744" s="14"/>
    </row>
    <row r="3745" spans="1:18" ht="15.75" customHeight="1" x14ac:dyDescent="0.2">
      <c r="A3745" s="2"/>
      <c r="B3745" s="7" t="s">
        <v>14</v>
      </c>
      <c r="C3745" s="7">
        <v>1185732</v>
      </c>
      <c r="D3745" s="8">
        <v>44540</v>
      </c>
      <c r="E3745" s="7" t="s">
        <v>15</v>
      </c>
      <c r="F3745" s="7" t="s">
        <v>124</v>
      </c>
      <c r="G3745" s="7" t="s">
        <v>125</v>
      </c>
      <c r="H3745" s="7" t="s">
        <v>18</v>
      </c>
      <c r="I3745" s="9">
        <v>0.60000000000000009</v>
      </c>
      <c r="J3745" s="10">
        <v>4000</v>
      </c>
      <c r="K3745" s="11">
        <f t="shared" si="28"/>
        <v>2400.0000000000005</v>
      </c>
      <c r="L3745" s="11">
        <f t="shared" si="29"/>
        <v>1080.0000000000002</v>
      </c>
      <c r="M3745" s="12">
        <v>0.45</v>
      </c>
      <c r="Q3745" s="13"/>
      <c r="R3745" s="14"/>
    </row>
    <row r="3746" spans="1:18" ht="15.75" customHeight="1" x14ac:dyDescent="0.2">
      <c r="A3746" s="2"/>
      <c r="B3746" s="7" t="s">
        <v>14</v>
      </c>
      <c r="C3746" s="7">
        <v>1185732</v>
      </c>
      <c r="D3746" s="8">
        <v>44540</v>
      </c>
      <c r="E3746" s="7" t="s">
        <v>15</v>
      </c>
      <c r="F3746" s="7" t="s">
        <v>124</v>
      </c>
      <c r="G3746" s="7" t="s">
        <v>125</v>
      </c>
      <c r="H3746" s="7" t="s">
        <v>19</v>
      </c>
      <c r="I3746" s="9">
        <v>0.60000000000000009</v>
      </c>
      <c r="J3746" s="10">
        <v>3750</v>
      </c>
      <c r="K3746" s="11">
        <f t="shared" si="28"/>
        <v>2250.0000000000005</v>
      </c>
      <c r="L3746" s="11">
        <f t="shared" si="29"/>
        <v>787.50000000000011</v>
      </c>
      <c r="M3746" s="12">
        <v>0.35</v>
      </c>
      <c r="Q3746" s="13"/>
      <c r="R3746" s="14"/>
    </row>
    <row r="3747" spans="1:18" ht="15.75" customHeight="1" x14ac:dyDescent="0.2">
      <c r="A3747" s="2"/>
      <c r="B3747" s="7" t="s">
        <v>14</v>
      </c>
      <c r="C3747" s="7">
        <v>1185732</v>
      </c>
      <c r="D3747" s="8">
        <v>44540</v>
      </c>
      <c r="E3747" s="7" t="s">
        <v>15</v>
      </c>
      <c r="F3747" s="7" t="s">
        <v>124</v>
      </c>
      <c r="G3747" s="7" t="s">
        <v>125</v>
      </c>
      <c r="H3747" s="7" t="s">
        <v>20</v>
      </c>
      <c r="I3747" s="9">
        <v>0.60000000000000009</v>
      </c>
      <c r="J3747" s="10">
        <v>3250</v>
      </c>
      <c r="K3747" s="11">
        <f t="shared" si="28"/>
        <v>1950.0000000000002</v>
      </c>
      <c r="L3747" s="11">
        <f t="shared" si="29"/>
        <v>682.5</v>
      </c>
      <c r="M3747" s="12">
        <v>0.35</v>
      </c>
      <c r="Q3747" s="13"/>
      <c r="R3747" s="14"/>
    </row>
    <row r="3748" spans="1:18" ht="15.75" customHeight="1" x14ac:dyDescent="0.2">
      <c r="A3748" s="2"/>
      <c r="B3748" s="7" t="s">
        <v>14</v>
      </c>
      <c r="C3748" s="7">
        <v>1185732</v>
      </c>
      <c r="D3748" s="8">
        <v>44540</v>
      </c>
      <c r="E3748" s="7" t="s">
        <v>15</v>
      </c>
      <c r="F3748" s="7" t="s">
        <v>124</v>
      </c>
      <c r="G3748" s="7" t="s">
        <v>125</v>
      </c>
      <c r="H3748" s="7" t="s">
        <v>21</v>
      </c>
      <c r="I3748" s="9">
        <v>0.70000000000000007</v>
      </c>
      <c r="J3748" s="10">
        <v>3250</v>
      </c>
      <c r="K3748" s="11">
        <f t="shared" si="28"/>
        <v>2275</v>
      </c>
      <c r="L3748" s="11">
        <f t="shared" si="29"/>
        <v>796.25</v>
      </c>
      <c r="M3748" s="12">
        <v>0.35</v>
      </c>
      <c r="Q3748" s="13"/>
      <c r="R3748" s="14"/>
    </row>
    <row r="3749" spans="1:18" ht="15.75" customHeight="1" x14ac:dyDescent="0.2">
      <c r="A3749" s="2"/>
      <c r="B3749" s="7" t="s">
        <v>14</v>
      </c>
      <c r="C3749" s="7">
        <v>1185732</v>
      </c>
      <c r="D3749" s="8">
        <v>44540</v>
      </c>
      <c r="E3749" s="7" t="s">
        <v>15</v>
      </c>
      <c r="F3749" s="7" t="s">
        <v>124</v>
      </c>
      <c r="G3749" s="7" t="s">
        <v>125</v>
      </c>
      <c r="H3749" s="7" t="s">
        <v>22</v>
      </c>
      <c r="I3749" s="9">
        <v>0.75</v>
      </c>
      <c r="J3749" s="10">
        <v>4250</v>
      </c>
      <c r="K3749" s="11">
        <f t="shared" si="28"/>
        <v>3187.5</v>
      </c>
      <c r="L3749" s="11">
        <f t="shared" si="29"/>
        <v>1275</v>
      </c>
      <c r="M3749" s="12">
        <v>0.39999999999999997</v>
      </c>
      <c r="Q3749" s="13"/>
      <c r="R3749" s="14"/>
    </row>
    <row r="3750" spans="1:18" ht="15.75" customHeight="1" x14ac:dyDescent="0.2">
      <c r="A3750" s="2"/>
      <c r="B3750" s="7" t="s">
        <v>14</v>
      </c>
      <c r="C3750" s="7">
        <v>1185732</v>
      </c>
      <c r="D3750" s="8">
        <v>44217</v>
      </c>
      <c r="E3750" s="7" t="s">
        <v>15</v>
      </c>
      <c r="F3750" s="7" t="s">
        <v>126</v>
      </c>
      <c r="G3750" s="7" t="s">
        <v>127</v>
      </c>
      <c r="H3750" s="7" t="s">
        <v>17</v>
      </c>
      <c r="I3750" s="9">
        <v>0.5</v>
      </c>
      <c r="J3750" s="10">
        <v>5250</v>
      </c>
      <c r="K3750" s="11">
        <f t="shared" si="28"/>
        <v>2625</v>
      </c>
      <c r="L3750" s="11">
        <f t="shared" si="29"/>
        <v>1050</v>
      </c>
      <c r="M3750" s="12">
        <v>0.4</v>
      </c>
      <c r="Q3750" s="13"/>
      <c r="R3750" s="14"/>
    </row>
    <row r="3751" spans="1:18" ht="15.75" customHeight="1" x14ac:dyDescent="0.2">
      <c r="A3751" s="2"/>
      <c r="B3751" s="7" t="s">
        <v>14</v>
      </c>
      <c r="C3751" s="7">
        <v>1185732</v>
      </c>
      <c r="D3751" s="8">
        <v>44217</v>
      </c>
      <c r="E3751" s="7" t="s">
        <v>15</v>
      </c>
      <c r="F3751" s="7" t="s">
        <v>126</v>
      </c>
      <c r="G3751" s="7" t="s">
        <v>127</v>
      </c>
      <c r="H3751" s="7" t="s">
        <v>18</v>
      </c>
      <c r="I3751" s="9">
        <v>0.5</v>
      </c>
      <c r="J3751" s="10">
        <v>3250</v>
      </c>
      <c r="K3751" s="11">
        <f t="shared" si="28"/>
        <v>1625</v>
      </c>
      <c r="L3751" s="11">
        <f t="shared" si="29"/>
        <v>650</v>
      </c>
      <c r="M3751" s="12">
        <v>0.4</v>
      </c>
      <c r="Q3751" s="13"/>
      <c r="R3751" s="14"/>
    </row>
    <row r="3752" spans="1:18" ht="15.75" customHeight="1" x14ac:dyDescent="0.2">
      <c r="A3752" s="2"/>
      <c r="B3752" s="7" t="s">
        <v>14</v>
      </c>
      <c r="C3752" s="7">
        <v>1185732</v>
      </c>
      <c r="D3752" s="8">
        <v>44217</v>
      </c>
      <c r="E3752" s="7" t="s">
        <v>15</v>
      </c>
      <c r="F3752" s="7" t="s">
        <v>126</v>
      </c>
      <c r="G3752" s="7" t="s">
        <v>127</v>
      </c>
      <c r="H3752" s="7" t="s">
        <v>19</v>
      </c>
      <c r="I3752" s="9">
        <v>0.4</v>
      </c>
      <c r="J3752" s="10">
        <v>3250</v>
      </c>
      <c r="K3752" s="11">
        <f t="shared" si="28"/>
        <v>1300</v>
      </c>
      <c r="L3752" s="11">
        <f t="shared" si="29"/>
        <v>390</v>
      </c>
      <c r="M3752" s="12">
        <v>0.3</v>
      </c>
      <c r="Q3752" s="13"/>
      <c r="R3752" s="14"/>
    </row>
    <row r="3753" spans="1:18" ht="15.75" customHeight="1" x14ac:dyDescent="0.2">
      <c r="A3753" s="2"/>
      <c r="B3753" s="7" t="s">
        <v>14</v>
      </c>
      <c r="C3753" s="7">
        <v>1185732</v>
      </c>
      <c r="D3753" s="8">
        <v>44217</v>
      </c>
      <c r="E3753" s="7" t="s">
        <v>15</v>
      </c>
      <c r="F3753" s="7" t="s">
        <v>126</v>
      </c>
      <c r="G3753" s="7" t="s">
        <v>127</v>
      </c>
      <c r="H3753" s="7" t="s">
        <v>20</v>
      </c>
      <c r="I3753" s="9">
        <v>0.44999999999999996</v>
      </c>
      <c r="J3753" s="10">
        <v>1750</v>
      </c>
      <c r="K3753" s="11">
        <f t="shared" si="28"/>
        <v>787.49999999999989</v>
      </c>
      <c r="L3753" s="11">
        <f t="shared" si="29"/>
        <v>236.24999999999994</v>
      </c>
      <c r="M3753" s="12">
        <v>0.3</v>
      </c>
      <c r="Q3753" s="13"/>
      <c r="R3753" s="14"/>
    </row>
    <row r="3754" spans="1:18" ht="15.75" customHeight="1" x14ac:dyDescent="0.2">
      <c r="A3754" s="2"/>
      <c r="B3754" s="7" t="s">
        <v>14</v>
      </c>
      <c r="C3754" s="7">
        <v>1185732</v>
      </c>
      <c r="D3754" s="8">
        <v>44217</v>
      </c>
      <c r="E3754" s="7" t="s">
        <v>15</v>
      </c>
      <c r="F3754" s="7" t="s">
        <v>126</v>
      </c>
      <c r="G3754" s="7" t="s">
        <v>127</v>
      </c>
      <c r="H3754" s="7" t="s">
        <v>21</v>
      </c>
      <c r="I3754" s="9">
        <v>0.60000000000000009</v>
      </c>
      <c r="J3754" s="10">
        <v>2250</v>
      </c>
      <c r="K3754" s="11">
        <f t="shared" si="28"/>
        <v>1350.0000000000002</v>
      </c>
      <c r="L3754" s="11">
        <f t="shared" si="29"/>
        <v>405.00000000000006</v>
      </c>
      <c r="M3754" s="12">
        <v>0.3</v>
      </c>
      <c r="Q3754" s="13"/>
      <c r="R3754" s="14"/>
    </row>
    <row r="3755" spans="1:18" ht="15.75" customHeight="1" x14ac:dyDescent="0.2">
      <c r="A3755" s="2"/>
      <c r="B3755" s="7" t="s">
        <v>14</v>
      </c>
      <c r="C3755" s="7">
        <v>1185732</v>
      </c>
      <c r="D3755" s="8">
        <v>44217</v>
      </c>
      <c r="E3755" s="7" t="s">
        <v>15</v>
      </c>
      <c r="F3755" s="7" t="s">
        <v>126</v>
      </c>
      <c r="G3755" s="7" t="s">
        <v>127</v>
      </c>
      <c r="H3755" s="7" t="s">
        <v>22</v>
      </c>
      <c r="I3755" s="9">
        <v>0.5</v>
      </c>
      <c r="J3755" s="10">
        <v>3250</v>
      </c>
      <c r="K3755" s="11">
        <f t="shared" si="28"/>
        <v>1625</v>
      </c>
      <c r="L3755" s="11">
        <f t="shared" si="29"/>
        <v>568.75</v>
      </c>
      <c r="M3755" s="12">
        <v>0.35</v>
      </c>
      <c r="Q3755" s="13"/>
      <c r="R3755" s="14"/>
    </row>
    <row r="3756" spans="1:18" ht="15.75" customHeight="1" x14ac:dyDescent="0.2">
      <c r="A3756" s="2"/>
      <c r="B3756" s="7" t="s">
        <v>14</v>
      </c>
      <c r="C3756" s="7">
        <v>1185732</v>
      </c>
      <c r="D3756" s="8">
        <v>44246</v>
      </c>
      <c r="E3756" s="7" t="s">
        <v>15</v>
      </c>
      <c r="F3756" s="7" t="s">
        <v>126</v>
      </c>
      <c r="G3756" s="7" t="s">
        <v>127</v>
      </c>
      <c r="H3756" s="7" t="s">
        <v>17</v>
      </c>
      <c r="I3756" s="9">
        <v>0.5</v>
      </c>
      <c r="J3756" s="10">
        <v>6000</v>
      </c>
      <c r="K3756" s="11">
        <f t="shared" si="28"/>
        <v>3000</v>
      </c>
      <c r="L3756" s="11">
        <f t="shared" si="29"/>
        <v>1200</v>
      </c>
      <c r="M3756" s="12">
        <v>0.4</v>
      </c>
      <c r="Q3756" s="13"/>
      <c r="R3756" s="14"/>
    </row>
    <row r="3757" spans="1:18" ht="15.75" customHeight="1" x14ac:dyDescent="0.2">
      <c r="A3757" s="2"/>
      <c r="B3757" s="7" t="s">
        <v>14</v>
      </c>
      <c r="C3757" s="7">
        <v>1185732</v>
      </c>
      <c r="D3757" s="8">
        <v>44246</v>
      </c>
      <c r="E3757" s="7" t="s">
        <v>15</v>
      </c>
      <c r="F3757" s="7" t="s">
        <v>126</v>
      </c>
      <c r="G3757" s="7" t="s">
        <v>127</v>
      </c>
      <c r="H3757" s="7" t="s">
        <v>18</v>
      </c>
      <c r="I3757" s="9">
        <v>0.5</v>
      </c>
      <c r="J3757" s="10">
        <v>2500</v>
      </c>
      <c r="K3757" s="11">
        <f t="shared" si="28"/>
        <v>1250</v>
      </c>
      <c r="L3757" s="11">
        <f t="shared" si="29"/>
        <v>500</v>
      </c>
      <c r="M3757" s="12">
        <v>0.4</v>
      </c>
      <c r="Q3757" s="13"/>
      <c r="R3757" s="14"/>
    </row>
    <row r="3758" spans="1:18" ht="15.75" customHeight="1" x14ac:dyDescent="0.2">
      <c r="A3758" s="2"/>
      <c r="B3758" s="7" t="s">
        <v>14</v>
      </c>
      <c r="C3758" s="7">
        <v>1185732</v>
      </c>
      <c r="D3758" s="8">
        <v>44246</v>
      </c>
      <c r="E3758" s="7" t="s">
        <v>15</v>
      </c>
      <c r="F3758" s="7" t="s">
        <v>126</v>
      </c>
      <c r="G3758" s="7" t="s">
        <v>127</v>
      </c>
      <c r="H3758" s="7" t="s">
        <v>19</v>
      </c>
      <c r="I3758" s="9">
        <v>0.4</v>
      </c>
      <c r="J3758" s="10">
        <v>3000</v>
      </c>
      <c r="K3758" s="11">
        <f t="shared" si="28"/>
        <v>1200</v>
      </c>
      <c r="L3758" s="11">
        <f t="shared" si="29"/>
        <v>360</v>
      </c>
      <c r="M3758" s="12">
        <v>0.3</v>
      </c>
      <c r="Q3758" s="13"/>
      <c r="R3758" s="14"/>
    </row>
    <row r="3759" spans="1:18" ht="15.75" customHeight="1" x14ac:dyDescent="0.2">
      <c r="A3759" s="2"/>
      <c r="B3759" s="7" t="s">
        <v>14</v>
      </c>
      <c r="C3759" s="7">
        <v>1185732</v>
      </c>
      <c r="D3759" s="8">
        <v>44246</v>
      </c>
      <c r="E3759" s="7" t="s">
        <v>15</v>
      </c>
      <c r="F3759" s="7" t="s">
        <v>126</v>
      </c>
      <c r="G3759" s="7" t="s">
        <v>127</v>
      </c>
      <c r="H3759" s="7" t="s">
        <v>20</v>
      </c>
      <c r="I3759" s="9">
        <v>0.44999999999999996</v>
      </c>
      <c r="J3759" s="10">
        <v>2000</v>
      </c>
      <c r="K3759" s="11">
        <f t="shared" si="28"/>
        <v>899.99999999999989</v>
      </c>
      <c r="L3759" s="11">
        <f t="shared" si="29"/>
        <v>269.99999999999994</v>
      </c>
      <c r="M3759" s="12">
        <v>0.3</v>
      </c>
      <c r="Q3759" s="13"/>
      <c r="R3759" s="14"/>
    </row>
    <row r="3760" spans="1:18" ht="15.75" customHeight="1" x14ac:dyDescent="0.2">
      <c r="A3760" s="2"/>
      <c r="B3760" s="7" t="s">
        <v>14</v>
      </c>
      <c r="C3760" s="7">
        <v>1185732</v>
      </c>
      <c r="D3760" s="8">
        <v>44246</v>
      </c>
      <c r="E3760" s="7" t="s">
        <v>15</v>
      </c>
      <c r="F3760" s="7" t="s">
        <v>126</v>
      </c>
      <c r="G3760" s="7" t="s">
        <v>127</v>
      </c>
      <c r="H3760" s="7" t="s">
        <v>21</v>
      </c>
      <c r="I3760" s="9">
        <v>0.60000000000000009</v>
      </c>
      <c r="J3760" s="10">
        <v>2750</v>
      </c>
      <c r="K3760" s="11">
        <f t="shared" si="28"/>
        <v>1650.0000000000002</v>
      </c>
      <c r="L3760" s="11">
        <f t="shared" si="29"/>
        <v>495.00000000000006</v>
      </c>
      <c r="M3760" s="12">
        <v>0.3</v>
      </c>
      <c r="Q3760" s="13"/>
      <c r="R3760" s="14"/>
    </row>
    <row r="3761" spans="1:18" ht="15.75" customHeight="1" x14ac:dyDescent="0.2">
      <c r="A3761" s="2"/>
      <c r="B3761" s="7" t="s">
        <v>14</v>
      </c>
      <c r="C3761" s="7">
        <v>1185732</v>
      </c>
      <c r="D3761" s="8">
        <v>44246</v>
      </c>
      <c r="E3761" s="7" t="s">
        <v>15</v>
      </c>
      <c r="F3761" s="7" t="s">
        <v>126</v>
      </c>
      <c r="G3761" s="7" t="s">
        <v>127</v>
      </c>
      <c r="H3761" s="7" t="s">
        <v>22</v>
      </c>
      <c r="I3761" s="9">
        <v>0.5</v>
      </c>
      <c r="J3761" s="10">
        <v>3750</v>
      </c>
      <c r="K3761" s="11">
        <f t="shared" si="28"/>
        <v>1875</v>
      </c>
      <c r="L3761" s="11">
        <f t="shared" si="29"/>
        <v>656.25</v>
      </c>
      <c r="M3761" s="12">
        <v>0.35</v>
      </c>
      <c r="Q3761" s="13"/>
      <c r="R3761" s="14"/>
    </row>
    <row r="3762" spans="1:18" ht="15.75" customHeight="1" x14ac:dyDescent="0.2">
      <c r="A3762" s="2"/>
      <c r="B3762" s="7" t="s">
        <v>14</v>
      </c>
      <c r="C3762" s="7">
        <v>1185732</v>
      </c>
      <c r="D3762" s="8">
        <v>44272</v>
      </c>
      <c r="E3762" s="7" t="s">
        <v>15</v>
      </c>
      <c r="F3762" s="7" t="s">
        <v>126</v>
      </c>
      <c r="G3762" s="7" t="s">
        <v>127</v>
      </c>
      <c r="H3762" s="7" t="s">
        <v>17</v>
      </c>
      <c r="I3762" s="9">
        <v>0.5</v>
      </c>
      <c r="J3762" s="10">
        <v>5700</v>
      </c>
      <c r="K3762" s="11">
        <f t="shared" si="28"/>
        <v>2850</v>
      </c>
      <c r="L3762" s="11">
        <f t="shared" si="29"/>
        <v>1140</v>
      </c>
      <c r="M3762" s="12">
        <v>0.4</v>
      </c>
      <c r="Q3762" s="13"/>
      <c r="R3762" s="14"/>
    </row>
    <row r="3763" spans="1:18" ht="15.75" customHeight="1" x14ac:dyDescent="0.2">
      <c r="A3763" s="2"/>
      <c r="B3763" s="7" t="s">
        <v>14</v>
      </c>
      <c r="C3763" s="7">
        <v>1185732</v>
      </c>
      <c r="D3763" s="8">
        <v>44272</v>
      </c>
      <c r="E3763" s="7" t="s">
        <v>15</v>
      </c>
      <c r="F3763" s="7" t="s">
        <v>126</v>
      </c>
      <c r="G3763" s="7" t="s">
        <v>127</v>
      </c>
      <c r="H3763" s="7" t="s">
        <v>18</v>
      </c>
      <c r="I3763" s="9">
        <v>0.5</v>
      </c>
      <c r="J3763" s="10">
        <v>2750</v>
      </c>
      <c r="K3763" s="11">
        <f t="shared" si="28"/>
        <v>1375</v>
      </c>
      <c r="L3763" s="11">
        <f t="shared" si="29"/>
        <v>550</v>
      </c>
      <c r="M3763" s="12">
        <v>0.4</v>
      </c>
      <c r="Q3763" s="13"/>
      <c r="R3763" s="14"/>
    </row>
    <row r="3764" spans="1:18" ht="15.75" customHeight="1" x14ac:dyDescent="0.2">
      <c r="A3764" s="2"/>
      <c r="B3764" s="7" t="s">
        <v>14</v>
      </c>
      <c r="C3764" s="7">
        <v>1185732</v>
      </c>
      <c r="D3764" s="8">
        <v>44272</v>
      </c>
      <c r="E3764" s="7" t="s">
        <v>15</v>
      </c>
      <c r="F3764" s="7" t="s">
        <v>126</v>
      </c>
      <c r="G3764" s="7" t="s">
        <v>127</v>
      </c>
      <c r="H3764" s="7" t="s">
        <v>19</v>
      </c>
      <c r="I3764" s="9">
        <v>0.4</v>
      </c>
      <c r="J3764" s="10">
        <v>3000</v>
      </c>
      <c r="K3764" s="11">
        <f t="shared" si="28"/>
        <v>1200</v>
      </c>
      <c r="L3764" s="11">
        <f t="shared" si="29"/>
        <v>360</v>
      </c>
      <c r="M3764" s="12">
        <v>0.3</v>
      </c>
      <c r="Q3764" s="13"/>
      <c r="R3764" s="14"/>
    </row>
    <row r="3765" spans="1:18" ht="15.75" customHeight="1" x14ac:dyDescent="0.2">
      <c r="A3765" s="2"/>
      <c r="B3765" s="7" t="s">
        <v>14</v>
      </c>
      <c r="C3765" s="7">
        <v>1185732</v>
      </c>
      <c r="D3765" s="8">
        <v>44272</v>
      </c>
      <c r="E3765" s="7" t="s">
        <v>15</v>
      </c>
      <c r="F3765" s="7" t="s">
        <v>126</v>
      </c>
      <c r="G3765" s="7" t="s">
        <v>127</v>
      </c>
      <c r="H3765" s="7" t="s">
        <v>20</v>
      </c>
      <c r="I3765" s="9">
        <v>0.44999999999999996</v>
      </c>
      <c r="J3765" s="10">
        <v>1500</v>
      </c>
      <c r="K3765" s="11">
        <f t="shared" si="28"/>
        <v>674.99999999999989</v>
      </c>
      <c r="L3765" s="11">
        <f t="shared" si="29"/>
        <v>202.49999999999997</v>
      </c>
      <c r="M3765" s="12">
        <v>0.3</v>
      </c>
      <c r="Q3765" s="13"/>
      <c r="R3765" s="14"/>
    </row>
    <row r="3766" spans="1:18" ht="15.75" customHeight="1" x14ac:dyDescent="0.2">
      <c r="A3766" s="2"/>
      <c r="B3766" s="7" t="s">
        <v>14</v>
      </c>
      <c r="C3766" s="7">
        <v>1185732</v>
      </c>
      <c r="D3766" s="8">
        <v>44272</v>
      </c>
      <c r="E3766" s="7" t="s">
        <v>15</v>
      </c>
      <c r="F3766" s="7" t="s">
        <v>126</v>
      </c>
      <c r="G3766" s="7" t="s">
        <v>127</v>
      </c>
      <c r="H3766" s="7" t="s">
        <v>21</v>
      </c>
      <c r="I3766" s="9">
        <v>0.60000000000000009</v>
      </c>
      <c r="J3766" s="10">
        <v>2000</v>
      </c>
      <c r="K3766" s="11">
        <f t="shared" si="28"/>
        <v>1200.0000000000002</v>
      </c>
      <c r="L3766" s="11">
        <f t="shared" si="29"/>
        <v>360.00000000000006</v>
      </c>
      <c r="M3766" s="12">
        <v>0.3</v>
      </c>
      <c r="Q3766" s="13"/>
      <c r="R3766" s="14"/>
    </row>
    <row r="3767" spans="1:18" ht="15.75" customHeight="1" x14ac:dyDescent="0.2">
      <c r="A3767" s="2"/>
      <c r="B3767" s="7" t="s">
        <v>14</v>
      </c>
      <c r="C3767" s="7">
        <v>1185732</v>
      </c>
      <c r="D3767" s="8">
        <v>44272</v>
      </c>
      <c r="E3767" s="7" t="s">
        <v>15</v>
      </c>
      <c r="F3767" s="7" t="s">
        <v>126</v>
      </c>
      <c r="G3767" s="7" t="s">
        <v>127</v>
      </c>
      <c r="H3767" s="7" t="s">
        <v>22</v>
      </c>
      <c r="I3767" s="9">
        <v>0.5</v>
      </c>
      <c r="J3767" s="10">
        <v>3000</v>
      </c>
      <c r="K3767" s="11">
        <f t="shared" si="28"/>
        <v>1500</v>
      </c>
      <c r="L3767" s="11">
        <f t="shared" si="29"/>
        <v>525</v>
      </c>
      <c r="M3767" s="12">
        <v>0.35</v>
      </c>
      <c r="Q3767" s="13"/>
      <c r="R3767" s="14"/>
    </row>
    <row r="3768" spans="1:18" ht="15.75" customHeight="1" x14ac:dyDescent="0.2">
      <c r="A3768" s="2"/>
      <c r="B3768" s="7" t="s">
        <v>14</v>
      </c>
      <c r="C3768" s="7">
        <v>1185732</v>
      </c>
      <c r="D3768" s="8">
        <v>44304</v>
      </c>
      <c r="E3768" s="7" t="s">
        <v>15</v>
      </c>
      <c r="F3768" s="7" t="s">
        <v>126</v>
      </c>
      <c r="G3768" s="7" t="s">
        <v>127</v>
      </c>
      <c r="H3768" s="7" t="s">
        <v>17</v>
      </c>
      <c r="I3768" s="9">
        <v>0.5</v>
      </c>
      <c r="J3768" s="10">
        <v>5500</v>
      </c>
      <c r="K3768" s="11">
        <f t="shared" si="28"/>
        <v>2750</v>
      </c>
      <c r="L3768" s="11">
        <f t="shared" si="29"/>
        <v>1100</v>
      </c>
      <c r="M3768" s="12">
        <v>0.4</v>
      </c>
      <c r="Q3768" s="13"/>
      <c r="R3768" s="14"/>
    </row>
    <row r="3769" spans="1:18" ht="15.75" customHeight="1" x14ac:dyDescent="0.2">
      <c r="A3769" s="2"/>
      <c r="B3769" s="7" t="s">
        <v>14</v>
      </c>
      <c r="C3769" s="7">
        <v>1185732</v>
      </c>
      <c r="D3769" s="8">
        <v>44304</v>
      </c>
      <c r="E3769" s="7" t="s">
        <v>15</v>
      </c>
      <c r="F3769" s="7" t="s">
        <v>126</v>
      </c>
      <c r="G3769" s="7" t="s">
        <v>127</v>
      </c>
      <c r="H3769" s="7" t="s">
        <v>18</v>
      </c>
      <c r="I3769" s="9">
        <v>0.5</v>
      </c>
      <c r="J3769" s="10">
        <v>2500</v>
      </c>
      <c r="K3769" s="11">
        <f t="shared" si="28"/>
        <v>1250</v>
      </c>
      <c r="L3769" s="11">
        <f t="shared" si="29"/>
        <v>500</v>
      </c>
      <c r="M3769" s="12">
        <v>0.4</v>
      </c>
      <c r="Q3769" s="13"/>
      <c r="R3769" s="14"/>
    </row>
    <row r="3770" spans="1:18" ht="15.75" customHeight="1" x14ac:dyDescent="0.2">
      <c r="A3770" s="2"/>
      <c r="B3770" s="7" t="s">
        <v>14</v>
      </c>
      <c r="C3770" s="7">
        <v>1185732</v>
      </c>
      <c r="D3770" s="8">
        <v>44304</v>
      </c>
      <c r="E3770" s="7" t="s">
        <v>15</v>
      </c>
      <c r="F3770" s="7" t="s">
        <v>126</v>
      </c>
      <c r="G3770" s="7" t="s">
        <v>127</v>
      </c>
      <c r="H3770" s="7" t="s">
        <v>19</v>
      </c>
      <c r="I3770" s="9">
        <v>0.4</v>
      </c>
      <c r="J3770" s="10">
        <v>2500</v>
      </c>
      <c r="K3770" s="11">
        <f t="shared" si="28"/>
        <v>1000</v>
      </c>
      <c r="L3770" s="11">
        <f t="shared" si="29"/>
        <v>300</v>
      </c>
      <c r="M3770" s="12">
        <v>0.3</v>
      </c>
      <c r="Q3770" s="13"/>
      <c r="R3770" s="14"/>
    </row>
    <row r="3771" spans="1:18" ht="15.75" customHeight="1" x14ac:dyDescent="0.2">
      <c r="A3771" s="2"/>
      <c r="B3771" s="7" t="s">
        <v>14</v>
      </c>
      <c r="C3771" s="7">
        <v>1185732</v>
      </c>
      <c r="D3771" s="8">
        <v>44304</v>
      </c>
      <c r="E3771" s="7" t="s">
        <v>15</v>
      </c>
      <c r="F3771" s="7" t="s">
        <v>126</v>
      </c>
      <c r="G3771" s="7" t="s">
        <v>127</v>
      </c>
      <c r="H3771" s="7" t="s">
        <v>20</v>
      </c>
      <c r="I3771" s="9">
        <v>0.44999999999999996</v>
      </c>
      <c r="J3771" s="10">
        <v>1750</v>
      </c>
      <c r="K3771" s="11">
        <f t="shared" si="28"/>
        <v>787.49999999999989</v>
      </c>
      <c r="L3771" s="11">
        <f t="shared" si="29"/>
        <v>236.24999999999994</v>
      </c>
      <c r="M3771" s="12">
        <v>0.3</v>
      </c>
      <c r="Q3771" s="13"/>
      <c r="R3771" s="14"/>
    </row>
    <row r="3772" spans="1:18" ht="15.75" customHeight="1" x14ac:dyDescent="0.2">
      <c r="A3772" s="2"/>
      <c r="B3772" s="7" t="s">
        <v>14</v>
      </c>
      <c r="C3772" s="7">
        <v>1185732</v>
      </c>
      <c r="D3772" s="8">
        <v>44304</v>
      </c>
      <c r="E3772" s="7" t="s">
        <v>15</v>
      </c>
      <c r="F3772" s="7" t="s">
        <v>126</v>
      </c>
      <c r="G3772" s="7" t="s">
        <v>127</v>
      </c>
      <c r="H3772" s="7" t="s">
        <v>21</v>
      </c>
      <c r="I3772" s="9">
        <v>0.60000000000000009</v>
      </c>
      <c r="J3772" s="10">
        <v>1750</v>
      </c>
      <c r="K3772" s="11">
        <f t="shared" si="28"/>
        <v>1050.0000000000002</v>
      </c>
      <c r="L3772" s="11">
        <f t="shared" si="29"/>
        <v>315.00000000000006</v>
      </c>
      <c r="M3772" s="12">
        <v>0.3</v>
      </c>
      <c r="Q3772" s="13"/>
      <c r="R3772" s="14"/>
    </row>
    <row r="3773" spans="1:18" ht="15.75" customHeight="1" x14ac:dyDescent="0.2">
      <c r="A3773" s="2"/>
      <c r="B3773" s="7" t="s">
        <v>14</v>
      </c>
      <c r="C3773" s="7">
        <v>1185732</v>
      </c>
      <c r="D3773" s="8">
        <v>44304</v>
      </c>
      <c r="E3773" s="7" t="s">
        <v>15</v>
      </c>
      <c r="F3773" s="7" t="s">
        <v>126</v>
      </c>
      <c r="G3773" s="7" t="s">
        <v>127</v>
      </c>
      <c r="H3773" s="7" t="s">
        <v>22</v>
      </c>
      <c r="I3773" s="9">
        <v>0.5</v>
      </c>
      <c r="J3773" s="10">
        <v>3250</v>
      </c>
      <c r="K3773" s="11">
        <f t="shared" si="28"/>
        <v>1625</v>
      </c>
      <c r="L3773" s="11">
        <f t="shared" si="29"/>
        <v>568.75</v>
      </c>
      <c r="M3773" s="12">
        <v>0.35</v>
      </c>
      <c r="Q3773" s="13"/>
      <c r="R3773" s="14"/>
    </row>
    <row r="3774" spans="1:18" ht="15.75" customHeight="1" x14ac:dyDescent="0.2">
      <c r="A3774" s="2"/>
      <c r="B3774" s="7" t="s">
        <v>14</v>
      </c>
      <c r="C3774" s="7">
        <v>1185732</v>
      </c>
      <c r="D3774" s="8">
        <v>44333</v>
      </c>
      <c r="E3774" s="7" t="s">
        <v>15</v>
      </c>
      <c r="F3774" s="7" t="s">
        <v>126</v>
      </c>
      <c r="G3774" s="7" t="s">
        <v>127</v>
      </c>
      <c r="H3774" s="7" t="s">
        <v>17</v>
      </c>
      <c r="I3774" s="9">
        <v>0.65</v>
      </c>
      <c r="J3774" s="10">
        <v>5950</v>
      </c>
      <c r="K3774" s="11">
        <f t="shared" si="28"/>
        <v>3867.5</v>
      </c>
      <c r="L3774" s="11">
        <f t="shared" si="29"/>
        <v>1547</v>
      </c>
      <c r="M3774" s="12">
        <v>0.4</v>
      </c>
      <c r="Q3774" s="13"/>
      <c r="R3774" s="14"/>
    </row>
    <row r="3775" spans="1:18" ht="15.75" customHeight="1" x14ac:dyDescent="0.2">
      <c r="A3775" s="2"/>
      <c r="B3775" s="7" t="s">
        <v>14</v>
      </c>
      <c r="C3775" s="7">
        <v>1185732</v>
      </c>
      <c r="D3775" s="8">
        <v>44333</v>
      </c>
      <c r="E3775" s="7" t="s">
        <v>15</v>
      </c>
      <c r="F3775" s="7" t="s">
        <v>126</v>
      </c>
      <c r="G3775" s="7" t="s">
        <v>127</v>
      </c>
      <c r="H3775" s="7" t="s">
        <v>18</v>
      </c>
      <c r="I3775" s="9">
        <v>0.60000000000000009</v>
      </c>
      <c r="J3775" s="10">
        <v>3000</v>
      </c>
      <c r="K3775" s="11">
        <f t="shared" si="28"/>
        <v>1800.0000000000002</v>
      </c>
      <c r="L3775" s="11">
        <f t="shared" si="29"/>
        <v>720.00000000000011</v>
      </c>
      <c r="M3775" s="12">
        <v>0.4</v>
      </c>
      <c r="Q3775" s="13"/>
      <c r="R3775" s="14"/>
    </row>
    <row r="3776" spans="1:18" ht="15.75" customHeight="1" x14ac:dyDescent="0.2">
      <c r="A3776" s="2"/>
      <c r="B3776" s="7" t="s">
        <v>14</v>
      </c>
      <c r="C3776" s="7">
        <v>1185732</v>
      </c>
      <c r="D3776" s="8">
        <v>44333</v>
      </c>
      <c r="E3776" s="7" t="s">
        <v>15</v>
      </c>
      <c r="F3776" s="7" t="s">
        <v>126</v>
      </c>
      <c r="G3776" s="7" t="s">
        <v>127</v>
      </c>
      <c r="H3776" s="7" t="s">
        <v>19</v>
      </c>
      <c r="I3776" s="9">
        <v>0.55000000000000004</v>
      </c>
      <c r="J3776" s="10">
        <v>3250</v>
      </c>
      <c r="K3776" s="11">
        <f t="shared" si="28"/>
        <v>1787.5000000000002</v>
      </c>
      <c r="L3776" s="11">
        <f t="shared" si="29"/>
        <v>536.25</v>
      </c>
      <c r="M3776" s="12">
        <v>0.3</v>
      </c>
      <c r="Q3776" s="13"/>
      <c r="R3776" s="14"/>
    </row>
    <row r="3777" spans="1:18" ht="15.75" customHeight="1" x14ac:dyDescent="0.2">
      <c r="A3777" s="2"/>
      <c r="B3777" s="7" t="s">
        <v>14</v>
      </c>
      <c r="C3777" s="7">
        <v>1185732</v>
      </c>
      <c r="D3777" s="8">
        <v>44333</v>
      </c>
      <c r="E3777" s="7" t="s">
        <v>15</v>
      </c>
      <c r="F3777" s="7" t="s">
        <v>126</v>
      </c>
      <c r="G3777" s="7" t="s">
        <v>127</v>
      </c>
      <c r="H3777" s="7" t="s">
        <v>20</v>
      </c>
      <c r="I3777" s="9">
        <v>0.55000000000000004</v>
      </c>
      <c r="J3777" s="10">
        <v>2750</v>
      </c>
      <c r="K3777" s="11">
        <f t="shared" si="28"/>
        <v>1512.5000000000002</v>
      </c>
      <c r="L3777" s="11">
        <f t="shared" si="29"/>
        <v>453.75000000000006</v>
      </c>
      <c r="M3777" s="12">
        <v>0.3</v>
      </c>
      <c r="Q3777" s="13"/>
      <c r="R3777" s="14"/>
    </row>
    <row r="3778" spans="1:18" ht="15.75" customHeight="1" x14ac:dyDescent="0.2">
      <c r="A3778" s="2"/>
      <c r="B3778" s="7" t="s">
        <v>14</v>
      </c>
      <c r="C3778" s="7">
        <v>1185732</v>
      </c>
      <c r="D3778" s="8">
        <v>44333</v>
      </c>
      <c r="E3778" s="7" t="s">
        <v>15</v>
      </c>
      <c r="F3778" s="7" t="s">
        <v>126</v>
      </c>
      <c r="G3778" s="7" t="s">
        <v>127</v>
      </c>
      <c r="H3778" s="7" t="s">
        <v>21</v>
      </c>
      <c r="I3778" s="9">
        <v>0.65</v>
      </c>
      <c r="J3778" s="10">
        <v>3000</v>
      </c>
      <c r="K3778" s="11">
        <f t="shared" si="28"/>
        <v>1950</v>
      </c>
      <c r="L3778" s="11">
        <f t="shared" si="29"/>
        <v>585</v>
      </c>
      <c r="M3778" s="12">
        <v>0.3</v>
      </c>
      <c r="Q3778" s="13"/>
      <c r="R3778" s="14"/>
    </row>
    <row r="3779" spans="1:18" ht="15.75" customHeight="1" x14ac:dyDescent="0.2">
      <c r="A3779" s="2"/>
      <c r="B3779" s="7" t="s">
        <v>14</v>
      </c>
      <c r="C3779" s="7">
        <v>1185732</v>
      </c>
      <c r="D3779" s="8">
        <v>44333</v>
      </c>
      <c r="E3779" s="7" t="s">
        <v>15</v>
      </c>
      <c r="F3779" s="7" t="s">
        <v>126</v>
      </c>
      <c r="G3779" s="7" t="s">
        <v>127</v>
      </c>
      <c r="H3779" s="7" t="s">
        <v>22</v>
      </c>
      <c r="I3779" s="9">
        <v>0.70000000000000007</v>
      </c>
      <c r="J3779" s="10">
        <v>4250</v>
      </c>
      <c r="K3779" s="11">
        <f t="shared" si="28"/>
        <v>2975.0000000000005</v>
      </c>
      <c r="L3779" s="11">
        <f t="shared" si="29"/>
        <v>1041.25</v>
      </c>
      <c r="M3779" s="12">
        <v>0.35</v>
      </c>
      <c r="Q3779" s="13"/>
      <c r="R3779" s="14"/>
    </row>
    <row r="3780" spans="1:18" ht="15.75" customHeight="1" x14ac:dyDescent="0.2">
      <c r="A3780" s="2"/>
      <c r="B3780" s="7" t="s">
        <v>14</v>
      </c>
      <c r="C3780" s="7">
        <v>1185732</v>
      </c>
      <c r="D3780" s="8">
        <v>44366</v>
      </c>
      <c r="E3780" s="7" t="s">
        <v>15</v>
      </c>
      <c r="F3780" s="7" t="s">
        <v>126</v>
      </c>
      <c r="G3780" s="7" t="s">
        <v>127</v>
      </c>
      <c r="H3780" s="7" t="s">
        <v>17</v>
      </c>
      <c r="I3780" s="9">
        <v>0.65</v>
      </c>
      <c r="J3780" s="10">
        <v>6750</v>
      </c>
      <c r="K3780" s="11">
        <f t="shared" si="28"/>
        <v>4387.5</v>
      </c>
      <c r="L3780" s="11">
        <f t="shared" si="29"/>
        <v>1755</v>
      </c>
      <c r="M3780" s="12">
        <v>0.4</v>
      </c>
      <c r="Q3780" s="13"/>
      <c r="R3780" s="14"/>
    </row>
    <row r="3781" spans="1:18" ht="15.75" customHeight="1" x14ac:dyDescent="0.2">
      <c r="A3781" s="2"/>
      <c r="B3781" s="7" t="s">
        <v>14</v>
      </c>
      <c r="C3781" s="7">
        <v>1185732</v>
      </c>
      <c r="D3781" s="8">
        <v>44366</v>
      </c>
      <c r="E3781" s="7" t="s">
        <v>15</v>
      </c>
      <c r="F3781" s="7" t="s">
        <v>126</v>
      </c>
      <c r="G3781" s="7" t="s">
        <v>127</v>
      </c>
      <c r="H3781" s="7" t="s">
        <v>18</v>
      </c>
      <c r="I3781" s="9">
        <v>0.60000000000000009</v>
      </c>
      <c r="J3781" s="10">
        <v>4250</v>
      </c>
      <c r="K3781" s="11">
        <f t="shared" si="28"/>
        <v>2550.0000000000005</v>
      </c>
      <c r="L3781" s="11">
        <f t="shared" si="29"/>
        <v>1020.0000000000002</v>
      </c>
      <c r="M3781" s="12">
        <v>0.4</v>
      </c>
      <c r="Q3781" s="13"/>
      <c r="R3781" s="14"/>
    </row>
    <row r="3782" spans="1:18" ht="15.75" customHeight="1" x14ac:dyDescent="0.2">
      <c r="A3782" s="2"/>
      <c r="B3782" s="7" t="s">
        <v>14</v>
      </c>
      <c r="C3782" s="7">
        <v>1185732</v>
      </c>
      <c r="D3782" s="8">
        <v>44366</v>
      </c>
      <c r="E3782" s="7" t="s">
        <v>15</v>
      </c>
      <c r="F3782" s="7" t="s">
        <v>126</v>
      </c>
      <c r="G3782" s="7" t="s">
        <v>127</v>
      </c>
      <c r="H3782" s="7" t="s">
        <v>19</v>
      </c>
      <c r="I3782" s="9">
        <v>0.55000000000000004</v>
      </c>
      <c r="J3782" s="10">
        <v>3500</v>
      </c>
      <c r="K3782" s="11">
        <f t="shared" si="28"/>
        <v>1925.0000000000002</v>
      </c>
      <c r="L3782" s="11">
        <f t="shared" si="29"/>
        <v>577.5</v>
      </c>
      <c r="M3782" s="12">
        <v>0.3</v>
      </c>
      <c r="Q3782" s="13"/>
      <c r="R3782" s="14"/>
    </row>
    <row r="3783" spans="1:18" ht="15.75" customHeight="1" x14ac:dyDescent="0.2">
      <c r="A3783" s="2"/>
      <c r="B3783" s="7" t="s">
        <v>14</v>
      </c>
      <c r="C3783" s="7">
        <v>1185732</v>
      </c>
      <c r="D3783" s="8">
        <v>44366</v>
      </c>
      <c r="E3783" s="7" t="s">
        <v>15</v>
      </c>
      <c r="F3783" s="7" t="s">
        <v>126</v>
      </c>
      <c r="G3783" s="7" t="s">
        <v>127</v>
      </c>
      <c r="H3783" s="7" t="s">
        <v>20</v>
      </c>
      <c r="I3783" s="9">
        <v>0.55000000000000004</v>
      </c>
      <c r="J3783" s="10">
        <v>3250</v>
      </c>
      <c r="K3783" s="11">
        <f t="shared" si="28"/>
        <v>1787.5000000000002</v>
      </c>
      <c r="L3783" s="11">
        <f t="shared" si="29"/>
        <v>536.25</v>
      </c>
      <c r="M3783" s="12">
        <v>0.3</v>
      </c>
      <c r="Q3783" s="13"/>
      <c r="R3783" s="14"/>
    </row>
    <row r="3784" spans="1:18" ht="15.75" customHeight="1" x14ac:dyDescent="0.2">
      <c r="A3784" s="2"/>
      <c r="B3784" s="7" t="s">
        <v>14</v>
      </c>
      <c r="C3784" s="7">
        <v>1185732</v>
      </c>
      <c r="D3784" s="8">
        <v>44366</v>
      </c>
      <c r="E3784" s="7" t="s">
        <v>15</v>
      </c>
      <c r="F3784" s="7" t="s">
        <v>126</v>
      </c>
      <c r="G3784" s="7" t="s">
        <v>127</v>
      </c>
      <c r="H3784" s="7" t="s">
        <v>21</v>
      </c>
      <c r="I3784" s="9">
        <v>0.65</v>
      </c>
      <c r="J3784" s="10">
        <v>3250</v>
      </c>
      <c r="K3784" s="11">
        <f t="shared" si="28"/>
        <v>2112.5</v>
      </c>
      <c r="L3784" s="11">
        <f t="shared" si="29"/>
        <v>633.75</v>
      </c>
      <c r="M3784" s="12">
        <v>0.3</v>
      </c>
      <c r="Q3784" s="13"/>
      <c r="R3784" s="14"/>
    </row>
    <row r="3785" spans="1:18" ht="15.75" customHeight="1" x14ac:dyDescent="0.2">
      <c r="A3785" s="2"/>
      <c r="B3785" s="7" t="s">
        <v>14</v>
      </c>
      <c r="C3785" s="7">
        <v>1185732</v>
      </c>
      <c r="D3785" s="8">
        <v>44366</v>
      </c>
      <c r="E3785" s="7" t="s">
        <v>15</v>
      </c>
      <c r="F3785" s="7" t="s">
        <v>126</v>
      </c>
      <c r="G3785" s="7" t="s">
        <v>127</v>
      </c>
      <c r="H3785" s="7" t="s">
        <v>22</v>
      </c>
      <c r="I3785" s="9">
        <v>0.70000000000000007</v>
      </c>
      <c r="J3785" s="10">
        <v>4750</v>
      </c>
      <c r="K3785" s="11">
        <f t="shared" si="28"/>
        <v>3325.0000000000005</v>
      </c>
      <c r="L3785" s="11">
        <f t="shared" si="29"/>
        <v>1163.75</v>
      </c>
      <c r="M3785" s="12">
        <v>0.35</v>
      </c>
      <c r="Q3785" s="13"/>
      <c r="R3785" s="14"/>
    </row>
    <row r="3786" spans="1:18" ht="15.75" customHeight="1" x14ac:dyDescent="0.2">
      <c r="A3786" s="2"/>
      <c r="B3786" s="7" t="s">
        <v>14</v>
      </c>
      <c r="C3786" s="7">
        <v>1185732</v>
      </c>
      <c r="D3786" s="8">
        <v>44394</v>
      </c>
      <c r="E3786" s="7" t="s">
        <v>15</v>
      </c>
      <c r="F3786" s="7" t="s">
        <v>126</v>
      </c>
      <c r="G3786" s="7" t="s">
        <v>127</v>
      </c>
      <c r="H3786" s="7" t="s">
        <v>17</v>
      </c>
      <c r="I3786" s="9">
        <v>0.65</v>
      </c>
      <c r="J3786" s="10">
        <v>7000</v>
      </c>
      <c r="K3786" s="11">
        <f t="shared" si="28"/>
        <v>4550</v>
      </c>
      <c r="L3786" s="11">
        <f t="shared" si="29"/>
        <v>1820</v>
      </c>
      <c r="M3786" s="12">
        <v>0.4</v>
      </c>
      <c r="Q3786" s="13"/>
      <c r="R3786" s="14"/>
    </row>
    <row r="3787" spans="1:18" ht="15.75" customHeight="1" x14ac:dyDescent="0.2">
      <c r="A3787" s="2"/>
      <c r="B3787" s="7" t="s">
        <v>14</v>
      </c>
      <c r="C3787" s="7">
        <v>1185732</v>
      </c>
      <c r="D3787" s="8">
        <v>44394</v>
      </c>
      <c r="E3787" s="7" t="s">
        <v>15</v>
      </c>
      <c r="F3787" s="7" t="s">
        <v>126</v>
      </c>
      <c r="G3787" s="7" t="s">
        <v>127</v>
      </c>
      <c r="H3787" s="7" t="s">
        <v>18</v>
      </c>
      <c r="I3787" s="9">
        <v>0.60000000000000009</v>
      </c>
      <c r="J3787" s="10">
        <v>4500</v>
      </c>
      <c r="K3787" s="11">
        <f t="shared" si="28"/>
        <v>2700.0000000000005</v>
      </c>
      <c r="L3787" s="11">
        <f t="shared" si="29"/>
        <v>1080.0000000000002</v>
      </c>
      <c r="M3787" s="12">
        <v>0.4</v>
      </c>
      <c r="Q3787" s="13"/>
      <c r="R3787" s="14"/>
    </row>
    <row r="3788" spans="1:18" ht="15.75" customHeight="1" x14ac:dyDescent="0.2">
      <c r="A3788" s="2"/>
      <c r="B3788" s="7" t="s">
        <v>14</v>
      </c>
      <c r="C3788" s="7">
        <v>1185732</v>
      </c>
      <c r="D3788" s="8">
        <v>44394</v>
      </c>
      <c r="E3788" s="7" t="s">
        <v>15</v>
      </c>
      <c r="F3788" s="7" t="s">
        <v>126</v>
      </c>
      <c r="G3788" s="7" t="s">
        <v>127</v>
      </c>
      <c r="H3788" s="7" t="s">
        <v>19</v>
      </c>
      <c r="I3788" s="9">
        <v>0.55000000000000004</v>
      </c>
      <c r="J3788" s="10">
        <v>3750</v>
      </c>
      <c r="K3788" s="11">
        <f t="shared" si="28"/>
        <v>2062.5</v>
      </c>
      <c r="L3788" s="11">
        <f t="shared" si="29"/>
        <v>618.75</v>
      </c>
      <c r="M3788" s="12">
        <v>0.3</v>
      </c>
      <c r="Q3788" s="13"/>
      <c r="R3788" s="14"/>
    </row>
    <row r="3789" spans="1:18" ht="15.75" customHeight="1" x14ac:dyDescent="0.2">
      <c r="A3789" s="2"/>
      <c r="B3789" s="7" t="s">
        <v>14</v>
      </c>
      <c r="C3789" s="7">
        <v>1185732</v>
      </c>
      <c r="D3789" s="8">
        <v>44394</v>
      </c>
      <c r="E3789" s="7" t="s">
        <v>15</v>
      </c>
      <c r="F3789" s="7" t="s">
        <v>126</v>
      </c>
      <c r="G3789" s="7" t="s">
        <v>127</v>
      </c>
      <c r="H3789" s="7" t="s">
        <v>20</v>
      </c>
      <c r="I3789" s="9">
        <v>0.55000000000000004</v>
      </c>
      <c r="J3789" s="10">
        <v>3250</v>
      </c>
      <c r="K3789" s="11">
        <f t="shared" si="28"/>
        <v>1787.5000000000002</v>
      </c>
      <c r="L3789" s="11">
        <f t="shared" si="29"/>
        <v>536.25</v>
      </c>
      <c r="M3789" s="12">
        <v>0.3</v>
      </c>
      <c r="Q3789" s="13"/>
      <c r="R3789" s="14"/>
    </row>
    <row r="3790" spans="1:18" ht="15.75" customHeight="1" x14ac:dyDescent="0.2">
      <c r="A3790" s="2"/>
      <c r="B3790" s="7" t="s">
        <v>14</v>
      </c>
      <c r="C3790" s="7">
        <v>1185732</v>
      </c>
      <c r="D3790" s="8">
        <v>44394</v>
      </c>
      <c r="E3790" s="7" t="s">
        <v>15</v>
      </c>
      <c r="F3790" s="7" t="s">
        <v>126</v>
      </c>
      <c r="G3790" s="7" t="s">
        <v>127</v>
      </c>
      <c r="H3790" s="7" t="s">
        <v>21</v>
      </c>
      <c r="I3790" s="9">
        <v>0.65</v>
      </c>
      <c r="J3790" s="10">
        <v>3500</v>
      </c>
      <c r="K3790" s="11">
        <f t="shared" si="28"/>
        <v>2275</v>
      </c>
      <c r="L3790" s="11">
        <f t="shared" si="29"/>
        <v>682.5</v>
      </c>
      <c r="M3790" s="12">
        <v>0.3</v>
      </c>
      <c r="Q3790" s="13"/>
      <c r="R3790" s="14"/>
    </row>
    <row r="3791" spans="1:18" ht="15.75" customHeight="1" x14ac:dyDescent="0.2">
      <c r="A3791" s="2"/>
      <c r="B3791" s="7" t="s">
        <v>14</v>
      </c>
      <c r="C3791" s="7">
        <v>1185732</v>
      </c>
      <c r="D3791" s="8">
        <v>44394</v>
      </c>
      <c r="E3791" s="7" t="s">
        <v>15</v>
      </c>
      <c r="F3791" s="7" t="s">
        <v>126</v>
      </c>
      <c r="G3791" s="7" t="s">
        <v>127</v>
      </c>
      <c r="H3791" s="7" t="s">
        <v>22</v>
      </c>
      <c r="I3791" s="9">
        <v>0.70000000000000007</v>
      </c>
      <c r="J3791" s="10">
        <v>5250</v>
      </c>
      <c r="K3791" s="11">
        <f t="shared" si="28"/>
        <v>3675.0000000000005</v>
      </c>
      <c r="L3791" s="11">
        <f t="shared" si="29"/>
        <v>1286.25</v>
      </c>
      <c r="M3791" s="12">
        <v>0.35</v>
      </c>
      <c r="Q3791" s="13"/>
      <c r="R3791" s="14"/>
    </row>
    <row r="3792" spans="1:18" ht="15.75" customHeight="1" x14ac:dyDescent="0.2">
      <c r="A3792" s="2"/>
      <c r="B3792" s="7" t="s">
        <v>14</v>
      </c>
      <c r="C3792" s="7">
        <v>1185732</v>
      </c>
      <c r="D3792" s="8">
        <v>44426</v>
      </c>
      <c r="E3792" s="7" t="s">
        <v>15</v>
      </c>
      <c r="F3792" s="7" t="s">
        <v>126</v>
      </c>
      <c r="G3792" s="7" t="s">
        <v>127</v>
      </c>
      <c r="H3792" s="7" t="s">
        <v>17</v>
      </c>
      <c r="I3792" s="9">
        <v>0.65</v>
      </c>
      <c r="J3792" s="10">
        <v>6750</v>
      </c>
      <c r="K3792" s="11">
        <f t="shared" si="28"/>
        <v>4387.5</v>
      </c>
      <c r="L3792" s="11">
        <f t="shared" si="29"/>
        <v>1755</v>
      </c>
      <c r="M3792" s="12">
        <v>0.4</v>
      </c>
      <c r="Q3792" s="13"/>
      <c r="R3792" s="14"/>
    </row>
    <row r="3793" spans="1:18" ht="15.75" customHeight="1" x14ac:dyDescent="0.2">
      <c r="A3793" s="2"/>
      <c r="B3793" s="7" t="s">
        <v>14</v>
      </c>
      <c r="C3793" s="7">
        <v>1185732</v>
      </c>
      <c r="D3793" s="8">
        <v>44426</v>
      </c>
      <c r="E3793" s="7" t="s">
        <v>15</v>
      </c>
      <c r="F3793" s="7" t="s">
        <v>126</v>
      </c>
      <c r="G3793" s="7" t="s">
        <v>127</v>
      </c>
      <c r="H3793" s="7" t="s">
        <v>18</v>
      </c>
      <c r="I3793" s="9">
        <v>0.60000000000000009</v>
      </c>
      <c r="J3793" s="10">
        <v>4500</v>
      </c>
      <c r="K3793" s="11">
        <f t="shared" si="28"/>
        <v>2700.0000000000005</v>
      </c>
      <c r="L3793" s="11">
        <f t="shared" si="29"/>
        <v>1080.0000000000002</v>
      </c>
      <c r="M3793" s="12">
        <v>0.4</v>
      </c>
      <c r="Q3793" s="13"/>
      <c r="R3793" s="14"/>
    </row>
    <row r="3794" spans="1:18" ht="15.75" customHeight="1" x14ac:dyDescent="0.2">
      <c r="A3794" s="2"/>
      <c r="B3794" s="7" t="s">
        <v>14</v>
      </c>
      <c r="C3794" s="7">
        <v>1185732</v>
      </c>
      <c r="D3794" s="8">
        <v>44426</v>
      </c>
      <c r="E3794" s="7" t="s">
        <v>15</v>
      </c>
      <c r="F3794" s="7" t="s">
        <v>126</v>
      </c>
      <c r="G3794" s="7" t="s">
        <v>127</v>
      </c>
      <c r="H3794" s="7" t="s">
        <v>19</v>
      </c>
      <c r="I3794" s="9">
        <v>0.55000000000000004</v>
      </c>
      <c r="J3794" s="10">
        <v>3750</v>
      </c>
      <c r="K3794" s="11">
        <f t="shared" si="28"/>
        <v>2062.5</v>
      </c>
      <c r="L3794" s="11">
        <f t="shared" si="29"/>
        <v>618.75</v>
      </c>
      <c r="M3794" s="12">
        <v>0.3</v>
      </c>
      <c r="Q3794" s="13"/>
      <c r="R3794" s="14"/>
    </row>
    <row r="3795" spans="1:18" ht="15.75" customHeight="1" x14ac:dyDescent="0.2">
      <c r="A3795" s="2"/>
      <c r="B3795" s="7" t="s">
        <v>14</v>
      </c>
      <c r="C3795" s="7">
        <v>1185732</v>
      </c>
      <c r="D3795" s="8">
        <v>44426</v>
      </c>
      <c r="E3795" s="7" t="s">
        <v>15</v>
      </c>
      <c r="F3795" s="7" t="s">
        <v>126</v>
      </c>
      <c r="G3795" s="7" t="s">
        <v>127</v>
      </c>
      <c r="H3795" s="7" t="s">
        <v>20</v>
      </c>
      <c r="I3795" s="9">
        <v>0.55000000000000004</v>
      </c>
      <c r="J3795" s="10">
        <v>2750</v>
      </c>
      <c r="K3795" s="11">
        <f t="shared" si="28"/>
        <v>1512.5000000000002</v>
      </c>
      <c r="L3795" s="11">
        <f t="shared" si="29"/>
        <v>453.75000000000006</v>
      </c>
      <c r="M3795" s="12">
        <v>0.3</v>
      </c>
      <c r="Q3795" s="13"/>
      <c r="R3795" s="14"/>
    </row>
    <row r="3796" spans="1:18" ht="15.75" customHeight="1" x14ac:dyDescent="0.2">
      <c r="A3796" s="2"/>
      <c r="B3796" s="7" t="s">
        <v>14</v>
      </c>
      <c r="C3796" s="7">
        <v>1185732</v>
      </c>
      <c r="D3796" s="8">
        <v>44426</v>
      </c>
      <c r="E3796" s="7" t="s">
        <v>15</v>
      </c>
      <c r="F3796" s="7" t="s">
        <v>126</v>
      </c>
      <c r="G3796" s="7" t="s">
        <v>127</v>
      </c>
      <c r="H3796" s="7" t="s">
        <v>21</v>
      </c>
      <c r="I3796" s="9">
        <v>0.65</v>
      </c>
      <c r="J3796" s="10">
        <v>2500</v>
      </c>
      <c r="K3796" s="11">
        <f t="shared" si="28"/>
        <v>1625</v>
      </c>
      <c r="L3796" s="11">
        <f t="shared" si="29"/>
        <v>487.5</v>
      </c>
      <c r="M3796" s="12">
        <v>0.3</v>
      </c>
      <c r="Q3796" s="13"/>
      <c r="R3796" s="14"/>
    </row>
    <row r="3797" spans="1:18" ht="15.75" customHeight="1" x14ac:dyDescent="0.2">
      <c r="A3797" s="2"/>
      <c r="B3797" s="7" t="s">
        <v>14</v>
      </c>
      <c r="C3797" s="7">
        <v>1185732</v>
      </c>
      <c r="D3797" s="8">
        <v>44426</v>
      </c>
      <c r="E3797" s="7" t="s">
        <v>15</v>
      </c>
      <c r="F3797" s="7" t="s">
        <v>126</v>
      </c>
      <c r="G3797" s="7" t="s">
        <v>127</v>
      </c>
      <c r="H3797" s="7" t="s">
        <v>22</v>
      </c>
      <c r="I3797" s="9">
        <v>0.70000000000000007</v>
      </c>
      <c r="J3797" s="10">
        <v>4250</v>
      </c>
      <c r="K3797" s="11">
        <f t="shared" si="28"/>
        <v>2975.0000000000005</v>
      </c>
      <c r="L3797" s="11">
        <f t="shared" si="29"/>
        <v>1041.25</v>
      </c>
      <c r="M3797" s="12">
        <v>0.35</v>
      </c>
      <c r="Q3797" s="13"/>
      <c r="R3797" s="14"/>
    </row>
    <row r="3798" spans="1:18" ht="15.75" customHeight="1" x14ac:dyDescent="0.2">
      <c r="A3798" s="2"/>
      <c r="B3798" s="7" t="s">
        <v>14</v>
      </c>
      <c r="C3798" s="7">
        <v>1185732</v>
      </c>
      <c r="D3798" s="8">
        <v>44456</v>
      </c>
      <c r="E3798" s="7" t="s">
        <v>15</v>
      </c>
      <c r="F3798" s="7" t="s">
        <v>126</v>
      </c>
      <c r="G3798" s="7" t="s">
        <v>127</v>
      </c>
      <c r="H3798" s="7" t="s">
        <v>17</v>
      </c>
      <c r="I3798" s="9">
        <v>0.65</v>
      </c>
      <c r="J3798" s="10">
        <v>5500</v>
      </c>
      <c r="K3798" s="11">
        <f t="shared" si="28"/>
        <v>3575</v>
      </c>
      <c r="L3798" s="11">
        <f t="shared" si="29"/>
        <v>1430</v>
      </c>
      <c r="M3798" s="12">
        <v>0.4</v>
      </c>
      <c r="Q3798" s="13"/>
      <c r="R3798" s="14"/>
    </row>
    <row r="3799" spans="1:18" ht="15.75" customHeight="1" x14ac:dyDescent="0.2">
      <c r="A3799" s="2"/>
      <c r="B3799" s="7" t="s">
        <v>14</v>
      </c>
      <c r="C3799" s="7">
        <v>1185732</v>
      </c>
      <c r="D3799" s="8">
        <v>44456</v>
      </c>
      <c r="E3799" s="7" t="s">
        <v>15</v>
      </c>
      <c r="F3799" s="7" t="s">
        <v>126</v>
      </c>
      <c r="G3799" s="7" t="s">
        <v>127</v>
      </c>
      <c r="H3799" s="7" t="s">
        <v>18</v>
      </c>
      <c r="I3799" s="9">
        <v>0.60000000000000009</v>
      </c>
      <c r="J3799" s="10">
        <v>3500</v>
      </c>
      <c r="K3799" s="11">
        <f t="shared" si="28"/>
        <v>2100.0000000000005</v>
      </c>
      <c r="L3799" s="11">
        <f t="shared" si="29"/>
        <v>840.00000000000023</v>
      </c>
      <c r="M3799" s="12">
        <v>0.4</v>
      </c>
      <c r="Q3799" s="13"/>
      <c r="R3799" s="14"/>
    </row>
    <row r="3800" spans="1:18" ht="15.75" customHeight="1" x14ac:dyDescent="0.2">
      <c r="A3800" s="2"/>
      <c r="B3800" s="7" t="s">
        <v>14</v>
      </c>
      <c r="C3800" s="7">
        <v>1185732</v>
      </c>
      <c r="D3800" s="8">
        <v>44456</v>
      </c>
      <c r="E3800" s="7" t="s">
        <v>15</v>
      </c>
      <c r="F3800" s="7" t="s">
        <v>126</v>
      </c>
      <c r="G3800" s="7" t="s">
        <v>127</v>
      </c>
      <c r="H3800" s="7" t="s">
        <v>19</v>
      </c>
      <c r="I3800" s="9">
        <v>0.55000000000000004</v>
      </c>
      <c r="J3800" s="10">
        <v>2500</v>
      </c>
      <c r="K3800" s="11">
        <f t="shared" si="28"/>
        <v>1375</v>
      </c>
      <c r="L3800" s="11">
        <f t="shared" si="29"/>
        <v>412.5</v>
      </c>
      <c r="M3800" s="12">
        <v>0.3</v>
      </c>
      <c r="Q3800" s="13"/>
      <c r="R3800" s="14"/>
    </row>
    <row r="3801" spans="1:18" ht="15.75" customHeight="1" x14ac:dyDescent="0.2">
      <c r="A3801" s="2"/>
      <c r="B3801" s="7" t="s">
        <v>14</v>
      </c>
      <c r="C3801" s="7">
        <v>1185732</v>
      </c>
      <c r="D3801" s="8">
        <v>44456</v>
      </c>
      <c r="E3801" s="7" t="s">
        <v>15</v>
      </c>
      <c r="F3801" s="7" t="s">
        <v>126</v>
      </c>
      <c r="G3801" s="7" t="s">
        <v>127</v>
      </c>
      <c r="H3801" s="7" t="s">
        <v>20</v>
      </c>
      <c r="I3801" s="9">
        <v>0.55000000000000004</v>
      </c>
      <c r="J3801" s="10">
        <v>2250</v>
      </c>
      <c r="K3801" s="11">
        <f t="shared" si="28"/>
        <v>1237.5</v>
      </c>
      <c r="L3801" s="11">
        <f t="shared" si="29"/>
        <v>371.25</v>
      </c>
      <c r="M3801" s="12">
        <v>0.3</v>
      </c>
      <c r="Q3801" s="13"/>
      <c r="R3801" s="14"/>
    </row>
    <row r="3802" spans="1:18" ht="15.75" customHeight="1" x14ac:dyDescent="0.2">
      <c r="A3802" s="2"/>
      <c r="B3802" s="7" t="s">
        <v>14</v>
      </c>
      <c r="C3802" s="7">
        <v>1185732</v>
      </c>
      <c r="D3802" s="8">
        <v>44456</v>
      </c>
      <c r="E3802" s="7" t="s">
        <v>15</v>
      </c>
      <c r="F3802" s="7" t="s">
        <v>126</v>
      </c>
      <c r="G3802" s="7" t="s">
        <v>127</v>
      </c>
      <c r="H3802" s="7" t="s">
        <v>21</v>
      </c>
      <c r="I3802" s="9">
        <v>0.65</v>
      </c>
      <c r="J3802" s="10">
        <v>2250</v>
      </c>
      <c r="K3802" s="11">
        <f t="shared" si="28"/>
        <v>1462.5</v>
      </c>
      <c r="L3802" s="11">
        <f t="shared" si="29"/>
        <v>438.75</v>
      </c>
      <c r="M3802" s="12">
        <v>0.3</v>
      </c>
      <c r="Q3802" s="13"/>
      <c r="R3802" s="14"/>
    </row>
    <row r="3803" spans="1:18" ht="15.75" customHeight="1" x14ac:dyDescent="0.2">
      <c r="A3803" s="2"/>
      <c r="B3803" s="7" t="s">
        <v>14</v>
      </c>
      <c r="C3803" s="7">
        <v>1185732</v>
      </c>
      <c r="D3803" s="8">
        <v>44456</v>
      </c>
      <c r="E3803" s="7" t="s">
        <v>15</v>
      </c>
      <c r="F3803" s="7" t="s">
        <v>126</v>
      </c>
      <c r="G3803" s="7" t="s">
        <v>127</v>
      </c>
      <c r="H3803" s="7" t="s">
        <v>22</v>
      </c>
      <c r="I3803" s="9">
        <v>0.70000000000000007</v>
      </c>
      <c r="J3803" s="10">
        <v>3250</v>
      </c>
      <c r="K3803" s="11">
        <f t="shared" si="28"/>
        <v>2275</v>
      </c>
      <c r="L3803" s="11">
        <f t="shared" si="29"/>
        <v>796.25</v>
      </c>
      <c r="M3803" s="12">
        <v>0.35</v>
      </c>
      <c r="Q3803" s="13"/>
      <c r="R3803" s="14"/>
    </row>
    <row r="3804" spans="1:18" ht="15.75" customHeight="1" x14ac:dyDescent="0.2">
      <c r="A3804" s="2"/>
      <c r="B3804" s="7" t="s">
        <v>14</v>
      </c>
      <c r="C3804" s="7">
        <v>1185732</v>
      </c>
      <c r="D3804" s="8">
        <v>44488</v>
      </c>
      <c r="E3804" s="7" t="s">
        <v>15</v>
      </c>
      <c r="F3804" s="7" t="s">
        <v>126</v>
      </c>
      <c r="G3804" s="7" t="s">
        <v>127</v>
      </c>
      <c r="H3804" s="7" t="s">
        <v>17</v>
      </c>
      <c r="I3804" s="9">
        <v>0.70000000000000007</v>
      </c>
      <c r="J3804" s="10">
        <v>4750</v>
      </c>
      <c r="K3804" s="11">
        <f t="shared" si="28"/>
        <v>3325.0000000000005</v>
      </c>
      <c r="L3804" s="11">
        <f t="shared" si="29"/>
        <v>1330.0000000000002</v>
      </c>
      <c r="M3804" s="12">
        <v>0.4</v>
      </c>
      <c r="Q3804" s="13"/>
      <c r="R3804" s="14"/>
    </row>
    <row r="3805" spans="1:18" ht="15.75" customHeight="1" x14ac:dyDescent="0.2">
      <c r="A3805" s="2"/>
      <c r="B3805" s="7" t="s">
        <v>14</v>
      </c>
      <c r="C3805" s="7">
        <v>1185732</v>
      </c>
      <c r="D3805" s="8">
        <v>44488</v>
      </c>
      <c r="E3805" s="7" t="s">
        <v>15</v>
      </c>
      <c r="F3805" s="7" t="s">
        <v>126</v>
      </c>
      <c r="G3805" s="7" t="s">
        <v>127</v>
      </c>
      <c r="H3805" s="7" t="s">
        <v>18</v>
      </c>
      <c r="I3805" s="9">
        <v>0.65000000000000013</v>
      </c>
      <c r="J3805" s="10">
        <v>3000</v>
      </c>
      <c r="K3805" s="11">
        <f t="shared" si="28"/>
        <v>1950.0000000000005</v>
      </c>
      <c r="L3805" s="11">
        <f t="shared" si="29"/>
        <v>780.00000000000023</v>
      </c>
      <c r="M3805" s="12">
        <v>0.4</v>
      </c>
      <c r="Q3805" s="13"/>
      <c r="R3805" s="14"/>
    </row>
    <row r="3806" spans="1:18" ht="15.75" customHeight="1" x14ac:dyDescent="0.2">
      <c r="A3806" s="2"/>
      <c r="B3806" s="7" t="s">
        <v>14</v>
      </c>
      <c r="C3806" s="7">
        <v>1185732</v>
      </c>
      <c r="D3806" s="8">
        <v>44488</v>
      </c>
      <c r="E3806" s="7" t="s">
        <v>15</v>
      </c>
      <c r="F3806" s="7" t="s">
        <v>126</v>
      </c>
      <c r="G3806" s="7" t="s">
        <v>127</v>
      </c>
      <c r="H3806" s="7" t="s">
        <v>19</v>
      </c>
      <c r="I3806" s="9">
        <v>0.65000000000000013</v>
      </c>
      <c r="J3806" s="10">
        <v>2000</v>
      </c>
      <c r="K3806" s="11">
        <f t="shared" si="28"/>
        <v>1300.0000000000002</v>
      </c>
      <c r="L3806" s="11">
        <f t="shared" si="29"/>
        <v>390.00000000000006</v>
      </c>
      <c r="M3806" s="12">
        <v>0.3</v>
      </c>
      <c r="Q3806" s="13"/>
      <c r="R3806" s="14"/>
    </row>
    <row r="3807" spans="1:18" ht="15.75" customHeight="1" x14ac:dyDescent="0.2">
      <c r="A3807" s="2"/>
      <c r="B3807" s="7" t="s">
        <v>14</v>
      </c>
      <c r="C3807" s="7">
        <v>1185732</v>
      </c>
      <c r="D3807" s="8">
        <v>44488</v>
      </c>
      <c r="E3807" s="7" t="s">
        <v>15</v>
      </c>
      <c r="F3807" s="7" t="s">
        <v>126</v>
      </c>
      <c r="G3807" s="7" t="s">
        <v>127</v>
      </c>
      <c r="H3807" s="7" t="s">
        <v>20</v>
      </c>
      <c r="I3807" s="9">
        <v>0.65000000000000013</v>
      </c>
      <c r="J3807" s="10">
        <v>1750</v>
      </c>
      <c r="K3807" s="11">
        <f t="shared" si="28"/>
        <v>1137.5000000000002</v>
      </c>
      <c r="L3807" s="11">
        <f t="shared" si="29"/>
        <v>341.25000000000006</v>
      </c>
      <c r="M3807" s="12">
        <v>0.3</v>
      </c>
      <c r="Q3807" s="13"/>
      <c r="R3807" s="14"/>
    </row>
    <row r="3808" spans="1:18" ht="15.75" customHeight="1" x14ac:dyDescent="0.2">
      <c r="A3808" s="2"/>
      <c r="B3808" s="7" t="s">
        <v>14</v>
      </c>
      <c r="C3808" s="7">
        <v>1185732</v>
      </c>
      <c r="D3808" s="8">
        <v>44488</v>
      </c>
      <c r="E3808" s="7" t="s">
        <v>15</v>
      </c>
      <c r="F3808" s="7" t="s">
        <v>126</v>
      </c>
      <c r="G3808" s="7" t="s">
        <v>127</v>
      </c>
      <c r="H3808" s="7" t="s">
        <v>21</v>
      </c>
      <c r="I3808" s="9">
        <v>0.75000000000000011</v>
      </c>
      <c r="J3808" s="10">
        <v>1750</v>
      </c>
      <c r="K3808" s="11">
        <f t="shared" si="28"/>
        <v>1312.5000000000002</v>
      </c>
      <c r="L3808" s="11">
        <f t="shared" si="29"/>
        <v>393.75000000000006</v>
      </c>
      <c r="M3808" s="12">
        <v>0.3</v>
      </c>
      <c r="Q3808" s="13"/>
      <c r="R3808" s="14"/>
    </row>
    <row r="3809" spans="1:18" ht="15.75" customHeight="1" x14ac:dyDescent="0.2">
      <c r="A3809" s="2"/>
      <c r="B3809" s="7" t="s">
        <v>14</v>
      </c>
      <c r="C3809" s="7">
        <v>1185732</v>
      </c>
      <c r="D3809" s="8">
        <v>44488</v>
      </c>
      <c r="E3809" s="7" t="s">
        <v>15</v>
      </c>
      <c r="F3809" s="7" t="s">
        <v>126</v>
      </c>
      <c r="G3809" s="7" t="s">
        <v>127</v>
      </c>
      <c r="H3809" s="7" t="s">
        <v>22</v>
      </c>
      <c r="I3809" s="9">
        <v>0.8</v>
      </c>
      <c r="J3809" s="10">
        <v>3000</v>
      </c>
      <c r="K3809" s="11">
        <f t="shared" si="28"/>
        <v>2400</v>
      </c>
      <c r="L3809" s="11">
        <f t="shared" si="29"/>
        <v>840</v>
      </c>
      <c r="M3809" s="12">
        <v>0.35</v>
      </c>
      <c r="Q3809" s="13"/>
      <c r="R3809" s="14"/>
    </row>
    <row r="3810" spans="1:18" ht="15.75" customHeight="1" x14ac:dyDescent="0.2">
      <c r="A3810" s="2"/>
      <c r="B3810" s="7" t="s">
        <v>14</v>
      </c>
      <c r="C3810" s="7">
        <v>1185732</v>
      </c>
      <c r="D3810" s="8">
        <v>44518</v>
      </c>
      <c r="E3810" s="7" t="s">
        <v>15</v>
      </c>
      <c r="F3810" s="7" t="s">
        <v>126</v>
      </c>
      <c r="G3810" s="7" t="s">
        <v>127</v>
      </c>
      <c r="H3810" s="7" t="s">
        <v>17</v>
      </c>
      <c r="I3810" s="9">
        <v>0.75000000000000011</v>
      </c>
      <c r="J3810" s="10">
        <v>4500</v>
      </c>
      <c r="K3810" s="11">
        <f t="shared" si="28"/>
        <v>3375.0000000000005</v>
      </c>
      <c r="L3810" s="11">
        <f t="shared" si="29"/>
        <v>1350.0000000000002</v>
      </c>
      <c r="M3810" s="12">
        <v>0.4</v>
      </c>
      <c r="Q3810" s="13"/>
      <c r="R3810" s="14"/>
    </row>
    <row r="3811" spans="1:18" ht="15.75" customHeight="1" x14ac:dyDescent="0.2">
      <c r="A3811" s="2"/>
      <c r="B3811" s="7" t="s">
        <v>14</v>
      </c>
      <c r="C3811" s="7">
        <v>1185732</v>
      </c>
      <c r="D3811" s="8">
        <v>44518</v>
      </c>
      <c r="E3811" s="7" t="s">
        <v>15</v>
      </c>
      <c r="F3811" s="7" t="s">
        <v>126</v>
      </c>
      <c r="G3811" s="7" t="s">
        <v>127</v>
      </c>
      <c r="H3811" s="7" t="s">
        <v>18</v>
      </c>
      <c r="I3811" s="9">
        <v>0.65000000000000013</v>
      </c>
      <c r="J3811" s="10">
        <v>3250</v>
      </c>
      <c r="K3811" s="11">
        <f t="shared" si="28"/>
        <v>2112.5000000000005</v>
      </c>
      <c r="L3811" s="11">
        <f t="shared" si="29"/>
        <v>845.00000000000023</v>
      </c>
      <c r="M3811" s="12">
        <v>0.4</v>
      </c>
      <c r="Q3811" s="13"/>
      <c r="R3811" s="14"/>
    </row>
    <row r="3812" spans="1:18" ht="15.75" customHeight="1" x14ac:dyDescent="0.2">
      <c r="A3812" s="2"/>
      <c r="B3812" s="7" t="s">
        <v>14</v>
      </c>
      <c r="C3812" s="7">
        <v>1185732</v>
      </c>
      <c r="D3812" s="8">
        <v>44518</v>
      </c>
      <c r="E3812" s="7" t="s">
        <v>15</v>
      </c>
      <c r="F3812" s="7" t="s">
        <v>126</v>
      </c>
      <c r="G3812" s="7" t="s">
        <v>127</v>
      </c>
      <c r="H3812" s="7" t="s">
        <v>19</v>
      </c>
      <c r="I3812" s="9">
        <v>0.65000000000000013</v>
      </c>
      <c r="J3812" s="10">
        <v>3450</v>
      </c>
      <c r="K3812" s="11">
        <f t="shared" si="28"/>
        <v>2242.5000000000005</v>
      </c>
      <c r="L3812" s="11">
        <f t="shared" si="29"/>
        <v>672.75000000000011</v>
      </c>
      <c r="M3812" s="12">
        <v>0.3</v>
      </c>
      <c r="Q3812" s="13"/>
      <c r="R3812" s="14"/>
    </row>
    <row r="3813" spans="1:18" ht="15.75" customHeight="1" x14ac:dyDescent="0.2">
      <c r="A3813" s="2"/>
      <c r="B3813" s="7" t="s">
        <v>14</v>
      </c>
      <c r="C3813" s="7">
        <v>1185732</v>
      </c>
      <c r="D3813" s="8">
        <v>44518</v>
      </c>
      <c r="E3813" s="7" t="s">
        <v>15</v>
      </c>
      <c r="F3813" s="7" t="s">
        <v>126</v>
      </c>
      <c r="G3813" s="7" t="s">
        <v>127</v>
      </c>
      <c r="H3813" s="7" t="s">
        <v>20</v>
      </c>
      <c r="I3813" s="9">
        <v>0.65000000000000013</v>
      </c>
      <c r="J3813" s="10">
        <v>3250</v>
      </c>
      <c r="K3813" s="11">
        <f t="shared" si="28"/>
        <v>2112.5000000000005</v>
      </c>
      <c r="L3813" s="11">
        <f t="shared" si="29"/>
        <v>633.75000000000011</v>
      </c>
      <c r="M3813" s="12">
        <v>0.3</v>
      </c>
      <c r="Q3813" s="13"/>
      <c r="R3813" s="14"/>
    </row>
    <row r="3814" spans="1:18" ht="15.75" customHeight="1" x14ac:dyDescent="0.2">
      <c r="A3814" s="2"/>
      <c r="B3814" s="7" t="s">
        <v>14</v>
      </c>
      <c r="C3814" s="7">
        <v>1185732</v>
      </c>
      <c r="D3814" s="8">
        <v>44518</v>
      </c>
      <c r="E3814" s="7" t="s">
        <v>15</v>
      </c>
      <c r="F3814" s="7" t="s">
        <v>126</v>
      </c>
      <c r="G3814" s="7" t="s">
        <v>127</v>
      </c>
      <c r="H3814" s="7" t="s">
        <v>21</v>
      </c>
      <c r="I3814" s="9">
        <v>0.75000000000000011</v>
      </c>
      <c r="J3814" s="10">
        <v>3000</v>
      </c>
      <c r="K3814" s="11">
        <f t="shared" si="28"/>
        <v>2250.0000000000005</v>
      </c>
      <c r="L3814" s="11">
        <f t="shared" si="29"/>
        <v>675.00000000000011</v>
      </c>
      <c r="M3814" s="12">
        <v>0.3</v>
      </c>
      <c r="Q3814" s="13"/>
      <c r="R3814" s="14"/>
    </row>
    <row r="3815" spans="1:18" ht="15.75" customHeight="1" x14ac:dyDescent="0.2">
      <c r="A3815" s="2"/>
      <c r="B3815" s="7" t="s">
        <v>14</v>
      </c>
      <c r="C3815" s="7">
        <v>1185732</v>
      </c>
      <c r="D3815" s="8">
        <v>44518</v>
      </c>
      <c r="E3815" s="7" t="s">
        <v>15</v>
      </c>
      <c r="F3815" s="7" t="s">
        <v>126</v>
      </c>
      <c r="G3815" s="7" t="s">
        <v>127</v>
      </c>
      <c r="H3815" s="7" t="s">
        <v>22</v>
      </c>
      <c r="I3815" s="9">
        <v>0.8</v>
      </c>
      <c r="J3815" s="10">
        <v>4000</v>
      </c>
      <c r="K3815" s="11">
        <f t="shared" si="28"/>
        <v>3200</v>
      </c>
      <c r="L3815" s="11">
        <f t="shared" si="29"/>
        <v>1120</v>
      </c>
      <c r="M3815" s="12">
        <v>0.35</v>
      </c>
      <c r="Q3815" s="13"/>
      <c r="R3815" s="14"/>
    </row>
    <row r="3816" spans="1:18" ht="15.75" customHeight="1" x14ac:dyDescent="0.2">
      <c r="A3816" s="2"/>
      <c r="B3816" s="7" t="s">
        <v>14</v>
      </c>
      <c r="C3816" s="7">
        <v>1185732</v>
      </c>
      <c r="D3816" s="8">
        <v>44547</v>
      </c>
      <c r="E3816" s="7" t="s">
        <v>15</v>
      </c>
      <c r="F3816" s="7" t="s">
        <v>126</v>
      </c>
      <c r="G3816" s="7" t="s">
        <v>127</v>
      </c>
      <c r="H3816" s="7" t="s">
        <v>17</v>
      </c>
      <c r="I3816" s="9">
        <v>0.75000000000000011</v>
      </c>
      <c r="J3816" s="10">
        <v>6250</v>
      </c>
      <c r="K3816" s="11">
        <f t="shared" si="28"/>
        <v>4687.5000000000009</v>
      </c>
      <c r="L3816" s="11">
        <f t="shared" si="29"/>
        <v>1875.0000000000005</v>
      </c>
      <c r="M3816" s="12">
        <v>0.4</v>
      </c>
      <c r="Q3816" s="13"/>
      <c r="R3816" s="14"/>
    </row>
    <row r="3817" spans="1:18" ht="15.75" customHeight="1" x14ac:dyDescent="0.2">
      <c r="A3817" s="2"/>
      <c r="B3817" s="7" t="s">
        <v>14</v>
      </c>
      <c r="C3817" s="7">
        <v>1185732</v>
      </c>
      <c r="D3817" s="8">
        <v>44547</v>
      </c>
      <c r="E3817" s="7" t="s">
        <v>15</v>
      </c>
      <c r="F3817" s="7" t="s">
        <v>126</v>
      </c>
      <c r="G3817" s="7" t="s">
        <v>127</v>
      </c>
      <c r="H3817" s="7" t="s">
        <v>18</v>
      </c>
      <c r="I3817" s="9">
        <v>0.65000000000000013</v>
      </c>
      <c r="J3817" s="10">
        <v>4250</v>
      </c>
      <c r="K3817" s="11">
        <f t="shared" si="28"/>
        <v>2762.5000000000005</v>
      </c>
      <c r="L3817" s="11">
        <f t="shared" si="29"/>
        <v>1105.0000000000002</v>
      </c>
      <c r="M3817" s="12">
        <v>0.4</v>
      </c>
      <c r="Q3817" s="13"/>
      <c r="R3817" s="14"/>
    </row>
    <row r="3818" spans="1:18" ht="15.75" customHeight="1" x14ac:dyDescent="0.2">
      <c r="A3818" s="2"/>
      <c r="B3818" s="7" t="s">
        <v>14</v>
      </c>
      <c r="C3818" s="7">
        <v>1185732</v>
      </c>
      <c r="D3818" s="8">
        <v>44547</v>
      </c>
      <c r="E3818" s="7" t="s">
        <v>15</v>
      </c>
      <c r="F3818" s="7" t="s">
        <v>126</v>
      </c>
      <c r="G3818" s="7" t="s">
        <v>127</v>
      </c>
      <c r="H3818" s="7" t="s">
        <v>19</v>
      </c>
      <c r="I3818" s="9">
        <v>0.65000000000000013</v>
      </c>
      <c r="J3818" s="10">
        <v>4000</v>
      </c>
      <c r="K3818" s="11">
        <f t="shared" si="28"/>
        <v>2600.0000000000005</v>
      </c>
      <c r="L3818" s="11">
        <f t="shared" si="29"/>
        <v>780.00000000000011</v>
      </c>
      <c r="M3818" s="12">
        <v>0.3</v>
      </c>
      <c r="Q3818" s="13"/>
      <c r="R3818" s="14"/>
    </row>
    <row r="3819" spans="1:18" ht="15.75" customHeight="1" x14ac:dyDescent="0.2">
      <c r="A3819" s="2"/>
      <c r="B3819" s="7" t="s">
        <v>14</v>
      </c>
      <c r="C3819" s="7">
        <v>1185732</v>
      </c>
      <c r="D3819" s="8">
        <v>44547</v>
      </c>
      <c r="E3819" s="7" t="s">
        <v>15</v>
      </c>
      <c r="F3819" s="7" t="s">
        <v>126</v>
      </c>
      <c r="G3819" s="7" t="s">
        <v>127</v>
      </c>
      <c r="H3819" s="7" t="s">
        <v>20</v>
      </c>
      <c r="I3819" s="9">
        <v>0.65000000000000013</v>
      </c>
      <c r="J3819" s="10">
        <v>3500</v>
      </c>
      <c r="K3819" s="11">
        <f t="shared" si="28"/>
        <v>2275.0000000000005</v>
      </c>
      <c r="L3819" s="11">
        <f t="shared" si="29"/>
        <v>682.50000000000011</v>
      </c>
      <c r="M3819" s="12">
        <v>0.3</v>
      </c>
      <c r="Q3819" s="13"/>
      <c r="R3819" s="14"/>
    </row>
    <row r="3820" spans="1:18" ht="15.75" customHeight="1" x14ac:dyDescent="0.2">
      <c r="A3820" s="2"/>
      <c r="B3820" s="7" t="s">
        <v>14</v>
      </c>
      <c r="C3820" s="7">
        <v>1185732</v>
      </c>
      <c r="D3820" s="8">
        <v>44547</v>
      </c>
      <c r="E3820" s="7" t="s">
        <v>15</v>
      </c>
      <c r="F3820" s="7" t="s">
        <v>126</v>
      </c>
      <c r="G3820" s="7" t="s">
        <v>127</v>
      </c>
      <c r="H3820" s="7" t="s">
        <v>21</v>
      </c>
      <c r="I3820" s="9">
        <v>0.75000000000000011</v>
      </c>
      <c r="J3820" s="10">
        <v>3500</v>
      </c>
      <c r="K3820" s="11">
        <f t="shared" si="28"/>
        <v>2625.0000000000005</v>
      </c>
      <c r="L3820" s="11">
        <f t="shared" si="29"/>
        <v>787.50000000000011</v>
      </c>
      <c r="M3820" s="12">
        <v>0.3</v>
      </c>
      <c r="Q3820" s="13"/>
      <c r="R3820" s="14"/>
    </row>
    <row r="3821" spans="1:18" ht="15.75" customHeight="1" x14ac:dyDescent="0.2">
      <c r="A3821" s="2"/>
      <c r="B3821" s="7" t="s">
        <v>14</v>
      </c>
      <c r="C3821" s="7">
        <v>1185732</v>
      </c>
      <c r="D3821" s="8">
        <v>44547</v>
      </c>
      <c r="E3821" s="7" t="s">
        <v>15</v>
      </c>
      <c r="F3821" s="7" t="s">
        <v>126</v>
      </c>
      <c r="G3821" s="7" t="s">
        <v>127</v>
      </c>
      <c r="H3821" s="7" t="s">
        <v>22</v>
      </c>
      <c r="I3821" s="9">
        <v>0.8</v>
      </c>
      <c r="J3821" s="10">
        <v>4500</v>
      </c>
      <c r="K3821" s="11">
        <f t="shared" si="28"/>
        <v>3600</v>
      </c>
      <c r="L3821" s="11">
        <f t="shared" si="29"/>
        <v>1260</v>
      </c>
      <c r="M3821" s="12">
        <v>0.35</v>
      </c>
      <c r="Q3821" s="13"/>
      <c r="R3821" s="14"/>
    </row>
    <row r="3822" spans="1:18" ht="15.75" customHeight="1" x14ac:dyDescent="0.2">
      <c r="A3822" s="2"/>
      <c r="B3822" s="7" t="s">
        <v>14</v>
      </c>
      <c r="C3822" s="7">
        <v>1185732</v>
      </c>
      <c r="D3822" s="8">
        <v>44220</v>
      </c>
      <c r="E3822" s="7" t="s">
        <v>15</v>
      </c>
      <c r="F3822" s="7" t="s">
        <v>128</v>
      </c>
      <c r="G3822" s="7" t="s">
        <v>129</v>
      </c>
      <c r="H3822" s="7" t="s">
        <v>17</v>
      </c>
      <c r="I3822" s="9">
        <v>0.55000000000000004</v>
      </c>
      <c r="J3822" s="10">
        <v>5000</v>
      </c>
      <c r="K3822" s="11">
        <f t="shared" si="28"/>
        <v>2750</v>
      </c>
      <c r="L3822" s="11">
        <f t="shared" si="29"/>
        <v>962.50000000000011</v>
      </c>
      <c r="M3822" s="12">
        <v>0.35000000000000003</v>
      </c>
      <c r="Q3822" s="13"/>
      <c r="R3822" s="14"/>
    </row>
    <row r="3823" spans="1:18" ht="15.75" customHeight="1" x14ac:dyDescent="0.2">
      <c r="A3823" s="2"/>
      <c r="B3823" s="7" t="s">
        <v>14</v>
      </c>
      <c r="C3823" s="7">
        <v>1185732</v>
      </c>
      <c r="D3823" s="8">
        <v>44220</v>
      </c>
      <c r="E3823" s="7" t="s">
        <v>15</v>
      </c>
      <c r="F3823" s="7" t="s">
        <v>128</v>
      </c>
      <c r="G3823" s="7" t="s">
        <v>129</v>
      </c>
      <c r="H3823" s="7" t="s">
        <v>18</v>
      </c>
      <c r="I3823" s="9">
        <v>0.55000000000000004</v>
      </c>
      <c r="J3823" s="10">
        <v>3000</v>
      </c>
      <c r="K3823" s="11">
        <f t="shared" si="28"/>
        <v>1650.0000000000002</v>
      </c>
      <c r="L3823" s="11">
        <f t="shared" si="29"/>
        <v>577.50000000000011</v>
      </c>
      <c r="M3823" s="12">
        <v>0.35000000000000003</v>
      </c>
      <c r="Q3823" s="13"/>
      <c r="R3823" s="14"/>
    </row>
    <row r="3824" spans="1:18" ht="15.75" customHeight="1" x14ac:dyDescent="0.2">
      <c r="A3824" s="2"/>
      <c r="B3824" s="7" t="s">
        <v>14</v>
      </c>
      <c r="C3824" s="7">
        <v>1185732</v>
      </c>
      <c r="D3824" s="8">
        <v>44220</v>
      </c>
      <c r="E3824" s="7" t="s">
        <v>15</v>
      </c>
      <c r="F3824" s="7" t="s">
        <v>128</v>
      </c>
      <c r="G3824" s="7" t="s">
        <v>129</v>
      </c>
      <c r="H3824" s="7" t="s">
        <v>19</v>
      </c>
      <c r="I3824" s="9">
        <v>0.45</v>
      </c>
      <c r="J3824" s="10">
        <v>3000</v>
      </c>
      <c r="K3824" s="11">
        <f t="shared" si="28"/>
        <v>1350</v>
      </c>
      <c r="L3824" s="11">
        <f t="shared" si="29"/>
        <v>337.5</v>
      </c>
      <c r="M3824" s="12">
        <v>0.25</v>
      </c>
      <c r="Q3824" s="13"/>
      <c r="R3824" s="14"/>
    </row>
    <row r="3825" spans="1:18" ht="15.75" customHeight="1" x14ac:dyDescent="0.2">
      <c r="A3825" s="2"/>
      <c r="B3825" s="7" t="s">
        <v>14</v>
      </c>
      <c r="C3825" s="7">
        <v>1185732</v>
      </c>
      <c r="D3825" s="8">
        <v>44220</v>
      </c>
      <c r="E3825" s="7" t="s">
        <v>15</v>
      </c>
      <c r="F3825" s="7" t="s">
        <v>128</v>
      </c>
      <c r="G3825" s="7" t="s">
        <v>129</v>
      </c>
      <c r="H3825" s="7" t="s">
        <v>20</v>
      </c>
      <c r="I3825" s="9">
        <v>0.49999999999999994</v>
      </c>
      <c r="J3825" s="10">
        <v>1500</v>
      </c>
      <c r="K3825" s="11">
        <f t="shared" si="28"/>
        <v>749.99999999999989</v>
      </c>
      <c r="L3825" s="11">
        <f t="shared" si="29"/>
        <v>187.49999999999997</v>
      </c>
      <c r="M3825" s="12">
        <v>0.25</v>
      </c>
      <c r="Q3825" s="13"/>
      <c r="R3825" s="14"/>
    </row>
    <row r="3826" spans="1:18" ht="15.75" customHeight="1" x14ac:dyDescent="0.2">
      <c r="A3826" s="2"/>
      <c r="B3826" s="7" t="s">
        <v>14</v>
      </c>
      <c r="C3826" s="7">
        <v>1185732</v>
      </c>
      <c r="D3826" s="8">
        <v>44220</v>
      </c>
      <c r="E3826" s="7" t="s">
        <v>15</v>
      </c>
      <c r="F3826" s="7" t="s">
        <v>128</v>
      </c>
      <c r="G3826" s="7" t="s">
        <v>129</v>
      </c>
      <c r="H3826" s="7" t="s">
        <v>21</v>
      </c>
      <c r="I3826" s="9">
        <v>0.65000000000000013</v>
      </c>
      <c r="J3826" s="10">
        <v>2000</v>
      </c>
      <c r="K3826" s="11">
        <f t="shared" si="28"/>
        <v>1300.0000000000002</v>
      </c>
      <c r="L3826" s="11">
        <f t="shared" si="29"/>
        <v>325.00000000000006</v>
      </c>
      <c r="M3826" s="12">
        <v>0.25</v>
      </c>
      <c r="Q3826" s="13"/>
      <c r="R3826" s="14"/>
    </row>
    <row r="3827" spans="1:18" ht="15.75" customHeight="1" x14ac:dyDescent="0.2">
      <c r="A3827" s="2"/>
      <c r="B3827" s="7" t="s">
        <v>14</v>
      </c>
      <c r="C3827" s="7">
        <v>1185732</v>
      </c>
      <c r="D3827" s="8">
        <v>44220</v>
      </c>
      <c r="E3827" s="7" t="s">
        <v>15</v>
      </c>
      <c r="F3827" s="7" t="s">
        <v>128</v>
      </c>
      <c r="G3827" s="7" t="s">
        <v>129</v>
      </c>
      <c r="H3827" s="7" t="s">
        <v>22</v>
      </c>
      <c r="I3827" s="9">
        <v>0.55000000000000004</v>
      </c>
      <c r="J3827" s="10">
        <v>3000</v>
      </c>
      <c r="K3827" s="11">
        <f t="shared" si="28"/>
        <v>1650.0000000000002</v>
      </c>
      <c r="L3827" s="11">
        <f t="shared" si="29"/>
        <v>495.00000000000006</v>
      </c>
      <c r="M3827" s="12">
        <v>0.3</v>
      </c>
      <c r="Q3827" s="13"/>
      <c r="R3827" s="14"/>
    </row>
    <row r="3828" spans="1:18" ht="15.75" customHeight="1" x14ac:dyDescent="0.2">
      <c r="A3828" s="2"/>
      <c r="B3828" s="7" t="s">
        <v>14</v>
      </c>
      <c r="C3828" s="7">
        <v>1185732</v>
      </c>
      <c r="D3828" s="8">
        <v>44249</v>
      </c>
      <c r="E3828" s="7" t="s">
        <v>15</v>
      </c>
      <c r="F3828" s="7" t="s">
        <v>128</v>
      </c>
      <c r="G3828" s="7" t="s">
        <v>129</v>
      </c>
      <c r="H3828" s="7" t="s">
        <v>17</v>
      </c>
      <c r="I3828" s="9">
        <v>0.55000000000000004</v>
      </c>
      <c r="J3828" s="10">
        <v>5750</v>
      </c>
      <c r="K3828" s="11">
        <f t="shared" si="28"/>
        <v>3162.5000000000005</v>
      </c>
      <c r="L3828" s="11">
        <f t="shared" si="29"/>
        <v>1106.8750000000002</v>
      </c>
      <c r="M3828" s="12">
        <v>0.35000000000000003</v>
      </c>
      <c r="Q3828" s="13"/>
      <c r="R3828" s="14"/>
    </row>
    <row r="3829" spans="1:18" ht="15.75" customHeight="1" x14ac:dyDescent="0.2">
      <c r="A3829" s="2"/>
      <c r="B3829" s="7" t="s">
        <v>14</v>
      </c>
      <c r="C3829" s="7">
        <v>1185732</v>
      </c>
      <c r="D3829" s="8">
        <v>44249</v>
      </c>
      <c r="E3829" s="7" t="s">
        <v>15</v>
      </c>
      <c r="F3829" s="7" t="s">
        <v>128</v>
      </c>
      <c r="G3829" s="7" t="s">
        <v>129</v>
      </c>
      <c r="H3829" s="7" t="s">
        <v>18</v>
      </c>
      <c r="I3829" s="9">
        <v>0.55000000000000004</v>
      </c>
      <c r="J3829" s="10">
        <v>2250</v>
      </c>
      <c r="K3829" s="11">
        <f t="shared" si="28"/>
        <v>1237.5</v>
      </c>
      <c r="L3829" s="11">
        <f t="shared" si="29"/>
        <v>433.12500000000006</v>
      </c>
      <c r="M3829" s="12">
        <v>0.35000000000000003</v>
      </c>
      <c r="Q3829" s="13"/>
      <c r="R3829" s="14"/>
    </row>
    <row r="3830" spans="1:18" ht="15.75" customHeight="1" x14ac:dyDescent="0.2">
      <c r="A3830" s="2"/>
      <c r="B3830" s="7" t="s">
        <v>14</v>
      </c>
      <c r="C3830" s="7">
        <v>1185732</v>
      </c>
      <c r="D3830" s="8">
        <v>44249</v>
      </c>
      <c r="E3830" s="7" t="s">
        <v>15</v>
      </c>
      <c r="F3830" s="7" t="s">
        <v>128</v>
      </c>
      <c r="G3830" s="7" t="s">
        <v>129</v>
      </c>
      <c r="H3830" s="7" t="s">
        <v>19</v>
      </c>
      <c r="I3830" s="9">
        <v>0.45</v>
      </c>
      <c r="J3830" s="10">
        <v>2750</v>
      </c>
      <c r="K3830" s="11">
        <f t="shared" si="28"/>
        <v>1237.5</v>
      </c>
      <c r="L3830" s="11">
        <f t="shared" si="29"/>
        <v>309.375</v>
      </c>
      <c r="M3830" s="12">
        <v>0.25</v>
      </c>
      <c r="Q3830" s="13"/>
      <c r="R3830" s="14"/>
    </row>
    <row r="3831" spans="1:18" ht="15.75" customHeight="1" x14ac:dyDescent="0.2">
      <c r="A3831" s="2"/>
      <c r="B3831" s="7" t="s">
        <v>14</v>
      </c>
      <c r="C3831" s="7">
        <v>1185732</v>
      </c>
      <c r="D3831" s="8">
        <v>44249</v>
      </c>
      <c r="E3831" s="7" t="s">
        <v>15</v>
      </c>
      <c r="F3831" s="7" t="s">
        <v>128</v>
      </c>
      <c r="G3831" s="7" t="s">
        <v>129</v>
      </c>
      <c r="H3831" s="7" t="s">
        <v>20</v>
      </c>
      <c r="I3831" s="9">
        <v>0.49999999999999994</v>
      </c>
      <c r="J3831" s="10">
        <v>1750</v>
      </c>
      <c r="K3831" s="11">
        <f t="shared" ref="K3831:K3893" si="30">I3831*J3831</f>
        <v>874.99999999999989</v>
      </c>
      <c r="L3831" s="11">
        <f t="shared" ref="L3831:L3893" si="31">K3831*M3831</f>
        <v>218.74999999999997</v>
      </c>
      <c r="M3831" s="12">
        <v>0.25</v>
      </c>
      <c r="Q3831" s="13"/>
      <c r="R3831" s="14"/>
    </row>
    <row r="3832" spans="1:18" ht="15.75" customHeight="1" x14ac:dyDescent="0.2">
      <c r="A3832" s="2"/>
      <c r="B3832" s="7" t="s">
        <v>14</v>
      </c>
      <c r="C3832" s="7">
        <v>1185732</v>
      </c>
      <c r="D3832" s="8">
        <v>44249</v>
      </c>
      <c r="E3832" s="7" t="s">
        <v>15</v>
      </c>
      <c r="F3832" s="7" t="s">
        <v>128</v>
      </c>
      <c r="G3832" s="7" t="s">
        <v>129</v>
      </c>
      <c r="H3832" s="7" t="s">
        <v>21</v>
      </c>
      <c r="I3832" s="9">
        <v>0.65000000000000013</v>
      </c>
      <c r="J3832" s="10">
        <v>2500</v>
      </c>
      <c r="K3832" s="11">
        <f t="shared" si="30"/>
        <v>1625.0000000000002</v>
      </c>
      <c r="L3832" s="11">
        <f t="shared" si="31"/>
        <v>406.25000000000006</v>
      </c>
      <c r="M3832" s="12">
        <v>0.25</v>
      </c>
      <c r="Q3832" s="13"/>
      <c r="R3832" s="14"/>
    </row>
    <row r="3833" spans="1:18" ht="15.75" customHeight="1" x14ac:dyDescent="0.2">
      <c r="A3833" s="2"/>
      <c r="B3833" s="7" t="s">
        <v>14</v>
      </c>
      <c r="C3833" s="7">
        <v>1185732</v>
      </c>
      <c r="D3833" s="8">
        <v>44249</v>
      </c>
      <c r="E3833" s="7" t="s">
        <v>15</v>
      </c>
      <c r="F3833" s="7" t="s">
        <v>128</v>
      </c>
      <c r="G3833" s="7" t="s">
        <v>129</v>
      </c>
      <c r="H3833" s="7" t="s">
        <v>22</v>
      </c>
      <c r="I3833" s="9">
        <v>0.55000000000000004</v>
      </c>
      <c r="J3833" s="10">
        <v>3500</v>
      </c>
      <c r="K3833" s="11">
        <f t="shared" si="30"/>
        <v>1925.0000000000002</v>
      </c>
      <c r="L3833" s="11">
        <f t="shared" si="31"/>
        <v>577.5</v>
      </c>
      <c r="M3833" s="12">
        <v>0.3</v>
      </c>
      <c r="Q3833" s="13"/>
      <c r="R3833" s="14"/>
    </row>
    <row r="3834" spans="1:18" ht="15.75" customHeight="1" x14ac:dyDescent="0.2">
      <c r="A3834" s="2"/>
      <c r="B3834" s="7" t="s">
        <v>14</v>
      </c>
      <c r="C3834" s="7">
        <v>1185732</v>
      </c>
      <c r="D3834" s="8">
        <v>44275</v>
      </c>
      <c r="E3834" s="7" t="s">
        <v>15</v>
      </c>
      <c r="F3834" s="7" t="s">
        <v>128</v>
      </c>
      <c r="G3834" s="7" t="s">
        <v>129</v>
      </c>
      <c r="H3834" s="7" t="s">
        <v>17</v>
      </c>
      <c r="I3834" s="9">
        <v>0.55000000000000004</v>
      </c>
      <c r="J3834" s="10">
        <v>5450</v>
      </c>
      <c r="K3834" s="11">
        <f t="shared" si="30"/>
        <v>2997.5000000000005</v>
      </c>
      <c r="L3834" s="11">
        <f t="shared" si="31"/>
        <v>1049.1250000000002</v>
      </c>
      <c r="M3834" s="12">
        <v>0.35000000000000003</v>
      </c>
      <c r="Q3834" s="13"/>
      <c r="R3834" s="14"/>
    </row>
    <row r="3835" spans="1:18" ht="15.75" customHeight="1" x14ac:dyDescent="0.2">
      <c r="A3835" s="2"/>
      <c r="B3835" s="7" t="s">
        <v>14</v>
      </c>
      <c r="C3835" s="7">
        <v>1185732</v>
      </c>
      <c r="D3835" s="8">
        <v>44275</v>
      </c>
      <c r="E3835" s="7" t="s">
        <v>15</v>
      </c>
      <c r="F3835" s="7" t="s">
        <v>128</v>
      </c>
      <c r="G3835" s="7" t="s">
        <v>129</v>
      </c>
      <c r="H3835" s="7" t="s">
        <v>18</v>
      </c>
      <c r="I3835" s="9">
        <v>0.55000000000000004</v>
      </c>
      <c r="J3835" s="10">
        <v>2500</v>
      </c>
      <c r="K3835" s="11">
        <f t="shared" si="30"/>
        <v>1375</v>
      </c>
      <c r="L3835" s="11">
        <f t="shared" si="31"/>
        <v>481.25000000000006</v>
      </c>
      <c r="M3835" s="12">
        <v>0.35000000000000003</v>
      </c>
      <c r="Q3835" s="13"/>
      <c r="R3835" s="14"/>
    </row>
    <row r="3836" spans="1:18" ht="15.75" customHeight="1" x14ac:dyDescent="0.2">
      <c r="A3836" s="2"/>
      <c r="B3836" s="7" t="s">
        <v>14</v>
      </c>
      <c r="C3836" s="7">
        <v>1185732</v>
      </c>
      <c r="D3836" s="8">
        <v>44275</v>
      </c>
      <c r="E3836" s="7" t="s">
        <v>15</v>
      </c>
      <c r="F3836" s="7" t="s">
        <v>128</v>
      </c>
      <c r="G3836" s="7" t="s">
        <v>129</v>
      </c>
      <c r="H3836" s="7" t="s">
        <v>19</v>
      </c>
      <c r="I3836" s="9">
        <v>0.45</v>
      </c>
      <c r="J3836" s="10">
        <v>2750</v>
      </c>
      <c r="K3836" s="11">
        <f t="shared" si="30"/>
        <v>1237.5</v>
      </c>
      <c r="L3836" s="11">
        <f t="shared" si="31"/>
        <v>309.375</v>
      </c>
      <c r="M3836" s="12">
        <v>0.25</v>
      </c>
      <c r="Q3836" s="13"/>
      <c r="R3836" s="14"/>
    </row>
    <row r="3837" spans="1:18" ht="15.75" customHeight="1" x14ac:dyDescent="0.2">
      <c r="A3837" s="2"/>
      <c r="B3837" s="7" t="s">
        <v>14</v>
      </c>
      <c r="C3837" s="7">
        <v>1185732</v>
      </c>
      <c r="D3837" s="8">
        <v>44275</v>
      </c>
      <c r="E3837" s="7" t="s">
        <v>15</v>
      </c>
      <c r="F3837" s="7" t="s">
        <v>128</v>
      </c>
      <c r="G3837" s="7" t="s">
        <v>129</v>
      </c>
      <c r="H3837" s="7" t="s">
        <v>20</v>
      </c>
      <c r="I3837" s="9">
        <v>0.49999999999999994</v>
      </c>
      <c r="J3837" s="10">
        <v>1250</v>
      </c>
      <c r="K3837" s="11">
        <f t="shared" si="30"/>
        <v>624.99999999999989</v>
      </c>
      <c r="L3837" s="11">
        <f t="shared" si="31"/>
        <v>156.24999999999997</v>
      </c>
      <c r="M3837" s="12">
        <v>0.25</v>
      </c>
      <c r="Q3837" s="13"/>
      <c r="R3837" s="14"/>
    </row>
    <row r="3838" spans="1:18" ht="15.75" customHeight="1" x14ac:dyDescent="0.2">
      <c r="A3838" s="2"/>
      <c r="B3838" s="7" t="s">
        <v>14</v>
      </c>
      <c r="C3838" s="7">
        <v>1185732</v>
      </c>
      <c r="D3838" s="8">
        <v>44275</v>
      </c>
      <c r="E3838" s="7" t="s">
        <v>15</v>
      </c>
      <c r="F3838" s="7" t="s">
        <v>128</v>
      </c>
      <c r="G3838" s="7" t="s">
        <v>129</v>
      </c>
      <c r="H3838" s="7" t="s">
        <v>21</v>
      </c>
      <c r="I3838" s="9">
        <v>0.65000000000000013</v>
      </c>
      <c r="J3838" s="10">
        <v>1750</v>
      </c>
      <c r="K3838" s="11">
        <f t="shared" si="30"/>
        <v>1137.5000000000002</v>
      </c>
      <c r="L3838" s="11">
        <f t="shared" si="31"/>
        <v>284.37500000000006</v>
      </c>
      <c r="M3838" s="12">
        <v>0.25</v>
      </c>
      <c r="Q3838" s="13"/>
      <c r="R3838" s="14"/>
    </row>
    <row r="3839" spans="1:18" ht="15.75" customHeight="1" x14ac:dyDescent="0.2">
      <c r="A3839" s="2"/>
      <c r="B3839" s="7" t="s">
        <v>14</v>
      </c>
      <c r="C3839" s="7">
        <v>1185732</v>
      </c>
      <c r="D3839" s="8">
        <v>44275</v>
      </c>
      <c r="E3839" s="7" t="s">
        <v>15</v>
      </c>
      <c r="F3839" s="7" t="s">
        <v>128</v>
      </c>
      <c r="G3839" s="7" t="s">
        <v>129</v>
      </c>
      <c r="H3839" s="7" t="s">
        <v>22</v>
      </c>
      <c r="I3839" s="9">
        <v>0.55000000000000004</v>
      </c>
      <c r="J3839" s="10">
        <v>2750</v>
      </c>
      <c r="K3839" s="11">
        <f t="shared" si="30"/>
        <v>1512.5000000000002</v>
      </c>
      <c r="L3839" s="11">
        <f t="shared" si="31"/>
        <v>453.75000000000006</v>
      </c>
      <c r="M3839" s="12">
        <v>0.3</v>
      </c>
      <c r="Q3839" s="13"/>
      <c r="R3839" s="14"/>
    </row>
    <row r="3840" spans="1:18" ht="15.75" customHeight="1" x14ac:dyDescent="0.2">
      <c r="A3840" s="2"/>
      <c r="B3840" s="7" t="s">
        <v>14</v>
      </c>
      <c r="C3840" s="7">
        <v>1185732</v>
      </c>
      <c r="D3840" s="8">
        <v>44307</v>
      </c>
      <c r="E3840" s="7" t="s">
        <v>15</v>
      </c>
      <c r="F3840" s="7" t="s">
        <v>128</v>
      </c>
      <c r="G3840" s="7" t="s">
        <v>129</v>
      </c>
      <c r="H3840" s="7" t="s">
        <v>17</v>
      </c>
      <c r="I3840" s="9">
        <v>0.55000000000000004</v>
      </c>
      <c r="J3840" s="10">
        <v>5250</v>
      </c>
      <c r="K3840" s="11">
        <f t="shared" si="30"/>
        <v>2887.5000000000005</v>
      </c>
      <c r="L3840" s="11">
        <f t="shared" si="31"/>
        <v>1010.6250000000002</v>
      </c>
      <c r="M3840" s="12">
        <v>0.35000000000000003</v>
      </c>
      <c r="Q3840" s="13"/>
      <c r="R3840" s="14"/>
    </row>
    <row r="3841" spans="1:18" ht="15.75" customHeight="1" x14ac:dyDescent="0.2">
      <c r="A3841" s="2"/>
      <c r="B3841" s="7" t="s">
        <v>14</v>
      </c>
      <c r="C3841" s="7">
        <v>1185732</v>
      </c>
      <c r="D3841" s="8">
        <v>44307</v>
      </c>
      <c r="E3841" s="7" t="s">
        <v>15</v>
      </c>
      <c r="F3841" s="7" t="s">
        <v>128</v>
      </c>
      <c r="G3841" s="7" t="s">
        <v>129</v>
      </c>
      <c r="H3841" s="7" t="s">
        <v>18</v>
      </c>
      <c r="I3841" s="9">
        <v>0.55000000000000004</v>
      </c>
      <c r="J3841" s="10">
        <v>2250</v>
      </c>
      <c r="K3841" s="11">
        <f t="shared" si="30"/>
        <v>1237.5</v>
      </c>
      <c r="L3841" s="11">
        <f t="shared" si="31"/>
        <v>433.12500000000006</v>
      </c>
      <c r="M3841" s="12">
        <v>0.35000000000000003</v>
      </c>
      <c r="Q3841" s="13"/>
      <c r="R3841" s="14"/>
    </row>
    <row r="3842" spans="1:18" ht="15.75" customHeight="1" x14ac:dyDescent="0.2">
      <c r="A3842" s="2"/>
      <c r="B3842" s="7" t="s">
        <v>14</v>
      </c>
      <c r="C3842" s="7">
        <v>1185732</v>
      </c>
      <c r="D3842" s="8">
        <v>44307</v>
      </c>
      <c r="E3842" s="7" t="s">
        <v>15</v>
      </c>
      <c r="F3842" s="7" t="s">
        <v>128</v>
      </c>
      <c r="G3842" s="7" t="s">
        <v>129</v>
      </c>
      <c r="H3842" s="7" t="s">
        <v>19</v>
      </c>
      <c r="I3842" s="9">
        <v>0.45</v>
      </c>
      <c r="J3842" s="10">
        <v>2250</v>
      </c>
      <c r="K3842" s="11">
        <f t="shared" si="30"/>
        <v>1012.5</v>
      </c>
      <c r="L3842" s="11">
        <f t="shared" si="31"/>
        <v>253.125</v>
      </c>
      <c r="M3842" s="12">
        <v>0.25</v>
      </c>
      <c r="Q3842" s="13"/>
      <c r="R3842" s="14"/>
    </row>
    <row r="3843" spans="1:18" ht="15.75" customHeight="1" x14ac:dyDescent="0.2">
      <c r="A3843" s="2"/>
      <c r="B3843" s="7" t="s">
        <v>14</v>
      </c>
      <c r="C3843" s="7">
        <v>1185732</v>
      </c>
      <c r="D3843" s="8">
        <v>44307</v>
      </c>
      <c r="E3843" s="7" t="s">
        <v>15</v>
      </c>
      <c r="F3843" s="7" t="s">
        <v>128</v>
      </c>
      <c r="G3843" s="7" t="s">
        <v>129</v>
      </c>
      <c r="H3843" s="7" t="s">
        <v>20</v>
      </c>
      <c r="I3843" s="9">
        <v>0.49999999999999994</v>
      </c>
      <c r="J3843" s="10">
        <v>1500</v>
      </c>
      <c r="K3843" s="11">
        <f t="shared" si="30"/>
        <v>749.99999999999989</v>
      </c>
      <c r="L3843" s="11">
        <f t="shared" si="31"/>
        <v>187.49999999999997</v>
      </c>
      <c r="M3843" s="12">
        <v>0.25</v>
      </c>
      <c r="Q3843" s="13"/>
      <c r="R3843" s="14"/>
    </row>
    <row r="3844" spans="1:18" ht="15.75" customHeight="1" x14ac:dyDescent="0.2">
      <c r="A3844" s="2"/>
      <c r="B3844" s="7" t="s">
        <v>14</v>
      </c>
      <c r="C3844" s="7">
        <v>1185732</v>
      </c>
      <c r="D3844" s="8">
        <v>44307</v>
      </c>
      <c r="E3844" s="7" t="s">
        <v>15</v>
      </c>
      <c r="F3844" s="7" t="s">
        <v>128</v>
      </c>
      <c r="G3844" s="7" t="s">
        <v>129</v>
      </c>
      <c r="H3844" s="7" t="s">
        <v>21</v>
      </c>
      <c r="I3844" s="9">
        <v>0.60000000000000009</v>
      </c>
      <c r="J3844" s="10">
        <v>1500</v>
      </c>
      <c r="K3844" s="11">
        <f t="shared" si="30"/>
        <v>900.00000000000011</v>
      </c>
      <c r="L3844" s="11">
        <f t="shared" si="31"/>
        <v>225.00000000000003</v>
      </c>
      <c r="M3844" s="12">
        <v>0.25</v>
      </c>
      <c r="Q3844" s="13"/>
      <c r="R3844" s="14"/>
    </row>
    <row r="3845" spans="1:18" ht="15.75" customHeight="1" x14ac:dyDescent="0.2">
      <c r="A3845" s="2"/>
      <c r="B3845" s="7" t="s">
        <v>14</v>
      </c>
      <c r="C3845" s="7">
        <v>1185732</v>
      </c>
      <c r="D3845" s="8">
        <v>44307</v>
      </c>
      <c r="E3845" s="7" t="s">
        <v>15</v>
      </c>
      <c r="F3845" s="7" t="s">
        <v>128</v>
      </c>
      <c r="G3845" s="7" t="s">
        <v>129</v>
      </c>
      <c r="H3845" s="7" t="s">
        <v>22</v>
      </c>
      <c r="I3845" s="9">
        <v>0.5</v>
      </c>
      <c r="J3845" s="10">
        <v>3000</v>
      </c>
      <c r="K3845" s="11">
        <f t="shared" si="30"/>
        <v>1500</v>
      </c>
      <c r="L3845" s="11">
        <f t="shared" si="31"/>
        <v>450</v>
      </c>
      <c r="M3845" s="12">
        <v>0.3</v>
      </c>
      <c r="Q3845" s="13"/>
      <c r="R3845" s="14"/>
    </row>
    <row r="3846" spans="1:18" ht="15.75" customHeight="1" x14ac:dyDescent="0.2">
      <c r="A3846" s="2"/>
      <c r="B3846" s="7" t="s">
        <v>14</v>
      </c>
      <c r="C3846" s="7">
        <v>1185732</v>
      </c>
      <c r="D3846" s="8">
        <v>44336</v>
      </c>
      <c r="E3846" s="7" t="s">
        <v>15</v>
      </c>
      <c r="F3846" s="7" t="s">
        <v>128</v>
      </c>
      <c r="G3846" s="7" t="s">
        <v>129</v>
      </c>
      <c r="H3846" s="7" t="s">
        <v>17</v>
      </c>
      <c r="I3846" s="9">
        <v>0.65</v>
      </c>
      <c r="J3846" s="10">
        <v>5700</v>
      </c>
      <c r="K3846" s="11">
        <f t="shared" si="30"/>
        <v>3705</v>
      </c>
      <c r="L3846" s="11">
        <f t="shared" si="31"/>
        <v>1296.7500000000002</v>
      </c>
      <c r="M3846" s="12">
        <v>0.35000000000000003</v>
      </c>
      <c r="Q3846" s="13"/>
      <c r="R3846" s="14"/>
    </row>
    <row r="3847" spans="1:18" ht="15.75" customHeight="1" x14ac:dyDescent="0.2">
      <c r="A3847" s="2"/>
      <c r="B3847" s="7" t="s">
        <v>14</v>
      </c>
      <c r="C3847" s="7">
        <v>1185732</v>
      </c>
      <c r="D3847" s="8">
        <v>44336</v>
      </c>
      <c r="E3847" s="7" t="s">
        <v>15</v>
      </c>
      <c r="F3847" s="7" t="s">
        <v>128</v>
      </c>
      <c r="G3847" s="7" t="s">
        <v>129</v>
      </c>
      <c r="H3847" s="7" t="s">
        <v>18</v>
      </c>
      <c r="I3847" s="9">
        <v>0.60000000000000009</v>
      </c>
      <c r="J3847" s="10">
        <v>2750</v>
      </c>
      <c r="K3847" s="11">
        <f t="shared" si="30"/>
        <v>1650.0000000000002</v>
      </c>
      <c r="L3847" s="11">
        <f t="shared" si="31"/>
        <v>577.50000000000011</v>
      </c>
      <c r="M3847" s="12">
        <v>0.35000000000000003</v>
      </c>
      <c r="Q3847" s="13"/>
      <c r="R3847" s="14"/>
    </row>
    <row r="3848" spans="1:18" ht="15.75" customHeight="1" x14ac:dyDescent="0.2">
      <c r="A3848" s="2"/>
      <c r="B3848" s="7" t="s">
        <v>14</v>
      </c>
      <c r="C3848" s="7">
        <v>1185732</v>
      </c>
      <c r="D3848" s="8">
        <v>44336</v>
      </c>
      <c r="E3848" s="7" t="s">
        <v>15</v>
      </c>
      <c r="F3848" s="7" t="s">
        <v>128</v>
      </c>
      <c r="G3848" s="7" t="s">
        <v>129</v>
      </c>
      <c r="H3848" s="7" t="s">
        <v>19</v>
      </c>
      <c r="I3848" s="9">
        <v>0.55000000000000004</v>
      </c>
      <c r="J3848" s="10">
        <v>3000</v>
      </c>
      <c r="K3848" s="11">
        <f t="shared" si="30"/>
        <v>1650.0000000000002</v>
      </c>
      <c r="L3848" s="11">
        <f t="shared" si="31"/>
        <v>412.50000000000006</v>
      </c>
      <c r="M3848" s="12">
        <v>0.25</v>
      </c>
      <c r="Q3848" s="13"/>
      <c r="R3848" s="14"/>
    </row>
    <row r="3849" spans="1:18" ht="15.75" customHeight="1" x14ac:dyDescent="0.2">
      <c r="A3849" s="2"/>
      <c r="B3849" s="7" t="s">
        <v>14</v>
      </c>
      <c r="C3849" s="7">
        <v>1185732</v>
      </c>
      <c r="D3849" s="8">
        <v>44336</v>
      </c>
      <c r="E3849" s="7" t="s">
        <v>15</v>
      </c>
      <c r="F3849" s="7" t="s">
        <v>128</v>
      </c>
      <c r="G3849" s="7" t="s">
        <v>129</v>
      </c>
      <c r="H3849" s="7" t="s">
        <v>20</v>
      </c>
      <c r="I3849" s="9">
        <v>0.55000000000000004</v>
      </c>
      <c r="J3849" s="10">
        <v>2500</v>
      </c>
      <c r="K3849" s="11">
        <f t="shared" si="30"/>
        <v>1375</v>
      </c>
      <c r="L3849" s="11">
        <f t="shared" si="31"/>
        <v>343.75</v>
      </c>
      <c r="M3849" s="12">
        <v>0.25</v>
      </c>
      <c r="Q3849" s="13"/>
      <c r="R3849" s="14"/>
    </row>
    <row r="3850" spans="1:18" ht="15.75" customHeight="1" x14ac:dyDescent="0.2">
      <c r="A3850" s="2"/>
      <c r="B3850" s="7" t="s">
        <v>14</v>
      </c>
      <c r="C3850" s="7">
        <v>1185732</v>
      </c>
      <c r="D3850" s="8">
        <v>44336</v>
      </c>
      <c r="E3850" s="7" t="s">
        <v>15</v>
      </c>
      <c r="F3850" s="7" t="s">
        <v>128</v>
      </c>
      <c r="G3850" s="7" t="s">
        <v>129</v>
      </c>
      <c r="H3850" s="7" t="s">
        <v>21</v>
      </c>
      <c r="I3850" s="9">
        <v>0.65</v>
      </c>
      <c r="J3850" s="10">
        <v>2750</v>
      </c>
      <c r="K3850" s="11">
        <f t="shared" si="30"/>
        <v>1787.5</v>
      </c>
      <c r="L3850" s="11">
        <f t="shared" si="31"/>
        <v>446.875</v>
      </c>
      <c r="M3850" s="12">
        <v>0.25</v>
      </c>
      <c r="Q3850" s="13"/>
      <c r="R3850" s="14"/>
    </row>
    <row r="3851" spans="1:18" ht="15.75" customHeight="1" x14ac:dyDescent="0.2">
      <c r="A3851" s="2"/>
      <c r="B3851" s="7" t="s">
        <v>14</v>
      </c>
      <c r="C3851" s="7">
        <v>1185732</v>
      </c>
      <c r="D3851" s="8">
        <v>44336</v>
      </c>
      <c r="E3851" s="7" t="s">
        <v>15</v>
      </c>
      <c r="F3851" s="7" t="s">
        <v>128</v>
      </c>
      <c r="G3851" s="7" t="s">
        <v>129</v>
      </c>
      <c r="H3851" s="7" t="s">
        <v>22</v>
      </c>
      <c r="I3851" s="9">
        <v>0.70000000000000007</v>
      </c>
      <c r="J3851" s="10">
        <v>4000</v>
      </c>
      <c r="K3851" s="11">
        <f t="shared" si="30"/>
        <v>2800.0000000000005</v>
      </c>
      <c r="L3851" s="11">
        <f t="shared" si="31"/>
        <v>840.00000000000011</v>
      </c>
      <c r="M3851" s="12">
        <v>0.3</v>
      </c>
      <c r="Q3851" s="13"/>
      <c r="R3851" s="14"/>
    </row>
    <row r="3852" spans="1:18" ht="15.75" customHeight="1" x14ac:dyDescent="0.2">
      <c r="A3852" s="2"/>
      <c r="B3852" s="7" t="s">
        <v>14</v>
      </c>
      <c r="C3852" s="7">
        <v>1185732</v>
      </c>
      <c r="D3852" s="8">
        <v>44369</v>
      </c>
      <c r="E3852" s="7" t="s">
        <v>15</v>
      </c>
      <c r="F3852" s="7" t="s">
        <v>128</v>
      </c>
      <c r="G3852" s="7" t="s">
        <v>129</v>
      </c>
      <c r="H3852" s="7" t="s">
        <v>17</v>
      </c>
      <c r="I3852" s="9">
        <v>0.65</v>
      </c>
      <c r="J3852" s="10">
        <v>6500</v>
      </c>
      <c r="K3852" s="11">
        <f t="shared" si="30"/>
        <v>4225</v>
      </c>
      <c r="L3852" s="11">
        <f t="shared" si="31"/>
        <v>1478.7500000000002</v>
      </c>
      <c r="M3852" s="12">
        <v>0.35000000000000003</v>
      </c>
      <c r="Q3852" s="13"/>
      <c r="R3852" s="14"/>
    </row>
    <row r="3853" spans="1:18" ht="15.75" customHeight="1" x14ac:dyDescent="0.2">
      <c r="A3853" s="2"/>
      <c r="B3853" s="7" t="s">
        <v>14</v>
      </c>
      <c r="C3853" s="7">
        <v>1185732</v>
      </c>
      <c r="D3853" s="8">
        <v>44369</v>
      </c>
      <c r="E3853" s="7" t="s">
        <v>15</v>
      </c>
      <c r="F3853" s="7" t="s">
        <v>128</v>
      </c>
      <c r="G3853" s="7" t="s">
        <v>129</v>
      </c>
      <c r="H3853" s="7" t="s">
        <v>18</v>
      </c>
      <c r="I3853" s="9">
        <v>0.60000000000000009</v>
      </c>
      <c r="J3853" s="10">
        <v>4000</v>
      </c>
      <c r="K3853" s="11">
        <f t="shared" si="30"/>
        <v>2400.0000000000005</v>
      </c>
      <c r="L3853" s="11">
        <f t="shared" si="31"/>
        <v>840.00000000000023</v>
      </c>
      <c r="M3853" s="12">
        <v>0.35000000000000003</v>
      </c>
      <c r="Q3853" s="13"/>
      <c r="R3853" s="14"/>
    </row>
    <row r="3854" spans="1:18" ht="15.75" customHeight="1" x14ac:dyDescent="0.2">
      <c r="A3854" s="2"/>
      <c r="B3854" s="7" t="s">
        <v>14</v>
      </c>
      <c r="C3854" s="7">
        <v>1185732</v>
      </c>
      <c r="D3854" s="8">
        <v>44369</v>
      </c>
      <c r="E3854" s="7" t="s">
        <v>15</v>
      </c>
      <c r="F3854" s="7" t="s">
        <v>128</v>
      </c>
      <c r="G3854" s="7" t="s">
        <v>129</v>
      </c>
      <c r="H3854" s="7" t="s">
        <v>19</v>
      </c>
      <c r="I3854" s="9">
        <v>0.55000000000000004</v>
      </c>
      <c r="J3854" s="10">
        <v>3250</v>
      </c>
      <c r="K3854" s="11">
        <f t="shared" si="30"/>
        <v>1787.5000000000002</v>
      </c>
      <c r="L3854" s="11">
        <f t="shared" si="31"/>
        <v>446.87500000000006</v>
      </c>
      <c r="M3854" s="12">
        <v>0.25</v>
      </c>
      <c r="Q3854" s="13"/>
      <c r="R3854" s="14"/>
    </row>
    <row r="3855" spans="1:18" ht="15.75" customHeight="1" x14ac:dyDescent="0.2">
      <c r="A3855" s="2"/>
      <c r="B3855" s="7" t="s">
        <v>14</v>
      </c>
      <c r="C3855" s="7">
        <v>1185732</v>
      </c>
      <c r="D3855" s="8">
        <v>44369</v>
      </c>
      <c r="E3855" s="7" t="s">
        <v>15</v>
      </c>
      <c r="F3855" s="7" t="s">
        <v>128</v>
      </c>
      <c r="G3855" s="7" t="s">
        <v>129</v>
      </c>
      <c r="H3855" s="7" t="s">
        <v>20</v>
      </c>
      <c r="I3855" s="9">
        <v>0.55000000000000004</v>
      </c>
      <c r="J3855" s="10">
        <v>3000</v>
      </c>
      <c r="K3855" s="11">
        <f t="shared" si="30"/>
        <v>1650.0000000000002</v>
      </c>
      <c r="L3855" s="11">
        <f t="shared" si="31"/>
        <v>412.50000000000006</v>
      </c>
      <c r="M3855" s="12">
        <v>0.25</v>
      </c>
      <c r="Q3855" s="13"/>
      <c r="R3855" s="14"/>
    </row>
    <row r="3856" spans="1:18" ht="15.75" customHeight="1" x14ac:dyDescent="0.2">
      <c r="A3856" s="2"/>
      <c r="B3856" s="7" t="s">
        <v>14</v>
      </c>
      <c r="C3856" s="7">
        <v>1185732</v>
      </c>
      <c r="D3856" s="8">
        <v>44369</v>
      </c>
      <c r="E3856" s="7" t="s">
        <v>15</v>
      </c>
      <c r="F3856" s="7" t="s">
        <v>128</v>
      </c>
      <c r="G3856" s="7" t="s">
        <v>129</v>
      </c>
      <c r="H3856" s="7" t="s">
        <v>21</v>
      </c>
      <c r="I3856" s="9">
        <v>0.65</v>
      </c>
      <c r="J3856" s="10">
        <v>3000</v>
      </c>
      <c r="K3856" s="11">
        <f t="shared" si="30"/>
        <v>1950</v>
      </c>
      <c r="L3856" s="11">
        <f t="shared" si="31"/>
        <v>487.5</v>
      </c>
      <c r="M3856" s="12">
        <v>0.25</v>
      </c>
      <c r="Q3856" s="13"/>
      <c r="R3856" s="14"/>
    </row>
    <row r="3857" spans="1:18" ht="15.75" customHeight="1" x14ac:dyDescent="0.2">
      <c r="A3857" s="2"/>
      <c r="B3857" s="7" t="s">
        <v>14</v>
      </c>
      <c r="C3857" s="7">
        <v>1185732</v>
      </c>
      <c r="D3857" s="8">
        <v>44369</v>
      </c>
      <c r="E3857" s="7" t="s">
        <v>15</v>
      </c>
      <c r="F3857" s="7" t="s">
        <v>128</v>
      </c>
      <c r="G3857" s="7" t="s">
        <v>129</v>
      </c>
      <c r="H3857" s="7" t="s">
        <v>22</v>
      </c>
      <c r="I3857" s="9">
        <v>0.70000000000000007</v>
      </c>
      <c r="J3857" s="10">
        <v>4500</v>
      </c>
      <c r="K3857" s="11">
        <f t="shared" si="30"/>
        <v>3150.0000000000005</v>
      </c>
      <c r="L3857" s="11">
        <f t="shared" si="31"/>
        <v>945.00000000000011</v>
      </c>
      <c r="M3857" s="12">
        <v>0.3</v>
      </c>
      <c r="Q3857" s="13"/>
      <c r="R3857" s="14"/>
    </row>
    <row r="3858" spans="1:18" ht="15.75" customHeight="1" x14ac:dyDescent="0.2">
      <c r="A3858" s="2"/>
      <c r="B3858" s="7" t="s">
        <v>14</v>
      </c>
      <c r="C3858" s="7">
        <v>1185732</v>
      </c>
      <c r="D3858" s="8">
        <v>44397</v>
      </c>
      <c r="E3858" s="7" t="s">
        <v>15</v>
      </c>
      <c r="F3858" s="7" t="s">
        <v>128</v>
      </c>
      <c r="G3858" s="7" t="s">
        <v>129</v>
      </c>
      <c r="H3858" s="7" t="s">
        <v>17</v>
      </c>
      <c r="I3858" s="9">
        <v>0.65</v>
      </c>
      <c r="J3858" s="10">
        <v>6750</v>
      </c>
      <c r="K3858" s="11">
        <f t="shared" si="30"/>
        <v>4387.5</v>
      </c>
      <c r="L3858" s="11">
        <f t="shared" si="31"/>
        <v>1535.6250000000002</v>
      </c>
      <c r="M3858" s="12">
        <v>0.35000000000000003</v>
      </c>
      <c r="Q3858" s="13"/>
      <c r="R3858" s="14"/>
    </row>
    <row r="3859" spans="1:18" ht="15.75" customHeight="1" x14ac:dyDescent="0.2">
      <c r="A3859" s="2"/>
      <c r="B3859" s="7" t="s">
        <v>14</v>
      </c>
      <c r="C3859" s="7">
        <v>1185732</v>
      </c>
      <c r="D3859" s="8">
        <v>44397</v>
      </c>
      <c r="E3859" s="7" t="s">
        <v>15</v>
      </c>
      <c r="F3859" s="7" t="s">
        <v>128</v>
      </c>
      <c r="G3859" s="7" t="s">
        <v>129</v>
      </c>
      <c r="H3859" s="7" t="s">
        <v>18</v>
      </c>
      <c r="I3859" s="9">
        <v>0.60000000000000009</v>
      </c>
      <c r="J3859" s="10">
        <v>4250</v>
      </c>
      <c r="K3859" s="11">
        <f t="shared" si="30"/>
        <v>2550.0000000000005</v>
      </c>
      <c r="L3859" s="11">
        <f t="shared" si="31"/>
        <v>892.50000000000023</v>
      </c>
      <c r="M3859" s="12">
        <v>0.35000000000000003</v>
      </c>
      <c r="Q3859" s="13"/>
      <c r="R3859" s="14"/>
    </row>
    <row r="3860" spans="1:18" ht="15.75" customHeight="1" x14ac:dyDescent="0.2">
      <c r="A3860" s="2"/>
      <c r="B3860" s="7" t="s">
        <v>14</v>
      </c>
      <c r="C3860" s="7">
        <v>1185732</v>
      </c>
      <c r="D3860" s="8">
        <v>44397</v>
      </c>
      <c r="E3860" s="7" t="s">
        <v>15</v>
      </c>
      <c r="F3860" s="7" t="s">
        <v>128</v>
      </c>
      <c r="G3860" s="7" t="s">
        <v>129</v>
      </c>
      <c r="H3860" s="7" t="s">
        <v>19</v>
      </c>
      <c r="I3860" s="9">
        <v>0.55000000000000004</v>
      </c>
      <c r="J3860" s="10">
        <v>3500</v>
      </c>
      <c r="K3860" s="11">
        <f t="shared" si="30"/>
        <v>1925.0000000000002</v>
      </c>
      <c r="L3860" s="11">
        <f t="shared" si="31"/>
        <v>481.25000000000006</v>
      </c>
      <c r="M3860" s="12">
        <v>0.25</v>
      </c>
      <c r="Q3860" s="13"/>
      <c r="R3860" s="14"/>
    </row>
    <row r="3861" spans="1:18" ht="15.75" customHeight="1" x14ac:dyDescent="0.2">
      <c r="A3861" s="2"/>
      <c r="B3861" s="7" t="s">
        <v>14</v>
      </c>
      <c r="C3861" s="7">
        <v>1185732</v>
      </c>
      <c r="D3861" s="8">
        <v>44397</v>
      </c>
      <c r="E3861" s="7" t="s">
        <v>15</v>
      </c>
      <c r="F3861" s="7" t="s">
        <v>128</v>
      </c>
      <c r="G3861" s="7" t="s">
        <v>129</v>
      </c>
      <c r="H3861" s="7" t="s">
        <v>20</v>
      </c>
      <c r="I3861" s="9">
        <v>0.55000000000000004</v>
      </c>
      <c r="J3861" s="10">
        <v>3000</v>
      </c>
      <c r="K3861" s="11">
        <f t="shared" si="30"/>
        <v>1650.0000000000002</v>
      </c>
      <c r="L3861" s="11">
        <f t="shared" si="31"/>
        <v>412.50000000000006</v>
      </c>
      <c r="M3861" s="12">
        <v>0.25</v>
      </c>
      <c r="Q3861" s="13"/>
      <c r="R3861" s="14"/>
    </row>
    <row r="3862" spans="1:18" ht="15.75" customHeight="1" x14ac:dyDescent="0.2">
      <c r="A3862" s="2"/>
      <c r="B3862" s="7" t="s">
        <v>14</v>
      </c>
      <c r="C3862" s="7">
        <v>1185732</v>
      </c>
      <c r="D3862" s="8">
        <v>44397</v>
      </c>
      <c r="E3862" s="7" t="s">
        <v>15</v>
      </c>
      <c r="F3862" s="7" t="s">
        <v>128</v>
      </c>
      <c r="G3862" s="7" t="s">
        <v>129</v>
      </c>
      <c r="H3862" s="7" t="s">
        <v>21</v>
      </c>
      <c r="I3862" s="9">
        <v>0.65</v>
      </c>
      <c r="J3862" s="10">
        <v>3250</v>
      </c>
      <c r="K3862" s="11">
        <f t="shared" si="30"/>
        <v>2112.5</v>
      </c>
      <c r="L3862" s="11">
        <f t="shared" si="31"/>
        <v>528.125</v>
      </c>
      <c r="M3862" s="12">
        <v>0.25</v>
      </c>
      <c r="Q3862" s="13"/>
      <c r="R3862" s="14"/>
    </row>
    <row r="3863" spans="1:18" ht="15.75" customHeight="1" x14ac:dyDescent="0.2">
      <c r="A3863" s="2"/>
      <c r="B3863" s="7" t="s">
        <v>14</v>
      </c>
      <c r="C3863" s="7">
        <v>1185732</v>
      </c>
      <c r="D3863" s="8">
        <v>44397</v>
      </c>
      <c r="E3863" s="7" t="s">
        <v>15</v>
      </c>
      <c r="F3863" s="7" t="s">
        <v>128</v>
      </c>
      <c r="G3863" s="7" t="s">
        <v>129</v>
      </c>
      <c r="H3863" s="7" t="s">
        <v>22</v>
      </c>
      <c r="I3863" s="9">
        <v>0.70000000000000007</v>
      </c>
      <c r="J3863" s="10">
        <v>5000</v>
      </c>
      <c r="K3863" s="11">
        <f t="shared" si="30"/>
        <v>3500.0000000000005</v>
      </c>
      <c r="L3863" s="11">
        <f t="shared" si="31"/>
        <v>1050</v>
      </c>
      <c r="M3863" s="12">
        <v>0.3</v>
      </c>
      <c r="Q3863" s="13"/>
      <c r="R3863" s="14"/>
    </row>
    <row r="3864" spans="1:18" ht="15.75" customHeight="1" x14ac:dyDescent="0.2">
      <c r="A3864" s="2"/>
      <c r="B3864" s="7" t="s">
        <v>14</v>
      </c>
      <c r="C3864" s="7">
        <v>1185732</v>
      </c>
      <c r="D3864" s="8">
        <v>44429</v>
      </c>
      <c r="E3864" s="7" t="s">
        <v>15</v>
      </c>
      <c r="F3864" s="7" t="s">
        <v>128</v>
      </c>
      <c r="G3864" s="7" t="s">
        <v>129</v>
      </c>
      <c r="H3864" s="7" t="s">
        <v>17</v>
      </c>
      <c r="I3864" s="9">
        <v>0.65</v>
      </c>
      <c r="J3864" s="10">
        <v>6500</v>
      </c>
      <c r="K3864" s="11">
        <f t="shared" si="30"/>
        <v>4225</v>
      </c>
      <c r="L3864" s="11">
        <f t="shared" si="31"/>
        <v>1478.7500000000002</v>
      </c>
      <c r="M3864" s="12">
        <v>0.35000000000000003</v>
      </c>
      <c r="Q3864" s="13"/>
      <c r="R3864" s="14"/>
    </row>
    <row r="3865" spans="1:18" ht="15.75" customHeight="1" x14ac:dyDescent="0.2">
      <c r="A3865" s="2"/>
      <c r="B3865" s="7" t="s">
        <v>14</v>
      </c>
      <c r="C3865" s="7">
        <v>1185732</v>
      </c>
      <c r="D3865" s="8">
        <v>44429</v>
      </c>
      <c r="E3865" s="7" t="s">
        <v>15</v>
      </c>
      <c r="F3865" s="7" t="s">
        <v>128</v>
      </c>
      <c r="G3865" s="7" t="s">
        <v>129</v>
      </c>
      <c r="H3865" s="7" t="s">
        <v>18</v>
      </c>
      <c r="I3865" s="9">
        <v>0.60000000000000009</v>
      </c>
      <c r="J3865" s="10">
        <v>4250</v>
      </c>
      <c r="K3865" s="11">
        <f t="shared" si="30"/>
        <v>2550.0000000000005</v>
      </c>
      <c r="L3865" s="11">
        <f t="shared" si="31"/>
        <v>892.50000000000023</v>
      </c>
      <c r="M3865" s="12">
        <v>0.35000000000000003</v>
      </c>
      <c r="Q3865" s="13"/>
      <c r="R3865" s="14"/>
    </row>
    <row r="3866" spans="1:18" ht="15.75" customHeight="1" x14ac:dyDescent="0.2">
      <c r="A3866" s="2"/>
      <c r="B3866" s="7" t="s">
        <v>14</v>
      </c>
      <c r="C3866" s="7">
        <v>1185732</v>
      </c>
      <c r="D3866" s="8">
        <v>44429</v>
      </c>
      <c r="E3866" s="7" t="s">
        <v>15</v>
      </c>
      <c r="F3866" s="7" t="s">
        <v>128</v>
      </c>
      <c r="G3866" s="7" t="s">
        <v>129</v>
      </c>
      <c r="H3866" s="7" t="s">
        <v>19</v>
      </c>
      <c r="I3866" s="9">
        <v>0.55000000000000004</v>
      </c>
      <c r="J3866" s="10">
        <v>3500</v>
      </c>
      <c r="K3866" s="11">
        <f t="shared" si="30"/>
        <v>1925.0000000000002</v>
      </c>
      <c r="L3866" s="11">
        <f t="shared" si="31"/>
        <v>481.25000000000006</v>
      </c>
      <c r="M3866" s="12">
        <v>0.25</v>
      </c>
      <c r="Q3866" s="13"/>
      <c r="R3866" s="14"/>
    </row>
    <row r="3867" spans="1:18" ht="15.75" customHeight="1" x14ac:dyDescent="0.2">
      <c r="A3867" s="2"/>
      <c r="B3867" s="7" t="s">
        <v>14</v>
      </c>
      <c r="C3867" s="7">
        <v>1185732</v>
      </c>
      <c r="D3867" s="8">
        <v>44429</v>
      </c>
      <c r="E3867" s="7" t="s">
        <v>15</v>
      </c>
      <c r="F3867" s="7" t="s">
        <v>128</v>
      </c>
      <c r="G3867" s="7" t="s">
        <v>129</v>
      </c>
      <c r="H3867" s="7" t="s">
        <v>20</v>
      </c>
      <c r="I3867" s="9">
        <v>0.55000000000000004</v>
      </c>
      <c r="J3867" s="10">
        <v>2500</v>
      </c>
      <c r="K3867" s="11">
        <f t="shared" si="30"/>
        <v>1375</v>
      </c>
      <c r="L3867" s="11">
        <f t="shared" si="31"/>
        <v>343.75</v>
      </c>
      <c r="M3867" s="12">
        <v>0.25</v>
      </c>
      <c r="Q3867" s="13"/>
      <c r="R3867" s="14"/>
    </row>
    <row r="3868" spans="1:18" ht="15.75" customHeight="1" x14ac:dyDescent="0.2">
      <c r="A3868" s="2"/>
      <c r="B3868" s="7" t="s">
        <v>14</v>
      </c>
      <c r="C3868" s="7">
        <v>1185732</v>
      </c>
      <c r="D3868" s="8">
        <v>44429</v>
      </c>
      <c r="E3868" s="7" t="s">
        <v>15</v>
      </c>
      <c r="F3868" s="7" t="s">
        <v>128</v>
      </c>
      <c r="G3868" s="7" t="s">
        <v>129</v>
      </c>
      <c r="H3868" s="7" t="s">
        <v>21</v>
      </c>
      <c r="I3868" s="9">
        <v>0.65</v>
      </c>
      <c r="J3868" s="10">
        <v>2250</v>
      </c>
      <c r="K3868" s="11">
        <f t="shared" si="30"/>
        <v>1462.5</v>
      </c>
      <c r="L3868" s="11">
        <f t="shared" si="31"/>
        <v>365.625</v>
      </c>
      <c r="M3868" s="12">
        <v>0.25</v>
      </c>
      <c r="Q3868" s="13"/>
      <c r="R3868" s="14"/>
    </row>
    <row r="3869" spans="1:18" ht="15.75" customHeight="1" x14ac:dyDescent="0.2">
      <c r="A3869" s="2"/>
      <c r="B3869" s="7" t="s">
        <v>14</v>
      </c>
      <c r="C3869" s="7">
        <v>1185732</v>
      </c>
      <c r="D3869" s="8">
        <v>44429</v>
      </c>
      <c r="E3869" s="7" t="s">
        <v>15</v>
      </c>
      <c r="F3869" s="7" t="s">
        <v>128</v>
      </c>
      <c r="G3869" s="7" t="s">
        <v>129</v>
      </c>
      <c r="H3869" s="7" t="s">
        <v>22</v>
      </c>
      <c r="I3869" s="9">
        <v>0.70000000000000007</v>
      </c>
      <c r="J3869" s="10">
        <v>4000</v>
      </c>
      <c r="K3869" s="11">
        <f t="shared" si="30"/>
        <v>2800.0000000000005</v>
      </c>
      <c r="L3869" s="11">
        <f t="shared" si="31"/>
        <v>840.00000000000011</v>
      </c>
      <c r="M3869" s="12">
        <v>0.3</v>
      </c>
      <c r="Q3869" s="13"/>
      <c r="R3869" s="14"/>
    </row>
    <row r="3870" spans="1:18" ht="15.75" customHeight="1" x14ac:dyDescent="0.2">
      <c r="A3870" s="2"/>
      <c r="B3870" s="7" t="s">
        <v>14</v>
      </c>
      <c r="C3870" s="7">
        <v>1185732</v>
      </c>
      <c r="D3870" s="8">
        <v>44459</v>
      </c>
      <c r="E3870" s="7" t="s">
        <v>15</v>
      </c>
      <c r="F3870" s="7" t="s">
        <v>128</v>
      </c>
      <c r="G3870" s="7" t="s">
        <v>129</v>
      </c>
      <c r="H3870" s="7" t="s">
        <v>17</v>
      </c>
      <c r="I3870" s="9">
        <v>0.65</v>
      </c>
      <c r="J3870" s="10">
        <v>5250</v>
      </c>
      <c r="K3870" s="11">
        <f t="shared" si="30"/>
        <v>3412.5</v>
      </c>
      <c r="L3870" s="11">
        <f t="shared" si="31"/>
        <v>1194.375</v>
      </c>
      <c r="M3870" s="12">
        <v>0.35000000000000003</v>
      </c>
      <c r="Q3870" s="13"/>
      <c r="R3870" s="14"/>
    </row>
    <row r="3871" spans="1:18" ht="15.75" customHeight="1" x14ac:dyDescent="0.2">
      <c r="A3871" s="2"/>
      <c r="B3871" s="7" t="s">
        <v>14</v>
      </c>
      <c r="C3871" s="7">
        <v>1185732</v>
      </c>
      <c r="D3871" s="8">
        <v>44459</v>
      </c>
      <c r="E3871" s="7" t="s">
        <v>15</v>
      </c>
      <c r="F3871" s="7" t="s">
        <v>128</v>
      </c>
      <c r="G3871" s="7" t="s">
        <v>129</v>
      </c>
      <c r="H3871" s="7" t="s">
        <v>18</v>
      </c>
      <c r="I3871" s="9">
        <v>0.60000000000000009</v>
      </c>
      <c r="J3871" s="10">
        <v>3250</v>
      </c>
      <c r="K3871" s="11">
        <f t="shared" si="30"/>
        <v>1950.0000000000002</v>
      </c>
      <c r="L3871" s="11">
        <f t="shared" si="31"/>
        <v>682.50000000000011</v>
      </c>
      <c r="M3871" s="12">
        <v>0.35000000000000003</v>
      </c>
      <c r="Q3871" s="13"/>
      <c r="R3871" s="14"/>
    </row>
    <row r="3872" spans="1:18" ht="15.75" customHeight="1" x14ac:dyDescent="0.2">
      <c r="A3872" s="2"/>
      <c r="B3872" s="7" t="s">
        <v>14</v>
      </c>
      <c r="C3872" s="7">
        <v>1185732</v>
      </c>
      <c r="D3872" s="8">
        <v>44459</v>
      </c>
      <c r="E3872" s="7" t="s">
        <v>15</v>
      </c>
      <c r="F3872" s="7" t="s">
        <v>128</v>
      </c>
      <c r="G3872" s="7" t="s">
        <v>129</v>
      </c>
      <c r="H3872" s="7" t="s">
        <v>19</v>
      </c>
      <c r="I3872" s="9">
        <v>0.55000000000000004</v>
      </c>
      <c r="J3872" s="10">
        <v>2250</v>
      </c>
      <c r="K3872" s="11">
        <f t="shared" si="30"/>
        <v>1237.5</v>
      </c>
      <c r="L3872" s="11">
        <f t="shared" si="31"/>
        <v>309.375</v>
      </c>
      <c r="M3872" s="12">
        <v>0.25</v>
      </c>
      <c r="Q3872" s="13"/>
      <c r="R3872" s="14"/>
    </row>
    <row r="3873" spans="1:18" ht="15.75" customHeight="1" x14ac:dyDescent="0.2">
      <c r="A3873" s="2"/>
      <c r="B3873" s="7" t="s">
        <v>14</v>
      </c>
      <c r="C3873" s="7">
        <v>1185732</v>
      </c>
      <c r="D3873" s="8">
        <v>44459</v>
      </c>
      <c r="E3873" s="7" t="s">
        <v>15</v>
      </c>
      <c r="F3873" s="7" t="s">
        <v>128</v>
      </c>
      <c r="G3873" s="7" t="s">
        <v>129</v>
      </c>
      <c r="H3873" s="7" t="s">
        <v>20</v>
      </c>
      <c r="I3873" s="9">
        <v>0.55000000000000004</v>
      </c>
      <c r="J3873" s="10">
        <v>2000</v>
      </c>
      <c r="K3873" s="11">
        <f t="shared" si="30"/>
        <v>1100</v>
      </c>
      <c r="L3873" s="11">
        <f t="shared" si="31"/>
        <v>275</v>
      </c>
      <c r="M3873" s="12">
        <v>0.25</v>
      </c>
      <c r="Q3873" s="13"/>
      <c r="R3873" s="14"/>
    </row>
    <row r="3874" spans="1:18" ht="15.75" customHeight="1" x14ac:dyDescent="0.2">
      <c r="A3874" s="2"/>
      <c r="B3874" s="7" t="s">
        <v>14</v>
      </c>
      <c r="C3874" s="7">
        <v>1185732</v>
      </c>
      <c r="D3874" s="8">
        <v>44459</v>
      </c>
      <c r="E3874" s="7" t="s">
        <v>15</v>
      </c>
      <c r="F3874" s="7" t="s">
        <v>128</v>
      </c>
      <c r="G3874" s="7" t="s">
        <v>129</v>
      </c>
      <c r="H3874" s="7" t="s">
        <v>21</v>
      </c>
      <c r="I3874" s="9">
        <v>0.65</v>
      </c>
      <c r="J3874" s="10">
        <v>2000</v>
      </c>
      <c r="K3874" s="11">
        <f t="shared" si="30"/>
        <v>1300</v>
      </c>
      <c r="L3874" s="11">
        <f t="shared" si="31"/>
        <v>325</v>
      </c>
      <c r="M3874" s="12">
        <v>0.25</v>
      </c>
      <c r="Q3874" s="13"/>
      <c r="R3874" s="14"/>
    </row>
    <row r="3875" spans="1:18" ht="15.75" customHeight="1" x14ac:dyDescent="0.2">
      <c r="A3875" s="2"/>
      <c r="B3875" s="7" t="s">
        <v>14</v>
      </c>
      <c r="C3875" s="7">
        <v>1185732</v>
      </c>
      <c r="D3875" s="8">
        <v>44459</v>
      </c>
      <c r="E3875" s="7" t="s">
        <v>15</v>
      </c>
      <c r="F3875" s="7" t="s">
        <v>128</v>
      </c>
      <c r="G3875" s="7" t="s">
        <v>129</v>
      </c>
      <c r="H3875" s="7" t="s">
        <v>22</v>
      </c>
      <c r="I3875" s="9">
        <v>0.70000000000000007</v>
      </c>
      <c r="J3875" s="10">
        <v>3000</v>
      </c>
      <c r="K3875" s="11">
        <f t="shared" si="30"/>
        <v>2100</v>
      </c>
      <c r="L3875" s="11">
        <f t="shared" si="31"/>
        <v>630</v>
      </c>
      <c r="M3875" s="12">
        <v>0.3</v>
      </c>
      <c r="Q3875" s="13"/>
      <c r="R3875" s="14"/>
    </row>
    <row r="3876" spans="1:18" ht="15.75" customHeight="1" x14ac:dyDescent="0.2">
      <c r="A3876" s="2"/>
      <c r="B3876" s="7" t="s">
        <v>14</v>
      </c>
      <c r="C3876" s="7">
        <v>1185732</v>
      </c>
      <c r="D3876" s="8">
        <v>44491</v>
      </c>
      <c r="E3876" s="7" t="s">
        <v>15</v>
      </c>
      <c r="F3876" s="7" t="s">
        <v>128</v>
      </c>
      <c r="G3876" s="7" t="s">
        <v>129</v>
      </c>
      <c r="H3876" s="7" t="s">
        <v>17</v>
      </c>
      <c r="I3876" s="9">
        <v>0.70000000000000007</v>
      </c>
      <c r="J3876" s="10">
        <v>4500</v>
      </c>
      <c r="K3876" s="11">
        <f t="shared" si="30"/>
        <v>3150.0000000000005</v>
      </c>
      <c r="L3876" s="11">
        <f t="shared" si="31"/>
        <v>1102.5000000000002</v>
      </c>
      <c r="M3876" s="12">
        <v>0.35000000000000003</v>
      </c>
      <c r="Q3876" s="13"/>
      <c r="R3876" s="14"/>
    </row>
    <row r="3877" spans="1:18" ht="15.75" customHeight="1" x14ac:dyDescent="0.2">
      <c r="A3877" s="2"/>
      <c r="B3877" s="7" t="s">
        <v>14</v>
      </c>
      <c r="C3877" s="7">
        <v>1185732</v>
      </c>
      <c r="D3877" s="8">
        <v>44491</v>
      </c>
      <c r="E3877" s="7" t="s">
        <v>15</v>
      </c>
      <c r="F3877" s="7" t="s">
        <v>128</v>
      </c>
      <c r="G3877" s="7" t="s">
        <v>129</v>
      </c>
      <c r="H3877" s="7" t="s">
        <v>18</v>
      </c>
      <c r="I3877" s="9">
        <v>0.65000000000000013</v>
      </c>
      <c r="J3877" s="10">
        <v>2750</v>
      </c>
      <c r="K3877" s="11">
        <f t="shared" si="30"/>
        <v>1787.5000000000005</v>
      </c>
      <c r="L3877" s="11">
        <f t="shared" si="31"/>
        <v>625.62500000000023</v>
      </c>
      <c r="M3877" s="12">
        <v>0.35000000000000003</v>
      </c>
      <c r="Q3877" s="13"/>
      <c r="R3877" s="14"/>
    </row>
    <row r="3878" spans="1:18" ht="15.75" customHeight="1" x14ac:dyDescent="0.2">
      <c r="A3878" s="2"/>
      <c r="B3878" s="7" t="s">
        <v>14</v>
      </c>
      <c r="C3878" s="7">
        <v>1185732</v>
      </c>
      <c r="D3878" s="8">
        <v>44491</v>
      </c>
      <c r="E3878" s="7" t="s">
        <v>15</v>
      </c>
      <c r="F3878" s="7" t="s">
        <v>128</v>
      </c>
      <c r="G3878" s="7" t="s">
        <v>129</v>
      </c>
      <c r="H3878" s="7" t="s">
        <v>19</v>
      </c>
      <c r="I3878" s="9">
        <v>0.65000000000000013</v>
      </c>
      <c r="J3878" s="10">
        <v>1750</v>
      </c>
      <c r="K3878" s="11">
        <f t="shared" si="30"/>
        <v>1137.5000000000002</v>
      </c>
      <c r="L3878" s="11">
        <f t="shared" si="31"/>
        <v>284.37500000000006</v>
      </c>
      <c r="M3878" s="12">
        <v>0.25</v>
      </c>
      <c r="Q3878" s="13"/>
      <c r="R3878" s="14"/>
    </row>
    <row r="3879" spans="1:18" ht="15.75" customHeight="1" x14ac:dyDescent="0.2">
      <c r="A3879" s="2"/>
      <c r="B3879" s="7" t="s">
        <v>14</v>
      </c>
      <c r="C3879" s="7">
        <v>1185732</v>
      </c>
      <c r="D3879" s="8">
        <v>44491</v>
      </c>
      <c r="E3879" s="7" t="s">
        <v>15</v>
      </c>
      <c r="F3879" s="7" t="s">
        <v>128</v>
      </c>
      <c r="G3879" s="7" t="s">
        <v>129</v>
      </c>
      <c r="H3879" s="7" t="s">
        <v>20</v>
      </c>
      <c r="I3879" s="9">
        <v>0.65000000000000013</v>
      </c>
      <c r="J3879" s="10">
        <v>1500</v>
      </c>
      <c r="K3879" s="11">
        <f t="shared" si="30"/>
        <v>975.00000000000023</v>
      </c>
      <c r="L3879" s="11">
        <f t="shared" si="31"/>
        <v>243.75000000000006</v>
      </c>
      <c r="M3879" s="12">
        <v>0.25</v>
      </c>
      <c r="Q3879" s="13"/>
      <c r="R3879" s="14"/>
    </row>
    <row r="3880" spans="1:18" ht="15.75" customHeight="1" x14ac:dyDescent="0.2">
      <c r="A3880" s="2"/>
      <c r="B3880" s="7" t="s">
        <v>14</v>
      </c>
      <c r="C3880" s="7">
        <v>1185732</v>
      </c>
      <c r="D3880" s="8">
        <v>44491</v>
      </c>
      <c r="E3880" s="7" t="s">
        <v>15</v>
      </c>
      <c r="F3880" s="7" t="s">
        <v>128</v>
      </c>
      <c r="G3880" s="7" t="s">
        <v>129</v>
      </c>
      <c r="H3880" s="7" t="s">
        <v>21</v>
      </c>
      <c r="I3880" s="9">
        <v>0.75000000000000011</v>
      </c>
      <c r="J3880" s="10">
        <v>1500</v>
      </c>
      <c r="K3880" s="11">
        <f t="shared" si="30"/>
        <v>1125.0000000000002</v>
      </c>
      <c r="L3880" s="11">
        <f t="shared" si="31"/>
        <v>281.25000000000006</v>
      </c>
      <c r="M3880" s="12">
        <v>0.25</v>
      </c>
      <c r="Q3880" s="13"/>
      <c r="R3880" s="14"/>
    </row>
    <row r="3881" spans="1:18" ht="15.75" customHeight="1" x14ac:dyDescent="0.2">
      <c r="A3881" s="2"/>
      <c r="B3881" s="7" t="s">
        <v>14</v>
      </c>
      <c r="C3881" s="7">
        <v>1185732</v>
      </c>
      <c r="D3881" s="8">
        <v>44491</v>
      </c>
      <c r="E3881" s="7" t="s">
        <v>15</v>
      </c>
      <c r="F3881" s="7" t="s">
        <v>128</v>
      </c>
      <c r="G3881" s="7" t="s">
        <v>129</v>
      </c>
      <c r="H3881" s="7" t="s">
        <v>22</v>
      </c>
      <c r="I3881" s="9">
        <v>0.8</v>
      </c>
      <c r="J3881" s="10">
        <v>2750</v>
      </c>
      <c r="K3881" s="11">
        <f t="shared" si="30"/>
        <v>2200</v>
      </c>
      <c r="L3881" s="11">
        <f t="shared" si="31"/>
        <v>660</v>
      </c>
      <c r="M3881" s="12">
        <v>0.3</v>
      </c>
      <c r="Q3881" s="13"/>
      <c r="R3881" s="14"/>
    </row>
    <row r="3882" spans="1:18" ht="15.75" customHeight="1" x14ac:dyDescent="0.2">
      <c r="A3882" s="2"/>
      <c r="B3882" s="7" t="s">
        <v>14</v>
      </c>
      <c r="C3882" s="7">
        <v>1185732</v>
      </c>
      <c r="D3882" s="8">
        <v>44521</v>
      </c>
      <c r="E3882" s="7" t="s">
        <v>15</v>
      </c>
      <c r="F3882" s="7" t="s">
        <v>128</v>
      </c>
      <c r="G3882" s="7" t="s">
        <v>129</v>
      </c>
      <c r="H3882" s="7" t="s">
        <v>17</v>
      </c>
      <c r="I3882" s="9">
        <v>0.75000000000000011</v>
      </c>
      <c r="J3882" s="10">
        <v>4250</v>
      </c>
      <c r="K3882" s="11">
        <f t="shared" si="30"/>
        <v>3187.5000000000005</v>
      </c>
      <c r="L3882" s="11">
        <f t="shared" si="31"/>
        <v>1115.6250000000002</v>
      </c>
      <c r="M3882" s="12">
        <v>0.35000000000000003</v>
      </c>
      <c r="Q3882" s="13"/>
      <c r="R3882" s="14"/>
    </row>
    <row r="3883" spans="1:18" ht="15.75" customHeight="1" x14ac:dyDescent="0.2">
      <c r="A3883" s="2"/>
      <c r="B3883" s="7" t="s">
        <v>14</v>
      </c>
      <c r="C3883" s="7">
        <v>1185732</v>
      </c>
      <c r="D3883" s="8">
        <v>44521</v>
      </c>
      <c r="E3883" s="7" t="s">
        <v>15</v>
      </c>
      <c r="F3883" s="7" t="s">
        <v>128</v>
      </c>
      <c r="G3883" s="7" t="s">
        <v>129</v>
      </c>
      <c r="H3883" s="7" t="s">
        <v>18</v>
      </c>
      <c r="I3883" s="9">
        <v>0.65000000000000013</v>
      </c>
      <c r="J3883" s="10">
        <v>3000</v>
      </c>
      <c r="K3883" s="11">
        <f t="shared" si="30"/>
        <v>1950.0000000000005</v>
      </c>
      <c r="L3883" s="11">
        <f t="shared" si="31"/>
        <v>682.50000000000023</v>
      </c>
      <c r="M3883" s="12">
        <v>0.35000000000000003</v>
      </c>
      <c r="Q3883" s="13"/>
      <c r="R3883" s="14"/>
    </row>
    <row r="3884" spans="1:18" ht="15.75" customHeight="1" x14ac:dyDescent="0.2">
      <c r="A3884" s="2"/>
      <c r="B3884" s="7" t="s">
        <v>14</v>
      </c>
      <c r="C3884" s="7">
        <v>1185732</v>
      </c>
      <c r="D3884" s="8">
        <v>44521</v>
      </c>
      <c r="E3884" s="7" t="s">
        <v>15</v>
      </c>
      <c r="F3884" s="7" t="s">
        <v>128</v>
      </c>
      <c r="G3884" s="7" t="s">
        <v>129</v>
      </c>
      <c r="H3884" s="7" t="s">
        <v>19</v>
      </c>
      <c r="I3884" s="9">
        <v>0.65000000000000013</v>
      </c>
      <c r="J3884" s="10">
        <v>3200</v>
      </c>
      <c r="K3884" s="11">
        <f t="shared" si="30"/>
        <v>2080.0000000000005</v>
      </c>
      <c r="L3884" s="11">
        <f t="shared" si="31"/>
        <v>520.00000000000011</v>
      </c>
      <c r="M3884" s="12">
        <v>0.25</v>
      </c>
      <c r="Q3884" s="13"/>
      <c r="R3884" s="14"/>
    </row>
    <row r="3885" spans="1:18" ht="15.75" customHeight="1" x14ac:dyDescent="0.2">
      <c r="A3885" s="2"/>
      <c r="B3885" s="7" t="s">
        <v>14</v>
      </c>
      <c r="C3885" s="7">
        <v>1185732</v>
      </c>
      <c r="D3885" s="8">
        <v>44521</v>
      </c>
      <c r="E3885" s="7" t="s">
        <v>15</v>
      </c>
      <c r="F3885" s="7" t="s">
        <v>128</v>
      </c>
      <c r="G3885" s="7" t="s">
        <v>129</v>
      </c>
      <c r="H3885" s="7" t="s">
        <v>20</v>
      </c>
      <c r="I3885" s="9">
        <v>0.65000000000000013</v>
      </c>
      <c r="J3885" s="10">
        <v>3000</v>
      </c>
      <c r="K3885" s="11">
        <f t="shared" si="30"/>
        <v>1950.0000000000005</v>
      </c>
      <c r="L3885" s="11">
        <f t="shared" si="31"/>
        <v>487.50000000000011</v>
      </c>
      <c r="M3885" s="12">
        <v>0.25</v>
      </c>
      <c r="Q3885" s="13"/>
      <c r="R3885" s="14"/>
    </row>
    <row r="3886" spans="1:18" ht="15.75" customHeight="1" x14ac:dyDescent="0.2">
      <c r="A3886" s="2"/>
      <c r="B3886" s="7" t="s">
        <v>14</v>
      </c>
      <c r="C3886" s="7">
        <v>1185732</v>
      </c>
      <c r="D3886" s="8">
        <v>44521</v>
      </c>
      <c r="E3886" s="7" t="s">
        <v>15</v>
      </c>
      <c r="F3886" s="7" t="s">
        <v>128</v>
      </c>
      <c r="G3886" s="7" t="s">
        <v>129</v>
      </c>
      <c r="H3886" s="7" t="s">
        <v>21</v>
      </c>
      <c r="I3886" s="9">
        <v>0.75000000000000011</v>
      </c>
      <c r="J3886" s="10">
        <v>2750</v>
      </c>
      <c r="K3886" s="11">
        <f t="shared" si="30"/>
        <v>2062.5000000000005</v>
      </c>
      <c r="L3886" s="11">
        <f t="shared" si="31"/>
        <v>515.62500000000011</v>
      </c>
      <c r="M3886" s="12">
        <v>0.25</v>
      </c>
      <c r="Q3886" s="13"/>
      <c r="R3886" s="14"/>
    </row>
    <row r="3887" spans="1:18" ht="15.75" customHeight="1" x14ac:dyDescent="0.2">
      <c r="A3887" s="2"/>
      <c r="B3887" s="7" t="s">
        <v>14</v>
      </c>
      <c r="C3887" s="7">
        <v>1185732</v>
      </c>
      <c r="D3887" s="8">
        <v>44521</v>
      </c>
      <c r="E3887" s="7" t="s">
        <v>15</v>
      </c>
      <c r="F3887" s="7" t="s">
        <v>128</v>
      </c>
      <c r="G3887" s="7" t="s">
        <v>129</v>
      </c>
      <c r="H3887" s="7" t="s">
        <v>22</v>
      </c>
      <c r="I3887" s="9">
        <v>0.8</v>
      </c>
      <c r="J3887" s="10">
        <v>3750</v>
      </c>
      <c r="K3887" s="11">
        <f t="shared" si="30"/>
        <v>3000</v>
      </c>
      <c r="L3887" s="11">
        <f t="shared" si="31"/>
        <v>900</v>
      </c>
      <c r="M3887" s="12">
        <v>0.3</v>
      </c>
      <c r="Q3887" s="13"/>
      <c r="R3887" s="14"/>
    </row>
    <row r="3888" spans="1:18" ht="15.75" customHeight="1" x14ac:dyDescent="0.2">
      <c r="A3888" s="2"/>
      <c r="B3888" s="7" t="s">
        <v>14</v>
      </c>
      <c r="C3888" s="7">
        <v>1185732</v>
      </c>
      <c r="D3888" s="8">
        <v>44550</v>
      </c>
      <c r="E3888" s="7" t="s">
        <v>15</v>
      </c>
      <c r="F3888" s="7" t="s">
        <v>128</v>
      </c>
      <c r="G3888" s="7" t="s">
        <v>129</v>
      </c>
      <c r="H3888" s="7" t="s">
        <v>17</v>
      </c>
      <c r="I3888" s="9">
        <v>0.75000000000000011</v>
      </c>
      <c r="J3888" s="10">
        <v>6000</v>
      </c>
      <c r="K3888" s="11">
        <f t="shared" si="30"/>
        <v>4500.0000000000009</v>
      </c>
      <c r="L3888" s="11">
        <f t="shared" si="31"/>
        <v>1575.0000000000005</v>
      </c>
      <c r="M3888" s="12">
        <v>0.35000000000000003</v>
      </c>
      <c r="Q3888" s="13"/>
      <c r="R3888" s="14"/>
    </row>
    <row r="3889" spans="1:18" ht="15.75" customHeight="1" x14ac:dyDescent="0.2">
      <c r="A3889" s="2"/>
      <c r="B3889" s="7" t="s">
        <v>14</v>
      </c>
      <c r="C3889" s="7">
        <v>1185732</v>
      </c>
      <c r="D3889" s="8">
        <v>44550</v>
      </c>
      <c r="E3889" s="7" t="s">
        <v>15</v>
      </c>
      <c r="F3889" s="7" t="s">
        <v>128</v>
      </c>
      <c r="G3889" s="7" t="s">
        <v>129</v>
      </c>
      <c r="H3889" s="7" t="s">
        <v>18</v>
      </c>
      <c r="I3889" s="9">
        <v>0.65000000000000013</v>
      </c>
      <c r="J3889" s="10">
        <v>4000</v>
      </c>
      <c r="K3889" s="11">
        <f t="shared" si="30"/>
        <v>2600.0000000000005</v>
      </c>
      <c r="L3889" s="11">
        <f t="shared" si="31"/>
        <v>910.00000000000023</v>
      </c>
      <c r="M3889" s="12">
        <v>0.35000000000000003</v>
      </c>
      <c r="Q3889" s="13"/>
      <c r="R3889" s="14"/>
    </row>
    <row r="3890" spans="1:18" ht="15.75" customHeight="1" x14ac:dyDescent="0.2">
      <c r="A3890" s="2"/>
      <c r="B3890" s="7" t="s">
        <v>14</v>
      </c>
      <c r="C3890" s="7">
        <v>1185732</v>
      </c>
      <c r="D3890" s="8">
        <v>44550</v>
      </c>
      <c r="E3890" s="7" t="s">
        <v>15</v>
      </c>
      <c r="F3890" s="7" t="s">
        <v>128</v>
      </c>
      <c r="G3890" s="7" t="s">
        <v>129</v>
      </c>
      <c r="H3890" s="7" t="s">
        <v>19</v>
      </c>
      <c r="I3890" s="9">
        <v>0.65000000000000013</v>
      </c>
      <c r="J3890" s="10">
        <v>3750</v>
      </c>
      <c r="K3890" s="11">
        <f t="shared" si="30"/>
        <v>2437.5000000000005</v>
      </c>
      <c r="L3890" s="11">
        <f t="shared" si="31"/>
        <v>609.37500000000011</v>
      </c>
      <c r="M3890" s="12">
        <v>0.25</v>
      </c>
      <c r="Q3890" s="13"/>
      <c r="R3890" s="14"/>
    </row>
    <row r="3891" spans="1:18" ht="15.75" customHeight="1" x14ac:dyDescent="0.2">
      <c r="A3891" s="2"/>
      <c r="B3891" s="7" t="s">
        <v>14</v>
      </c>
      <c r="C3891" s="7">
        <v>1185732</v>
      </c>
      <c r="D3891" s="8">
        <v>44550</v>
      </c>
      <c r="E3891" s="7" t="s">
        <v>15</v>
      </c>
      <c r="F3891" s="7" t="s">
        <v>128</v>
      </c>
      <c r="G3891" s="7" t="s">
        <v>129</v>
      </c>
      <c r="H3891" s="7" t="s">
        <v>20</v>
      </c>
      <c r="I3891" s="9">
        <v>0.65000000000000013</v>
      </c>
      <c r="J3891" s="10">
        <v>3250</v>
      </c>
      <c r="K3891" s="11">
        <f t="shared" si="30"/>
        <v>2112.5000000000005</v>
      </c>
      <c r="L3891" s="11">
        <f t="shared" si="31"/>
        <v>528.12500000000011</v>
      </c>
      <c r="M3891" s="12">
        <v>0.25</v>
      </c>
      <c r="Q3891" s="13"/>
      <c r="R3891" s="14"/>
    </row>
    <row r="3892" spans="1:18" ht="15.75" customHeight="1" x14ac:dyDescent="0.2">
      <c r="A3892" s="2"/>
      <c r="B3892" s="7" t="s">
        <v>14</v>
      </c>
      <c r="C3892" s="7">
        <v>1185732</v>
      </c>
      <c r="D3892" s="8">
        <v>44550</v>
      </c>
      <c r="E3892" s="7" t="s">
        <v>15</v>
      </c>
      <c r="F3892" s="7" t="s">
        <v>128</v>
      </c>
      <c r="G3892" s="7" t="s">
        <v>129</v>
      </c>
      <c r="H3892" s="7" t="s">
        <v>21</v>
      </c>
      <c r="I3892" s="9">
        <v>0.75000000000000011</v>
      </c>
      <c r="J3892" s="10">
        <v>3250</v>
      </c>
      <c r="K3892" s="11">
        <f t="shared" si="30"/>
        <v>2437.5000000000005</v>
      </c>
      <c r="L3892" s="11">
        <f t="shared" si="31"/>
        <v>609.37500000000011</v>
      </c>
      <c r="M3892" s="12">
        <v>0.25</v>
      </c>
      <c r="Q3892" s="13"/>
      <c r="R3892" s="14"/>
    </row>
    <row r="3893" spans="1:18" ht="15.75" customHeight="1" x14ac:dyDescent="0.2">
      <c r="A3893" s="2"/>
      <c r="B3893" s="7" t="s">
        <v>14</v>
      </c>
      <c r="C3893" s="7">
        <v>1185732</v>
      </c>
      <c r="D3893" s="8">
        <v>44550</v>
      </c>
      <c r="E3893" s="7" t="s">
        <v>15</v>
      </c>
      <c r="F3893" s="7" t="s">
        <v>128</v>
      </c>
      <c r="G3893" s="7" t="s">
        <v>129</v>
      </c>
      <c r="H3893" s="7" t="s">
        <v>22</v>
      </c>
      <c r="I3893" s="9">
        <v>0.8</v>
      </c>
      <c r="J3893" s="10">
        <v>4250</v>
      </c>
      <c r="K3893" s="11">
        <f t="shared" si="30"/>
        <v>3400</v>
      </c>
      <c r="L3893" s="11">
        <f t="shared" si="31"/>
        <v>1020</v>
      </c>
      <c r="M3893" s="12">
        <v>0.3</v>
      </c>
      <c r="Q3893" s="13"/>
      <c r="R3893" s="14"/>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140" zoomScaleNormal="140" workbookViewId="0">
      <selection activeCell="D4" sqref="D4"/>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5.1640625" customWidth="1"/>
    <col min="13" max="13" width="8.6640625" customWidth="1"/>
    <col min="14" max="14" width="11.33203125" customWidth="1"/>
    <col min="15" max="15" width="3.33203125" customWidth="1"/>
    <col min="16" max="16" width="8.6640625" customWidth="1"/>
    <col min="17" max="17" width="13" customWidth="1"/>
    <col min="18" max="18" width="6.1640625" customWidth="1"/>
    <col min="19" max="20" width="11.83203125" customWidth="1"/>
    <col min="21" max="21" width="4.83203125" customWidth="1"/>
    <col min="22" max="22" width="12.83203125" customWidth="1"/>
    <col min="23" max="23" width="17.83203125" customWidth="1"/>
    <col min="24" max="26" width="8.6640625" customWidth="1"/>
  </cols>
  <sheetData>
    <row r="1" spans="1:26" ht="7.5" customHeight="1" x14ac:dyDescent="0.2">
      <c r="A1" s="16"/>
      <c r="B1" s="16"/>
      <c r="C1" s="16"/>
      <c r="D1" s="16"/>
      <c r="E1" s="16"/>
      <c r="F1" s="16"/>
      <c r="G1" s="16"/>
      <c r="H1" s="16"/>
      <c r="I1" s="16"/>
      <c r="J1" s="16"/>
      <c r="K1" s="16"/>
      <c r="L1" s="16"/>
      <c r="M1" s="16"/>
      <c r="N1" s="16"/>
      <c r="O1" s="16"/>
      <c r="P1" s="16"/>
      <c r="Q1" s="16"/>
      <c r="R1" s="16"/>
      <c r="S1" s="16"/>
      <c r="T1" s="16"/>
      <c r="U1" s="16"/>
      <c r="V1" s="16"/>
      <c r="W1" s="16"/>
      <c r="X1" s="16"/>
      <c r="Y1" s="16"/>
      <c r="Z1" s="16"/>
    </row>
    <row r="2" spans="1:26" ht="33" customHeight="1" x14ac:dyDescent="0.25">
      <c r="A2" s="16"/>
      <c r="B2" s="16"/>
      <c r="C2" s="16"/>
      <c r="D2" s="31" t="s">
        <v>151</v>
      </c>
      <c r="E2" s="32"/>
      <c r="F2" s="32"/>
      <c r="G2" s="32"/>
      <c r="H2" s="32"/>
      <c r="I2" s="32"/>
      <c r="J2" s="32"/>
      <c r="K2" s="33"/>
      <c r="L2" s="17"/>
      <c r="M2" s="28" t="s">
        <v>11</v>
      </c>
      <c r="N2" s="29"/>
      <c r="O2" s="18"/>
      <c r="P2" s="28" t="s">
        <v>134</v>
      </c>
      <c r="Q2" s="29"/>
      <c r="R2" s="18"/>
      <c r="S2" s="28" t="s">
        <v>135</v>
      </c>
      <c r="T2" s="29"/>
      <c r="U2" s="19"/>
      <c r="V2" s="28" t="s">
        <v>136</v>
      </c>
      <c r="W2" s="29"/>
      <c r="X2" s="18"/>
      <c r="Y2" s="16"/>
      <c r="Z2" s="16"/>
    </row>
    <row r="3" spans="1:26" ht="33" customHeight="1" x14ac:dyDescent="0.2">
      <c r="A3" s="20"/>
      <c r="B3" s="20"/>
      <c r="C3" s="17"/>
      <c r="D3" s="34"/>
      <c r="E3" s="35"/>
      <c r="F3" s="35"/>
      <c r="G3" s="35"/>
      <c r="H3" s="35"/>
      <c r="I3" s="35"/>
      <c r="J3" s="35"/>
      <c r="K3" s="36"/>
      <c r="L3" s="17"/>
      <c r="M3" s="37">
        <f>GETPIVOTDATA("Sum of Total Sales",Sheet1!$A$3)</f>
        <v>8684027.5</v>
      </c>
      <c r="N3" s="29"/>
      <c r="O3" s="21"/>
      <c r="P3" s="38">
        <f>GETPIVOTDATA("Sum of Units Sold",Sheet1!$A$3)</f>
        <v>17148250</v>
      </c>
      <c r="Q3" s="29"/>
      <c r="R3" s="21"/>
      <c r="S3" s="37">
        <f>GETPIVOTDATA("Sum of Operating Profit",Sheet1!$A$3)</f>
        <v>3173631.875</v>
      </c>
      <c r="T3" s="29"/>
      <c r="U3" s="20"/>
      <c r="V3" s="30">
        <f>GETPIVOTDATA("Average of Operating Margin",Sheet1!$A$3)</f>
        <v>0.36310442386830921</v>
      </c>
      <c r="W3" s="29"/>
      <c r="X3" s="21"/>
      <c r="Y3" s="20"/>
      <c r="Z3" s="20"/>
    </row>
    <row r="4" spans="1:26" ht="7.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ht="6.75" customHeight="1" x14ac:dyDescent="0.2">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2">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x14ac:dyDescent="0.2">
      <c r="A7" s="23"/>
      <c r="B7" s="23"/>
      <c r="C7" s="23"/>
      <c r="D7" s="23"/>
      <c r="E7" s="23"/>
      <c r="F7" s="23"/>
      <c r="G7" s="23"/>
      <c r="H7" s="23"/>
      <c r="I7" s="23"/>
      <c r="J7" s="23"/>
      <c r="K7" s="23"/>
      <c r="L7" s="23"/>
      <c r="M7" s="23"/>
      <c r="N7" s="23"/>
      <c r="O7" s="23"/>
      <c r="P7" s="23"/>
      <c r="Q7" s="23"/>
      <c r="R7" s="23"/>
      <c r="S7" s="23"/>
      <c r="T7" s="23"/>
      <c r="U7" s="23"/>
      <c r="V7" s="23"/>
      <c r="W7" s="23"/>
      <c r="X7" s="23"/>
      <c r="Y7" s="23"/>
      <c r="Z7" s="23"/>
    </row>
    <row r="8" spans="1:26" x14ac:dyDescent="0.2">
      <c r="A8" s="23"/>
      <c r="B8" s="23"/>
      <c r="C8" s="23"/>
      <c r="D8" s="23"/>
      <c r="E8" s="23"/>
      <c r="F8" s="23"/>
      <c r="G8" s="23"/>
      <c r="H8" s="23"/>
      <c r="I8" s="23"/>
      <c r="J8" s="23"/>
      <c r="K8" s="23"/>
      <c r="L8" s="23"/>
      <c r="M8" s="23"/>
      <c r="N8" s="23"/>
      <c r="O8" s="23"/>
      <c r="P8" s="23"/>
      <c r="Q8" s="23"/>
      <c r="R8" s="23"/>
      <c r="S8" s="23"/>
      <c r="T8" s="23"/>
      <c r="U8" s="23"/>
      <c r="V8" s="23"/>
      <c r="W8" s="23"/>
      <c r="X8" s="23"/>
      <c r="Y8" s="23"/>
      <c r="Z8" s="23"/>
    </row>
    <row r="9" spans="1:26" x14ac:dyDescent="0.2">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x14ac:dyDescent="0.2">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x14ac:dyDescent="0.2">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x14ac:dyDescent="0.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x14ac:dyDescent="0.2">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x14ac:dyDescent="0.2">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x14ac:dyDescent="0.2">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x14ac:dyDescent="0.2">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x14ac:dyDescent="0.2">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x14ac:dyDescent="0.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x14ac:dyDescent="0.2">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x14ac:dyDescent="0.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ht="15.75" customHeight="1" x14ac:dyDescent="0.2">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ht="15.75" customHeight="1" x14ac:dyDescent="0.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ht="15.75" customHeight="1"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5.75" customHeight="1" x14ac:dyDescent="0.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5.75" customHeight="1" x14ac:dyDescent="0.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5.75" customHeight="1" x14ac:dyDescent="0.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5.75" customHeight="1" x14ac:dyDescent="0.2">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x14ac:dyDescent="0.2">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5.75" customHeight="1" x14ac:dyDescent="0.2">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x14ac:dyDescent="0.2">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x14ac:dyDescent="0.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x14ac:dyDescent="0.2">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x14ac:dyDescent="0.2">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x14ac:dyDescent="0.2">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x14ac:dyDescent="0.2">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x14ac:dyDescent="0.2">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x14ac:dyDescent="0.2">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x14ac:dyDescent="0.2">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x14ac:dyDescent="0.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x14ac:dyDescent="0.2">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5.75" customHeight="1"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5.75" customHeight="1"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5.75" customHeight="1"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5.75" customHeight="1"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5.75" customHeight="1"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5.75" customHeight="1"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5.75" customHeight="1"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5.75" customHeight="1"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5.75" customHeight="1"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customHeight="1"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5.75" customHeight="1"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5.75" customHeight="1"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5.75" customHeight="1"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5.75" customHeight="1"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5.75" customHeight="1"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5.75" customHeight="1"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5.75" customHeight="1"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5.75" customHeight="1"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5.75" customHeight="1"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5.75" customHeight="1"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5.75" customHeight="1"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5.75" customHeight="1"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5.75" customHeight="1"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5.75" customHeight="1"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5.75" customHeight="1"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5.75" customHeight="1"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5.75" customHeight="1"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5.75" customHeight="1"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5.75" customHeight="1"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5.75" customHeight="1"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5.75" customHeight="1"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5.75" customHeight="1"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5.75" customHeight="1"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5.75" customHeight="1"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5.75" customHeight="1"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5.75" customHeight="1"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5.75" customHeight="1"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5.75" customHeight="1"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5.75" customHeight="1"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5.75" customHeight="1"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5.75" customHeight="1"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5.75" customHeight="1"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5.75" customHeight="1"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5.75" customHeight="1"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5.75" customHeight="1"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5.75" customHeight="1"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5.75" customHeight="1"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5.75" customHeight="1"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5.75" customHeight="1"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5.75" customHeight="1"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5.75" customHeight="1"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5.75" customHeight="1"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5.75" customHeight="1"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5.75" customHeight="1"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x14ac:dyDescent="0.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x14ac:dyDescent="0.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x14ac:dyDescent="0.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x14ac:dyDescent="0.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x14ac:dyDescent="0.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x14ac:dyDescent="0.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x14ac:dyDescent="0.2">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x14ac:dyDescent="0.2">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x14ac:dyDescent="0.2">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x14ac:dyDescent="0.2">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x14ac:dyDescent="0.2">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x14ac:dyDescent="0.2">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x14ac:dyDescent="0.2">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x14ac:dyDescent="0.2">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Monte Zhou</cp:lastModifiedBy>
  <dcterms:created xsi:type="dcterms:W3CDTF">2022-04-21T14:05:43Z</dcterms:created>
  <dcterms:modified xsi:type="dcterms:W3CDTF">2023-09-10T07:09:49Z</dcterms:modified>
</cp:coreProperties>
</file>