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3C9BF31E-EA8D-49FC-8A8A-AC498B116DE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1" l="1"/>
  <c r="G130" i="1"/>
  <c r="F130" i="1"/>
  <c r="E130" i="1"/>
  <c r="D130" i="1"/>
  <c r="H129" i="1"/>
  <c r="G129" i="1"/>
  <c r="F129" i="1"/>
  <c r="E129" i="1"/>
  <c r="D129" i="1"/>
  <c r="H128" i="1"/>
  <c r="G128" i="1"/>
  <c r="C128" i="1" s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C124" i="1" s="1"/>
  <c r="F124" i="1"/>
  <c r="E124" i="1"/>
  <c r="D124" i="1"/>
  <c r="H123" i="1"/>
  <c r="H120" i="1" s="1"/>
  <c r="H59" i="1" s="1"/>
  <c r="G123" i="1"/>
  <c r="F123" i="1"/>
  <c r="E123" i="1"/>
  <c r="D123" i="1"/>
  <c r="H122" i="1"/>
  <c r="G122" i="1"/>
  <c r="F122" i="1"/>
  <c r="E122" i="1"/>
  <c r="E120" i="1" s="1"/>
  <c r="E59" i="1" s="1"/>
  <c r="D122" i="1"/>
  <c r="H121" i="1"/>
  <c r="G121" i="1"/>
  <c r="F121" i="1"/>
  <c r="E121" i="1"/>
  <c r="D121" i="1"/>
  <c r="AS120" i="1"/>
  <c r="AS59" i="1" s="1"/>
  <c r="AR120" i="1"/>
  <c r="AR59" i="1" s="1"/>
  <c r="AQ120" i="1"/>
  <c r="AQ59" i="1" s="1"/>
  <c r="AP120" i="1"/>
  <c r="AO120" i="1"/>
  <c r="AN120" i="1"/>
  <c r="AN59" i="1" s="1"/>
  <c r="AL120" i="1"/>
  <c r="AL59" i="1" s="1"/>
  <c r="AK120" i="1"/>
  <c r="AK59" i="1" s="1"/>
  <c r="AJ120" i="1"/>
  <c r="AJ59" i="1" s="1"/>
  <c r="AI120" i="1"/>
  <c r="AI59" i="1" s="1"/>
  <c r="AH120" i="1"/>
  <c r="AG120" i="1"/>
  <c r="AG59" i="1" s="1"/>
  <c r="AE120" i="1"/>
  <c r="AD120" i="1"/>
  <c r="AC120" i="1"/>
  <c r="AC59" i="1" s="1"/>
  <c r="AB120" i="1"/>
  <c r="AA120" i="1"/>
  <c r="AA59" i="1" s="1"/>
  <c r="Z120" i="1"/>
  <c r="Z59" i="1" s="1"/>
  <c r="X120" i="1"/>
  <c r="W120" i="1"/>
  <c r="V120" i="1"/>
  <c r="V59" i="1" s="1"/>
  <c r="U120" i="1"/>
  <c r="U59" i="1" s="1"/>
  <c r="T120" i="1"/>
  <c r="S120" i="1"/>
  <c r="S59" i="1" s="1"/>
  <c r="Q120" i="1"/>
  <c r="P120" i="1"/>
  <c r="P59" i="1" s="1"/>
  <c r="O120" i="1"/>
  <c r="O59" i="1" s="1"/>
  <c r="N120" i="1"/>
  <c r="M120" i="1"/>
  <c r="L120" i="1"/>
  <c r="L59" i="1" s="1"/>
  <c r="I120" i="1"/>
  <c r="D120" i="1"/>
  <c r="D59" i="1" s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C115" i="1" s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C111" i="1" s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C107" i="1" s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E102" i="1" s="1"/>
  <c r="E57" i="1" s="1"/>
  <c r="D103" i="1"/>
  <c r="C103" i="1" s="1"/>
  <c r="AS102" i="1"/>
  <c r="AR102" i="1"/>
  <c r="AR57" i="1" s="1"/>
  <c r="AQ102" i="1"/>
  <c r="AP102" i="1"/>
  <c r="AP57" i="1" s="1"/>
  <c r="AO102" i="1"/>
  <c r="AN102" i="1"/>
  <c r="AL102" i="1"/>
  <c r="AK102" i="1"/>
  <c r="AK57" i="1" s="1"/>
  <c r="AJ102" i="1"/>
  <c r="AI102" i="1"/>
  <c r="AH102" i="1"/>
  <c r="AG102" i="1"/>
  <c r="AG57" i="1" s="1"/>
  <c r="AE102" i="1"/>
  <c r="AD102" i="1"/>
  <c r="AD57" i="1" s="1"/>
  <c r="AC102" i="1"/>
  <c r="AB102" i="1"/>
  <c r="AA102" i="1"/>
  <c r="Z102" i="1"/>
  <c r="X102" i="1"/>
  <c r="W102" i="1"/>
  <c r="V102" i="1"/>
  <c r="U102" i="1"/>
  <c r="T102" i="1"/>
  <c r="S102" i="1"/>
  <c r="Q102" i="1"/>
  <c r="P102" i="1"/>
  <c r="P57" i="1" s="1"/>
  <c r="O102" i="1"/>
  <c r="O57" i="1" s="1"/>
  <c r="N102" i="1"/>
  <c r="N57" i="1" s="1"/>
  <c r="M102" i="1"/>
  <c r="L102" i="1"/>
  <c r="I102" i="1"/>
  <c r="I57" i="1" s="1"/>
  <c r="H102" i="1"/>
  <c r="H57" i="1" s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D90" i="1"/>
  <c r="H89" i="1"/>
  <c r="G89" i="1"/>
  <c r="F89" i="1"/>
  <c r="E89" i="1"/>
  <c r="D89" i="1"/>
  <c r="C89" i="1" s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C85" i="1" s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C77" i="1" s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H72" i="1" s="1"/>
  <c r="H63" i="1" s="1"/>
  <c r="H61" i="1" s="1"/>
  <c r="H52" i="1" s="1"/>
  <c r="G73" i="1"/>
  <c r="F73" i="1"/>
  <c r="E73" i="1"/>
  <c r="D73" i="1"/>
  <c r="C73" i="1" s="1"/>
  <c r="AS72" i="1"/>
  <c r="AR72" i="1"/>
  <c r="AR63" i="1" s="1"/>
  <c r="AR61" i="1" s="1"/>
  <c r="AR52" i="1" s="1"/>
  <c r="AQ72" i="1"/>
  <c r="AP72" i="1"/>
  <c r="AO72" i="1"/>
  <c r="AO63" i="1" s="1"/>
  <c r="AO61" i="1" s="1"/>
  <c r="AO52" i="1" s="1"/>
  <c r="AN72" i="1"/>
  <c r="AM72" i="1"/>
  <c r="AL72" i="1"/>
  <c r="AL63" i="1" s="1"/>
  <c r="AL61" i="1" s="1"/>
  <c r="AL52" i="1" s="1"/>
  <c r="AK72" i="1"/>
  <c r="AK63" i="1" s="1"/>
  <c r="AK61" i="1" s="1"/>
  <c r="AK52" i="1" s="1"/>
  <c r="AJ72" i="1"/>
  <c r="AI72" i="1"/>
  <c r="AI63" i="1" s="1"/>
  <c r="AI61" i="1" s="1"/>
  <c r="AI52" i="1" s="1"/>
  <c r="AH72" i="1"/>
  <c r="AH63" i="1" s="1"/>
  <c r="AH61" i="1" s="1"/>
  <c r="AH52" i="1" s="1"/>
  <c r="AG72" i="1"/>
  <c r="AF72" i="1"/>
  <c r="AE72" i="1"/>
  <c r="AE63" i="1" s="1"/>
  <c r="AE61" i="1" s="1"/>
  <c r="AE52" i="1" s="1"/>
  <c r="AD72" i="1"/>
  <c r="AD63" i="1" s="1"/>
  <c r="AD61" i="1" s="1"/>
  <c r="AD52" i="1" s="1"/>
  <c r="AC72" i="1"/>
  <c r="AC63" i="1" s="1"/>
  <c r="AC61" i="1" s="1"/>
  <c r="AC52" i="1" s="1"/>
  <c r="AB72" i="1"/>
  <c r="AA72" i="1"/>
  <c r="AA63" i="1" s="1"/>
  <c r="AA61" i="1" s="1"/>
  <c r="AA52" i="1" s="1"/>
  <c r="Z72" i="1"/>
  <c r="Y72" i="1"/>
  <c r="X72" i="1"/>
  <c r="X63" i="1" s="1"/>
  <c r="X61" i="1" s="1"/>
  <c r="X52" i="1" s="1"/>
  <c r="W72" i="1"/>
  <c r="W63" i="1" s="1"/>
  <c r="W61" i="1" s="1"/>
  <c r="W52" i="1" s="1"/>
  <c r="V72" i="1"/>
  <c r="V63" i="1" s="1"/>
  <c r="V61" i="1" s="1"/>
  <c r="V52" i="1" s="1"/>
  <c r="U72" i="1"/>
  <c r="T72" i="1"/>
  <c r="T63" i="1" s="1"/>
  <c r="T61" i="1" s="1"/>
  <c r="T52" i="1" s="1"/>
  <c r="S72" i="1"/>
  <c r="R72" i="1"/>
  <c r="Q72" i="1"/>
  <c r="Q63" i="1" s="1"/>
  <c r="Q61" i="1" s="1"/>
  <c r="Q52" i="1" s="1"/>
  <c r="P72" i="1"/>
  <c r="O72" i="1"/>
  <c r="O63" i="1" s="1"/>
  <c r="O61" i="1" s="1"/>
  <c r="O52" i="1" s="1"/>
  <c r="O51" i="1" s="1"/>
  <c r="N72" i="1"/>
  <c r="N63" i="1" s="1"/>
  <c r="N61" i="1" s="1"/>
  <c r="N52" i="1" s="1"/>
  <c r="M72" i="1"/>
  <c r="M63" i="1" s="1"/>
  <c r="M61" i="1" s="1"/>
  <c r="M52" i="1" s="1"/>
  <c r="L72" i="1"/>
  <c r="I72" i="1"/>
  <c r="I63" i="1" s="1"/>
  <c r="I61" i="1" s="1"/>
  <c r="I52" i="1" s="1"/>
  <c r="F72" i="1"/>
  <c r="F63" i="1" s="1"/>
  <c r="F61" i="1" s="1"/>
  <c r="F52" i="1" s="1"/>
  <c r="H70" i="1"/>
  <c r="G70" i="1"/>
  <c r="F70" i="1"/>
  <c r="E70" i="1"/>
  <c r="D70" i="1"/>
  <c r="H69" i="1"/>
  <c r="G69" i="1"/>
  <c r="F69" i="1"/>
  <c r="E69" i="1"/>
  <c r="D69" i="1"/>
  <c r="H68" i="1"/>
  <c r="G68" i="1"/>
  <c r="C68" i="1" s="1"/>
  <c r="F68" i="1"/>
  <c r="E68" i="1"/>
  <c r="D68" i="1"/>
  <c r="H67" i="1"/>
  <c r="G67" i="1"/>
  <c r="F67" i="1"/>
  <c r="E67" i="1"/>
  <c r="D67" i="1"/>
  <c r="AS66" i="1"/>
  <c r="AS58" i="1" s="1"/>
  <c r="AR66" i="1"/>
  <c r="AQ66" i="1"/>
  <c r="AP66" i="1"/>
  <c r="AP58" i="1" s="1"/>
  <c r="AO66" i="1"/>
  <c r="AN66" i="1"/>
  <c r="AL66" i="1"/>
  <c r="AK66" i="1"/>
  <c r="AK58" i="1" s="1"/>
  <c r="AJ66" i="1"/>
  <c r="AI66" i="1"/>
  <c r="AI58" i="1" s="1"/>
  <c r="AH66" i="1"/>
  <c r="AH58" i="1" s="1"/>
  <c r="AG66" i="1"/>
  <c r="AG58" i="1" s="1"/>
  <c r="AE66" i="1"/>
  <c r="AE58" i="1" s="1"/>
  <c r="AD66" i="1"/>
  <c r="AC66" i="1"/>
  <c r="AB66" i="1"/>
  <c r="AB58" i="1" s="1"/>
  <c r="AA66" i="1"/>
  <c r="Z66" i="1"/>
  <c r="X66" i="1"/>
  <c r="X58" i="1" s="1"/>
  <c r="W66" i="1"/>
  <c r="W58" i="1" s="1"/>
  <c r="V66" i="1"/>
  <c r="U66" i="1"/>
  <c r="U58" i="1" s="1"/>
  <c r="T66" i="1"/>
  <c r="S66" i="1"/>
  <c r="S58" i="1" s="1"/>
  <c r="Q66" i="1"/>
  <c r="Q58" i="1" s="1"/>
  <c r="P66" i="1"/>
  <c r="O66" i="1"/>
  <c r="N66" i="1"/>
  <c r="N58" i="1" s="1"/>
  <c r="M66" i="1"/>
  <c r="L66" i="1"/>
  <c r="I66" i="1"/>
  <c r="I58" i="1" s="1"/>
  <c r="F66" i="1"/>
  <c r="F58" i="1" s="1"/>
  <c r="H64" i="1"/>
  <c r="G64" i="1"/>
  <c r="F64" i="1"/>
  <c r="E64" i="1"/>
  <c r="D64" i="1"/>
  <c r="AS63" i="1"/>
  <c r="AS61" i="1" s="1"/>
  <c r="AS52" i="1" s="1"/>
  <c r="AQ63" i="1"/>
  <c r="AQ61" i="1" s="1"/>
  <c r="AQ52" i="1" s="1"/>
  <c r="AP63" i="1"/>
  <c r="AN63" i="1"/>
  <c r="AN61" i="1" s="1"/>
  <c r="AN52" i="1" s="1"/>
  <c r="AJ63" i="1"/>
  <c r="AJ61" i="1" s="1"/>
  <c r="AJ52" i="1" s="1"/>
  <c r="AG63" i="1"/>
  <c r="AG61" i="1" s="1"/>
  <c r="AG52" i="1" s="1"/>
  <c r="AB63" i="1"/>
  <c r="AB61" i="1" s="1"/>
  <c r="AB52" i="1" s="1"/>
  <c r="Z63" i="1"/>
  <c r="Z61" i="1" s="1"/>
  <c r="Z52" i="1" s="1"/>
  <c r="Z51" i="1" s="1"/>
  <c r="U63" i="1"/>
  <c r="S63" i="1"/>
  <c r="S61" i="1" s="1"/>
  <c r="S52" i="1" s="1"/>
  <c r="P63" i="1"/>
  <c r="L63" i="1"/>
  <c r="L61" i="1" s="1"/>
  <c r="L52" i="1" s="1"/>
  <c r="H62" i="1"/>
  <c r="G62" i="1"/>
  <c r="F62" i="1"/>
  <c r="E62" i="1"/>
  <c r="D62" i="1"/>
  <c r="AP61" i="1"/>
  <c r="AP52" i="1" s="1"/>
  <c r="U61" i="1"/>
  <c r="U52" i="1" s="1"/>
  <c r="P61" i="1"/>
  <c r="P52" i="1" s="1"/>
  <c r="AP59" i="1"/>
  <c r="AO59" i="1"/>
  <c r="AH59" i="1"/>
  <c r="AE59" i="1"/>
  <c r="AD59" i="1"/>
  <c r="AB59" i="1"/>
  <c r="X59" i="1"/>
  <c r="W59" i="1"/>
  <c r="T59" i="1"/>
  <c r="Q59" i="1"/>
  <c r="N59" i="1"/>
  <c r="M59" i="1"/>
  <c r="I59" i="1"/>
  <c r="AR58" i="1"/>
  <c r="AQ58" i="1"/>
  <c r="AO58" i="1"/>
  <c r="AN58" i="1"/>
  <c r="AL58" i="1"/>
  <c r="AJ58" i="1"/>
  <c r="AD58" i="1"/>
  <c r="AC58" i="1"/>
  <c r="AA58" i="1"/>
  <c r="Z58" i="1"/>
  <c r="V58" i="1"/>
  <c r="T58" i="1"/>
  <c r="P58" i="1"/>
  <c r="O58" i="1"/>
  <c r="M58" i="1"/>
  <c r="L58" i="1"/>
  <c r="AS57" i="1"/>
  <c r="AQ57" i="1"/>
  <c r="AO57" i="1"/>
  <c r="AN57" i="1"/>
  <c r="AL57" i="1"/>
  <c r="AJ57" i="1"/>
  <c r="AI57" i="1"/>
  <c r="AH57" i="1"/>
  <c r="AE57" i="1"/>
  <c r="AC57" i="1"/>
  <c r="AB57" i="1"/>
  <c r="AA57" i="1"/>
  <c r="Z57" i="1"/>
  <c r="X57" i="1"/>
  <c r="W57" i="1"/>
  <c r="V57" i="1"/>
  <c r="U57" i="1"/>
  <c r="T57" i="1"/>
  <c r="S57" i="1"/>
  <c r="Q57" i="1"/>
  <c r="M57" i="1"/>
  <c r="L57" i="1"/>
  <c r="H56" i="1"/>
  <c r="G56" i="1"/>
  <c r="F56" i="1"/>
  <c r="E56" i="1"/>
  <c r="D56" i="1"/>
  <c r="H55" i="1"/>
  <c r="G55" i="1"/>
  <c r="F55" i="1"/>
  <c r="F53" i="1" s="1"/>
  <c r="E55" i="1"/>
  <c r="D55" i="1"/>
  <c r="H54" i="1"/>
  <c r="G54" i="1"/>
  <c r="G53" i="1" s="1"/>
  <c r="F54" i="1"/>
  <c r="E54" i="1"/>
  <c r="D54" i="1"/>
  <c r="AS53" i="1"/>
  <c r="AR53" i="1"/>
  <c r="AQ53" i="1"/>
  <c r="AP53" i="1"/>
  <c r="AO53" i="1"/>
  <c r="AN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X53" i="1"/>
  <c r="W53" i="1"/>
  <c r="V53" i="1"/>
  <c r="U53" i="1"/>
  <c r="T53" i="1"/>
  <c r="S53" i="1"/>
  <c r="Q53" i="1"/>
  <c r="P53" i="1"/>
  <c r="O53" i="1"/>
  <c r="N53" i="1"/>
  <c r="M53" i="1"/>
  <c r="L53" i="1"/>
  <c r="I53" i="1"/>
  <c r="D53" i="1"/>
  <c r="H50" i="1"/>
  <c r="G50" i="1"/>
  <c r="F50" i="1"/>
  <c r="E50" i="1"/>
  <c r="D50" i="1"/>
  <c r="C50" i="1" s="1"/>
  <c r="H49" i="1"/>
  <c r="G49" i="1"/>
  <c r="F49" i="1"/>
  <c r="E49" i="1"/>
  <c r="D49" i="1"/>
  <c r="H48" i="1"/>
  <c r="G48" i="1"/>
  <c r="F48" i="1"/>
  <c r="F47" i="1" s="1"/>
  <c r="E48" i="1"/>
  <c r="D48" i="1"/>
  <c r="I47" i="1"/>
  <c r="G47" i="1"/>
  <c r="H45" i="1"/>
  <c r="G45" i="1"/>
  <c r="F45" i="1"/>
  <c r="C45" i="1" s="1"/>
  <c r="E45" i="1"/>
  <c r="D45" i="1"/>
  <c r="L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K42" i="1"/>
  <c r="V51" i="1" l="1"/>
  <c r="I51" i="1"/>
  <c r="E72" i="1"/>
  <c r="E63" i="1" s="1"/>
  <c r="E61" i="1" s="1"/>
  <c r="E52" i="1" s="1"/>
  <c r="E51" i="1" s="1"/>
  <c r="E7" i="1" s="1"/>
  <c r="C82" i="1"/>
  <c r="C104" i="1"/>
  <c r="C112" i="1"/>
  <c r="C116" i="1"/>
  <c r="F120" i="1"/>
  <c r="F59" i="1" s="1"/>
  <c r="C129" i="1"/>
  <c r="D47" i="1"/>
  <c r="H47" i="1"/>
  <c r="E53" i="1"/>
  <c r="H53" i="1"/>
  <c r="AJ51" i="1"/>
  <c r="E66" i="1"/>
  <c r="E58" i="1" s="1"/>
  <c r="H66" i="1"/>
  <c r="H58" i="1" s="1"/>
  <c r="C70" i="1"/>
  <c r="T51" i="1"/>
  <c r="X51" i="1"/>
  <c r="C75" i="1"/>
  <c r="C83" i="1"/>
  <c r="C87" i="1"/>
  <c r="C95" i="1"/>
  <c r="F102" i="1"/>
  <c r="F57" i="1" s="1"/>
  <c r="F51" i="1" s="1"/>
  <c r="C105" i="1"/>
  <c r="C109" i="1"/>
  <c r="C117" i="1"/>
  <c r="C122" i="1"/>
  <c r="C126" i="1"/>
  <c r="N51" i="1"/>
  <c r="H51" i="1"/>
  <c r="AB51" i="1"/>
  <c r="AP51" i="1"/>
  <c r="C62" i="1"/>
  <c r="D66" i="1"/>
  <c r="D58" i="1" s="1"/>
  <c r="C69" i="1"/>
  <c r="AA51" i="1"/>
  <c r="C78" i="1"/>
  <c r="C121" i="1"/>
  <c r="C120" i="1" s="1"/>
  <c r="C59" i="1" s="1"/>
  <c r="C125" i="1"/>
  <c r="E47" i="1"/>
  <c r="C49" i="1"/>
  <c r="U51" i="1"/>
  <c r="C55" i="1"/>
  <c r="C56" i="1"/>
  <c r="C64" i="1"/>
  <c r="C67" i="1"/>
  <c r="C66" i="1" s="1"/>
  <c r="C58" i="1" s="1"/>
  <c r="M51" i="1"/>
  <c r="AC51" i="1"/>
  <c r="AO51" i="1"/>
  <c r="C76" i="1"/>
  <c r="C88" i="1"/>
  <c r="C100" i="1"/>
  <c r="C114" i="1"/>
  <c r="C118" i="1"/>
  <c r="C123" i="1"/>
  <c r="C127" i="1"/>
  <c r="C92" i="1"/>
  <c r="C94" i="1"/>
  <c r="C99" i="1"/>
  <c r="C93" i="1"/>
  <c r="C98" i="1"/>
  <c r="AH51" i="1"/>
  <c r="AH7" i="1" s="1"/>
  <c r="AL51" i="1"/>
  <c r="C130" i="1"/>
  <c r="G120" i="1"/>
  <c r="G59" i="1" s="1"/>
  <c r="G102" i="1"/>
  <c r="G57" i="1" s="1"/>
  <c r="G10" i="1" s="1"/>
  <c r="C110" i="1"/>
  <c r="C108" i="1"/>
  <c r="C113" i="1"/>
  <c r="C106" i="1"/>
  <c r="C102" i="1" s="1"/>
  <c r="C57" i="1" s="1"/>
  <c r="C80" i="1"/>
  <c r="C97" i="1"/>
  <c r="C90" i="1"/>
  <c r="C81" i="1"/>
  <c r="C74" i="1"/>
  <c r="C86" i="1"/>
  <c r="C91" i="1"/>
  <c r="C79" i="1"/>
  <c r="G72" i="1"/>
  <c r="G63" i="1" s="1"/>
  <c r="G61" i="1" s="1"/>
  <c r="G52" i="1" s="1"/>
  <c r="G5" i="1" s="1"/>
  <c r="C84" i="1"/>
  <c r="C96" i="1"/>
  <c r="AK51" i="1"/>
  <c r="AK7" i="1" s="1"/>
  <c r="G66" i="1"/>
  <c r="G58" i="1" s="1"/>
  <c r="AE51" i="1"/>
  <c r="AG51" i="1"/>
  <c r="AG7" i="1" s="1"/>
  <c r="Q51" i="1"/>
  <c r="L51" i="1"/>
  <c r="P51" i="1"/>
  <c r="AN51" i="1"/>
  <c r="AR51" i="1"/>
  <c r="S51" i="1"/>
  <c r="AQ51" i="1"/>
  <c r="AD51" i="1"/>
  <c r="AS51" i="1"/>
  <c r="W51" i="1"/>
  <c r="AI51" i="1"/>
  <c r="C48" i="1"/>
  <c r="C47" i="1" s="1"/>
  <c r="D72" i="1"/>
  <c r="D63" i="1" s="1"/>
  <c r="D61" i="1" s="1"/>
  <c r="D52" i="1" s="1"/>
  <c r="C54" i="1"/>
  <c r="D102" i="1"/>
  <c r="D57" i="1" s="1"/>
  <c r="F9" i="1"/>
  <c r="X37" i="1"/>
  <c r="W37" i="1"/>
  <c r="V37" i="1"/>
  <c r="U37" i="1"/>
  <c r="T37" i="1"/>
  <c r="S37" i="1"/>
  <c r="Q37" i="1"/>
  <c r="P37" i="1"/>
  <c r="O37" i="1"/>
  <c r="N37" i="1"/>
  <c r="M37" i="1"/>
  <c r="J35" i="1"/>
  <c r="AS34" i="1"/>
  <c r="AR34" i="1"/>
  <c r="AQ34" i="1"/>
  <c r="AP34" i="1"/>
  <c r="AO34" i="1"/>
  <c r="AN34" i="1"/>
  <c r="AK34" i="1"/>
  <c r="AJ34" i="1"/>
  <c r="AI34" i="1"/>
  <c r="AH34" i="1"/>
  <c r="AG34" i="1"/>
  <c r="AD34" i="1"/>
  <c r="AC34" i="1"/>
  <c r="AB34" i="1"/>
  <c r="AA34" i="1"/>
  <c r="Z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H34" i="1"/>
  <c r="H33" i="1"/>
  <c r="G33" i="1"/>
  <c r="G34" i="1" s="1"/>
  <c r="F33" i="1"/>
  <c r="F34" i="1" s="1"/>
  <c r="E33" i="1"/>
  <c r="E34" i="1" s="1"/>
  <c r="D33" i="1"/>
  <c r="K32" i="1"/>
  <c r="J32" i="1"/>
  <c r="K30" i="1"/>
  <c r="J30" i="1"/>
  <c r="K29" i="1"/>
  <c r="J29" i="1"/>
  <c r="K28" i="1"/>
  <c r="J28" i="1"/>
  <c r="K26" i="1"/>
  <c r="J26" i="1"/>
  <c r="K25" i="1"/>
  <c r="J25" i="1"/>
  <c r="K24" i="1"/>
  <c r="J24" i="1"/>
  <c r="K22" i="1"/>
  <c r="J22" i="1"/>
  <c r="K21" i="1"/>
  <c r="J21" i="1"/>
  <c r="K20" i="1"/>
  <c r="J20" i="1"/>
  <c r="K19" i="1"/>
  <c r="J19" i="1"/>
  <c r="K18" i="1"/>
  <c r="J18" i="1"/>
  <c r="K17" i="1"/>
  <c r="J17" i="1"/>
  <c r="AL15" i="1"/>
  <c r="K15" i="1"/>
  <c r="K31" i="1" s="1"/>
  <c r="J15" i="1"/>
  <c r="AS13" i="1"/>
  <c r="AR13" i="1"/>
  <c r="AR21" i="1" s="1"/>
  <c r="AQ13" i="1"/>
  <c r="AP13" i="1"/>
  <c r="AO13" i="1"/>
  <c r="AN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X13" i="1"/>
  <c r="W13" i="1"/>
  <c r="V13" i="1"/>
  <c r="U13" i="1"/>
  <c r="T13" i="1"/>
  <c r="S13" i="1"/>
  <c r="Q13" i="1"/>
  <c r="P13" i="1"/>
  <c r="O13" i="1"/>
  <c r="N13" i="1"/>
  <c r="M13" i="1"/>
  <c r="L13" i="1"/>
  <c r="H13" i="1"/>
  <c r="G13" i="1"/>
  <c r="G15" i="1" s="1"/>
  <c r="E13" i="1"/>
  <c r="E15" i="1" s="1"/>
  <c r="D13" i="1"/>
  <c r="AS11" i="1"/>
  <c r="AR11" i="1"/>
  <c r="AR15" i="1" s="1"/>
  <c r="AQ11" i="1"/>
  <c r="AQ28" i="1" s="1"/>
  <c r="AP11" i="1"/>
  <c r="AO11" i="1"/>
  <c r="AN11" i="1"/>
  <c r="AK11" i="1"/>
  <c r="AJ11" i="1"/>
  <c r="AJ15" i="1" s="1"/>
  <c r="AI11" i="1"/>
  <c r="AI15" i="1" s="1"/>
  <c r="AH11" i="1"/>
  <c r="AG11" i="1"/>
  <c r="AG15" i="1" s="1"/>
  <c r="AE11" i="1"/>
  <c r="AE15" i="1" s="1"/>
  <c r="AD11" i="1"/>
  <c r="AC11" i="1"/>
  <c r="AB11" i="1"/>
  <c r="AA11" i="1"/>
  <c r="AA28" i="1" s="1"/>
  <c r="Z11" i="1"/>
  <c r="X11" i="1"/>
  <c r="W11" i="1"/>
  <c r="V11" i="1"/>
  <c r="V15" i="1" s="1"/>
  <c r="U11" i="1"/>
  <c r="U15" i="1" s="1"/>
  <c r="T11" i="1"/>
  <c r="T15" i="1" s="1"/>
  <c r="S11" i="1"/>
  <c r="S15" i="1" s="1"/>
  <c r="Q11" i="1"/>
  <c r="P11" i="1"/>
  <c r="P15" i="1" s="1"/>
  <c r="O11" i="1"/>
  <c r="O15" i="1" s="1"/>
  <c r="N11" i="1"/>
  <c r="N15" i="1" s="1"/>
  <c r="M11" i="1"/>
  <c r="M15" i="1" s="1"/>
  <c r="L11" i="1"/>
  <c r="H11" i="1"/>
  <c r="G11" i="1"/>
  <c r="E11" i="1"/>
  <c r="D11" i="1"/>
  <c r="AS10" i="1"/>
  <c r="AR10" i="1"/>
  <c r="AQ10" i="1"/>
  <c r="AP10" i="1"/>
  <c r="AP26" i="1" s="1"/>
  <c r="AO10" i="1"/>
  <c r="AO26" i="1" s="1"/>
  <c r="AN10" i="1"/>
  <c r="AK10" i="1"/>
  <c r="AJ10" i="1"/>
  <c r="AI10" i="1"/>
  <c r="AI26" i="1" s="1"/>
  <c r="AH10" i="1"/>
  <c r="AH26" i="1" s="1"/>
  <c r="AG10" i="1"/>
  <c r="AE10" i="1"/>
  <c r="AD10" i="1"/>
  <c r="AC10" i="1"/>
  <c r="AC26" i="1" s="1"/>
  <c r="AB10" i="1"/>
  <c r="AA10" i="1"/>
  <c r="Z10" i="1"/>
  <c r="X10" i="1"/>
  <c r="W10" i="1"/>
  <c r="V10" i="1"/>
  <c r="U10" i="1"/>
  <c r="U28" i="1" s="1"/>
  <c r="T10" i="1"/>
  <c r="S10" i="1"/>
  <c r="Q10" i="1"/>
  <c r="Q26" i="1" s="1"/>
  <c r="P10" i="1"/>
  <c r="O10" i="1"/>
  <c r="N10" i="1"/>
  <c r="M10" i="1"/>
  <c r="M26" i="1" s="1"/>
  <c r="L10" i="1"/>
  <c r="L26" i="1" s="1"/>
  <c r="H10" i="1"/>
  <c r="E10" i="1"/>
  <c r="E26" i="1" s="1"/>
  <c r="D10" i="1"/>
  <c r="AS9" i="1"/>
  <c r="AS22" i="1" s="1"/>
  <c r="AR9" i="1"/>
  <c r="AR22" i="1" s="1"/>
  <c r="AQ9" i="1"/>
  <c r="AQ22" i="1" s="1"/>
  <c r="AP9" i="1"/>
  <c r="AP22" i="1" s="1"/>
  <c r="AO9" i="1"/>
  <c r="AO22" i="1" s="1"/>
  <c r="AN9" i="1"/>
  <c r="AN22" i="1" s="1"/>
  <c r="AK9" i="1"/>
  <c r="AK22" i="1" s="1"/>
  <c r="AJ9" i="1"/>
  <c r="AI9" i="1"/>
  <c r="AI21" i="1" s="1"/>
  <c r="AH9" i="1"/>
  <c r="AG9" i="1"/>
  <c r="AG22" i="1" s="1"/>
  <c r="AE9" i="1"/>
  <c r="AD9" i="1"/>
  <c r="AD22" i="1" s="1"/>
  <c r="AC9" i="1"/>
  <c r="AC22" i="1" s="1"/>
  <c r="AB9" i="1"/>
  <c r="AA9" i="1"/>
  <c r="AA22" i="1" s="1"/>
  <c r="Z9" i="1"/>
  <c r="X9" i="1"/>
  <c r="X22" i="1" s="1"/>
  <c r="W9" i="1"/>
  <c r="W21" i="1" s="1"/>
  <c r="V9" i="1"/>
  <c r="U9" i="1"/>
  <c r="T9" i="1"/>
  <c r="S9" i="1"/>
  <c r="Q9" i="1"/>
  <c r="Q20" i="1" s="1"/>
  <c r="P9" i="1"/>
  <c r="P22" i="1" s="1"/>
  <c r="O9" i="1"/>
  <c r="O22" i="1" s="1"/>
  <c r="N9" i="1"/>
  <c r="N22" i="1" s="1"/>
  <c r="M9" i="1"/>
  <c r="M22" i="1" s="1"/>
  <c r="L9" i="1"/>
  <c r="L22" i="1" s="1"/>
  <c r="H9" i="1"/>
  <c r="H22" i="1" s="1"/>
  <c r="G9" i="1"/>
  <c r="E9" i="1"/>
  <c r="D9" i="1"/>
  <c r="D22" i="1" s="1"/>
  <c r="AS8" i="1"/>
  <c r="AR8" i="1"/>
  <c r="AQ8" i="1"/>
  <c r="AP8" i="1"/>
  <c r="AO8" i="1"/>
  <c r="AN8" i="1"/>
  <c r="AK8" i="1"/>
  <c r="AJ8" i="1"/>
  <c r="AI8" i="1"/>
  <c r="AH8" i="1"/>
  <c r="AG8" i="1"/>
  <c r="AE8" i="1"/>
  <c r="AD8" i="1"/>
  <c r="AC8" i="1"/>
  <c r="AB8" i="1"/>
  <c r="AA8" i="1"/>
  <c r="Z8" i="1"/>
  <c r="X8" i="1"/>
  <c r="W8" i="1"/>
  <c r="V8" i="1"/>
  <c r="U8" i="1"/>
  <c r="T8" i="1"/>
  <c r="S8" i="1"/>
  <c r="Q8" i="1"/>
  <c r="P8" i="1"/>
  <c r="O8" i="1"/>
  <c r="N8" i="1"/>
  <c r="M8" i="1"/>
  <c r="L8" i="1"/>
  <c r="H8" i="1"/>
  <c r="E8" i="1"/>
  <c r="D8" i="1"/>
  <c r="AS7" i="1"/>
  <c r="AR7" i="1"/>
  <c r="AQ7" i="1"/>
  <c r="AP7" i="1"/>
  <c r="AO7" i="1"/>
  <c r="AN7" i="1"/>
  <c r="AJ7" i="1"/>
  <c r="AI7" i="1"/>
  <c r="AE7" i="1"/>
  <c r="AD7" i="1"/>
  <c r="AC7" i="1"/>
  <c r="AB7" i="1"/>
  <c r="AA7" i="1"/>
  <c r="Z7" i="1"/>
  <c r="X7" i="1"/>
  <c r="W7" i="1"/>
  <c r="V7" i="1"/>
  <c r="U7" i="1"/>
  <c r="T7" i="1"/>
  <c r="S7" i="1"/>
  <c r="Q7" i="1"/>
  <c r="P7" i="1"/>
  <c r="O7" i="1"/>
  <c r="N7" i="1"/>
  <c r="M7" i="1"/>
  <c r="L7" i="1"/>
  <c r="H7" i="1"/>
  <c r="AS5" i="1"/>
  <c r="AS6" i="1" s="1"/>
  <c r="AR5" i="1"/>
  <c r="AQ5" i="1"/>
  <c r="AQ6" i="1" s="1"/>
  <c r="AQ30" i="1" s="1"/>
  <c r="AP5" i="1"/>
  <c r="AO5" i="1"/>
  <c r="AN5" i="1"/>
  <c r="AK5" i="1"/>
  <c r="AJ5" i="1"/>
  <c r="AI5" i="1"/>
  <c r="AH5" i="1"/>
  <c r="AG5" i="1"/>
  <c r="AE5" i="1"/>
  <c r="AE6" i="1" s="1"/>
  <c r="AD5" i="1"/>
  <c r="AD6" i="1" s="1"/>
  <c r="AD30" i="1" s="1"/>
  <c r="AC5" i="1"/>
  <c r="AB5" i="1"/>
  <c r="AB6" i="1" s="1"/>
  <c r="AA5" i="1"/>
  <c r="Z5" i="1"/>
  <c r="X5" i="1"/>
  <c r="W5" i="1"/>
  <c r="V5" i="1"/>
  <c r="U5" i="1"/>
  <c r="T5" i="1"/>
  <c r="S5" i="1"/>
  <c r="Q5" i="1"/>
  <c r="Q6" i="1" s="1"/>
  <c r="Q30" i="1" s="1"/>
  <c r="P5" i="1"/>
  <c r="P6" i="1" s="1"/>
  <c r="P19" i="1" s="1"/>
  <c r="O5" i="1"/>
  <c r="N5" i="1"/>
  <c r="N6" i="1" s="1"/>
  <c r="N29" i="1" s="1"/>
  <c r="M5" i="1"/>
  <c r="L5" i="1"/>
  <c r="H5" i="1"/>
  <c r="F5" i="1"/>
  <c r="E5" i="1"/>
  <c r="AS4" i="1"/>
  <c r="AS17" i="1" s="1"/>
  <c r="AR4" i="1"/>
  <c r="AQ4" i="1"/>
  <c r="AQ17" i="1" s="1"/>
  <c r="AP4" i="1"/>
  <c r="AO4" i="1"/>
  <c r="AN4" i="1"/>
  <c r="AK4" i="1"/>
  <c r="AJ4" i="1"/>
  <c r="AI4" i="1"/>
  <c r="AH4" i="1"/>
  <c r="AG4" i="1"/>
  <c r="AE4" i="1"/>
  <c r="AD4" i="1"/>
  <c r="AD17" i="1" s="1"/>
  <c r="AC4" i="1"/>
  <c r="AB4" i="1"/>
  <c r="AB17" i="1" s="1"/>
  <c r="AA4" i="1"/>
  <c r="Z4" i="1"/>
  <c r="X4" i="1"/>
  <c r="W4" i="1"/>
  <c r="V4" i="1"/>
  <c r="U4" i="1"/>
  <c r="T4" i="1"/>
  <c r="S4" i="1"/>
  <c r="Q4" i="1"/>
  <c r="P4" i="1"/>
  <c r="O4" i="1"/>
  <c r="N4" i="1"/>
  <c r="N17" i="1" s="1"/>
  <c r="M4" i="1"/>
  <c r="M17" i="1" s="1"/>
  <c r="L4" i="1"/>
  <c r="C4" i="1"/>
  <c r="K1" i="1"/>
  <c r="K35" i="1" s="1"/>
  <c r="S6" i="1" l="1"/>
  <c r="Z20" i="1"/>
  <c r="AS20" i="1"/>
  <c r="H28" i="1"/>
  <c r="AC24" i="1"/>
  <c r="AA15" i="1"/>
  <c r="AA27" i="1" s="1"/>
  <c r="AA24" i="1"/>
  <c r="AK6" i="1"/>
  <c r="H6" i="1"/>
  <c r="H30" i="1" s="1"/>
  <c r="X6" i="1"/>
  <c r="AC17" i="1"/>
  <c r="N18" i="1"/>
  <c r="AD24" i="1"/>
  <c r="AC21" i="1"/>
  <c r="AQ25" i="1"/>
  <c r="L17" i="1"/>
  <c r="P17" i="1"/>
  <c r="Z6" i="1"/>
  <c r="Z30" i="1" s="1"/>
  <c r="AN6" i="1"/>
  <c r="AR17" i="1"/>
  <c r="AP28" i="1"/>
  <c r="V17" i="1"/>
  <c r="AO6" i="1"/>
  <c r="AO30" i="1" s="1"/>
  <c r="O20" i="1"/>
  <c r="AP15" i="1"/>
  <c r="Z26" i="1"/>
  <c r="C53" i="1"/>
  <c r="C72" i="1"/>
  <c r="C63" i="1" s="1"/>
  <c r="C61" i="1" s="1"/>
  <c r="C52" i="1" s="1"/>
  <c r="C5" i="1" s="1"/>
  <c r="G8" i="1"/>
  <c r="AG21" i="1"/>
  <c r="AI28" i="1"/>
  <c r="G51" i="1"/>
  <c r="G7" i="1" s="1"/>
  <c r="G6" i="1" s="1"/>
  <c r="G30" i="1" s="1"/>
  <c r="O23" i="1"/>
  <c r="O27" i="1"/>
  <c r="D51" i="1"/>
  <c r="D7" i="1" s="1"/>
  <c r="D5" i="1"/>
  <c r="P18" i="1"/>
  <c r="AS18" i="1"/>
  <c r="W20" i="1"/>
  <c r="M28" i="1"/>
  <c r="P21" i="1"/>
  <c r="AD15" i="1"/>
  <c r="X17" i="1"/>
  <c r="Q19" i="1"/>
  <c r="P25" i="1"/>
  <c r="AQ29" i="1"/>
  <c r="AQ32" i="1"/>
  <c r="Q25" i="1"/>
  <c r="AS21" i="1"/>
  <c r="AC25" i="1"/>
  <c r="AS26" i="1"/>
  <c r="AH25" i="1"/>
  <c r="AK19" i="1"/>
  <c r="M20" i="1"/>
  <c r="AP25" i="1"/>
  <c r="AK17" i="1"/>
  <c r="M24" i="1"/>
  <c r="E4" i="1"/>
  <c r="G4" i="1"/>
  <c r="V6" i="1"/>
  <c r="V19" i="1" s="1"/>
  <c r="AJ6" i="1"/>
  <c r="AJ19" i="1" s="1"/>
  <c r="Q32" i="1"/>
  <c r="O24" i="1"/>
  <c r="AS25" i="1"/>
  <c r="O25" i="1"/>
  <c r="AG28" i="1"/>
  <c r="AC20" i="1"/>
  <c r="AJ17" i="1"/>
  <c r="T6" i="1"/>
  <c r="AH6" i="1"/>
  <c r="AH29" i="1" s="1"/>
  <c r="AH24" i="1"/>
  <c r="AP20" i="1"/>
  <c r="AG20" i="1"/>
  <c r="AQ18" i="1"/>
  <c r="AG24" i="1"/>
  <c r="H4" i="1"/>
  <c r="H17" i="1" s="1"/>
  <c r="AK32" i="1"/>
  <c r="AS24" i="1"/>
  <c r="D4" i="1"/>
  <c r="F4" i="1"/>
  <c r="AN17" i="1"/>
  <c r="N25" i="1"/>
  <c r="U26" i="1"/>
  <c r="D20" i="1"/>
  <c r="D25" i="1"/>
  <c r="D24" i="1"/>
  <c r="F8" i="1"/>
  <c r="C13" i="1"/>
  <c r="C15" i="1" s="1"/>
  <c r="F11" i="1"/>
  <c r="F7" i="1"/>
  <c r="F6" i="1" s="1"/>
  <c r="F30" i="1" s="1"/>
  <c r="F13" i="1"/>
  <c r="F15" i="1" s="1"/>
  <c r="F10" i="1"/>
  <c r="F20" i="1" s="1"/>
  <c r="C11" i="1"/>
  <c r="C10" i="1"/>
  <c r="D26" i="1"/>
  <c r="D21" i="1"/>
  <c r="D28" i="1"/>
  <c r="C9" i="1"/>
  <c r="C22" i="1" s="1"/>
  <c r="C8" i="1"/>
  <c r="E28" i="1"/>
  <c r="E24" i="1"/>
  <c r="P27" i="1"/>
  <c r="P31" i="1"/>
  <c r="AB30" i="1"/>
  <c r="AB29" i="1"/>
  <c r="E27" i="1"/>
  <c r="E23" i="1"/>
  <c r="AD31" i="1"/>
  <c r="AD27" i="1"/>
  <c r="AD23" i="1"/>
  <c r="AD19" i="1"/>
  <c r="AG23" i="1"/>
  <c r="AG27" i="1"/>
  <c r="AO18" i="1"/>
  <c r="AD18" i="1"/>
  <c r="AI27" i="1"/>
  <c r="AI23" i="1"/>
  <c r="AN30" i="1"/>
  <c r="AN19" i="1"/>
  <c r="K27" i="1"/>
  <c r="K23" i="1"/>
  <c r="P30" i="1"/>
  <c r="P29" i="1"/>
  <c r="AS32" i="1"/>
  <c r="AS30" i="1"/>
  <c r="V32" i="1"/>
  <c r="M27" i="1"/>
  <c r="M23" i="1"/>
  <c r="AH17" i="1"/>
  <c r="AK21" i="1"/>
  <c r="E22" i="1"/>
  <c r="AI22" i="1"/>
  <c r="AI20" i="1"/>
  <c r="V27" i="1"/>
  <c r="V20" i="1"/>
  <c r="G28" i="1"/>
  <c r="G24" i="1"/>
  <c r="AK28" i="1"/>
  <c r="AK15" i="1"/>
  <c r="AK24" i="1"/>
  <c r="AJ22" i="1"/>
  <c r="AJ24" i="1"/>
  <c r="X32" i="1"/>
  <c r="X24" i="1"/>
  <c r="X28" i="1"/>
  <c r="U22" i="1"/>
  <c r="U24" i="1"/>
  <c r="U20" i="1"/>
  <c r="AJ25" i="1"/>
  <c r="AJ26" i="1"/>
  <c r="AJ20" i="1"/>
  <c r="W28" i="1"/>
  <c r="W15" i="1"/>
  <c r="W24" i="1"/>
  <c r="H29" i="1"/>
  <c r="H25" i="1"/>
  <c r="H15" i="1"/>
  <c r="X29" i="1"/>
  <c r="X25" i="1"/>
  <c r="X21" i="1"/>
  <c r="N31" i="1"/>
  <c r="N27" i="1"/>
  <c r="N23" i="1"/>
  <c r="V26" i="1"/>
  <c r="F22" i="1"/>
  <c r="V21" i="1"/>
  <c r="V22" i="1"/>
  <c r="G26" i="1"/>
  <c r="G20" i="1"/>
  <c r="W26" i="1"/>
  <c r="W25" i="1"/>
  <c r="AK26" i="1"/>
  <c r="AK20" i="1"/>
  <c r="H32" i="1"/>
  <c r="H24" i="1"/>
  <c r="AN28" i="1"/>
  <c r="AN15" i="1"/>
  <c r="AN24" i="1"/>
  <c r="AN32" i="1"/>
  <c r="L25" i="1"/>
  <c r="L21" i="1"/>
  <c r="Z29" i="1"/>
  <c r="Z25" i="1"/>
  <c r="Z21" i="1"/>
  <c r="AN29" i="1"/>
  <c r="AN21" i="1"/>
  <c r="AR27" i="1"/>
  <c r="AR23" i="1"/>
  <c r="AN25" i="1"/>
  <c r="E6" i="1"/>
  <c r="E19" i="1" s="1"/>
  <c r="E17" i="1"/>
  <c r="U6" i="1"/>
  <c r="U17" i="1"/>
  <c r="AI6" i="1"/>
  <c r="AI18" i="1" s="1"/>
  <c r="AI17" i="1"/>
  <c r="G22" i="1"/>
  <c r="W22" i="1"/>
  <c r="H26" i="1"/>
  <c r="H20" i="1"/>
  <c r="X26" i="1"/>
  <c r="X20" i="1"/>
  <c r="AN26" i="1"/>
  <c r="AN20" i="1"/>
  <c r="L24" i="1"/>
  <c r="L15" i="1"/>
  <c r="L28" i="1"/>
  <c r="Z15" i="1"/>
  <c r="Z24" i="1"/>
  <c r="Z32" i="1"/>
  <c r="Z28" i="1"/>
  <c r="AO32" i="1"/>
  <c r="AO28" i="1"/>
  <c r="AO24" i="1"/>
  <c r="AO15" i="1"/>
  <c r="M21" i="1"/>
  <c r="M25" i="1"/>
  <c r="AA21" i="1"/>
  <c r="AA25" i="1"/>
  <c r="AO29" i="1"/>
  <c r="AO25" i="1"/>
  <c r="AO21" i="1"/>
  <c r="U19" i="1"/>
  <c r="V29" i="1"/>
  <c r="AK30" i="1"/>
  <c r="AK29" i="1"/>
  <c r="H18" i="1"/>
  <c r="AS19" i="1"/>
  <c r="G21" i="1"/>
  <c r="P23" i="1"/>
  <c r="X30" i="1"/>
  <c r="X18" i="1"/>
  <c r="X15" i="1"/>
  <c r="H21" i="1"/>
  <c r="V23" i="1"/>
  <c r="AG17" i="1"/>
  <c r="AG6" i="1"/>
  <c r="AG31" i="1" s="1"/>
  <c r="E20" i="1"/>
  <c r="L6" i="1"/>
  <c r="L30" i="1" s="1"/>
  <c r="H19" i="1"/>
  <c r="X19" i="1"/>
  <c r="W17" i="1"/>
  <c r="AN18" i="1"/>
  <c r="L19" i="1"/>
  <c r="L20" i="1"/>
  <c r="Z19" i="1"/>
  <c r="AO19" i="1"/>
  <c r="AA26" i="1"/>
  <c r="AA20" i="1"/>
  <c r="N32" i="1"/>
  <c r="AB24" i="1"/>
  <c r="AB32" i="1"/>
  <c r="AB28" i="1"/>
  <c r="AQ21" i="1"/>
  <c r="AO17" i="1"/>
  <c r="Q22" i="1"/>
  <c r="AG26" i="1"/>
  <c r="N28" i="1"/>
  <c r="Z18" i="1"/>
  <c r="AP24" i="1"/>
  <c r="N26" i="1"/>
  <c r="N20" i="1"/>
  <c r="AB25" i="1"/>
  <c r="AB26" i="1"/>
  <c r="AB20" i="1"/>
  <c r="AQ26" i="1"/>
  <c r="AQ20" i="1"/>
  <c r="O28" i="1"/>
  <c r="AC28" i="1"/>
  <c r="AR24" i="1"/>
  <c r="AR28" i="1"/>
  <c r="AD25" i="1"/>
  <c r="AD21" i="1"/>
  <c r="AD29" i="1"/>
  <c r="AR25" i="1"/>
  <c r="O21" i="1"/>
  <c r="AP21" i="1"/>
  <c r="Q28" i="1"/>
  <c r="AS29" i="1"/>
  <c r="Z17" i="1"/>
  <c r="N19" i="1"/>
  <c r="N21" i="1"/>
  <c r="AB19" i="1"/>
  <c r="AR26" i="1"/>
  <c r="AR20" i="1"/>
  <c r="P32" i="1"/>
  <c r="P28" i="1"/>
  <c r="AD32" i="1"/>
  <c r="AS28" i="1"/>
  <c r="AS15" i="1"/>
  <c r="Q29" i="1"/>
  <c r="U27" i="1"/>
  <c r="U23" i="1"/>
  <c r="AP23" i="1"/>
  <c r="AP27" i="1"/>
  <c r="Q21" i="1"/>
  <c r="M6" i="1"/>
  <c r="M31" i="1" s="1"/>
  <c r="AA6" i="1"/>
  <c r="AA32" i="1" s="1"/>
  <c r="AP17" i="1"/>
  <c r="AP6" i="1"/>
  <c r="AP18" i="1" s="1"/>
  <c r="AB18" i="1"/>
  <c r="P26" i="1"/>
  <c r="P20" i="1"/>
  <c r="AD26" i="1"/>
  <c r="AD20" i="1"/>
  <c r="Q24" i="1"/>
  <c r="Q15" i="1"/>
  <c r="AG29" i="1"/>
  <c r="V31" i="1"/>
  <c r="AQ15" i="1"/>
  <c r="Z22" i="1"/>
  <c r="N24" i="1"/>
  <c r="AQ24" i="1"/>
  <c r="AC6" i="1"/>
  <c r="AC19" i="1" s="1"/>
  <c r="G23" i="1"/>
  <c r="P24" i="1"/>
  <c r="AD28" i="1"/>
  <c r="O6" i="1"/>
  <c r="O19" i="1" s="1"/>
  <c r="O17" i="1"/>
  <c r="AR6" i="1"/>
  <c r="AR31" i="1" s="1"/>
  <c r="AH28" i="1"/>
  <c r="AH15" i="1"/>
  <c r="E21" i="1"/>
  <c r="E25" i="1"/>
  <c r="U21" i="1"/>
  <c r="U25" i="1"/>
  <c r="AB22" i="1"/>
  <c r="AG25" i="1"/>
  <c r="W6" i="1"/>
  <c r="W29" i="1" s="1"/>
  <c r="Q18" i="1"/>
  <c r="AI24" i="1"/>
  <c r="V25" i="1"/>
  <c r="AJ21" i="1"/>
  <c r="AB15" i="1"/>
  <c r="AA17" i="1"/>
  <c r="O26" i="1"/>
  <c r="L1" i="1"/>
  <c r="Q17" i="1"/>
  <c r="AH21" i="1"/>
  <c r="AH22" i="1"/>
  <c r="V28" i="1"/>
  <c r="V24" i="1"/>
  <c r="AJ28" i="1"/>
  <c r="AK25" i="1"/>
  <c r="J23" i="1"/>
  <c r="J31" i="1"/>
  <c r="J27" i="1"/>
  <c r="AC15" i="1"/>
  <c r="AQ19" i="1"/>
  <c r="AB21" i="1"/>
  <c r="G25" i="1"/>
  <c r="AI25" i="1"/>
  <c r="G27" i="1"/>
  <c r="N30" i="1"/>
  <c r="AK18" i="1"/>
  <c r="AJ27" i="1"/>
  <c r="AJ23" i="1"/>
  <c r="AA23" i="1"/>
  <c r="C33" i="1"/>
  <c r="C34" i="1" s="1"/>
  <c r="D15" i="1"/>
  <c r="AO20" i="1"/>
  <c r="D34" i="1"/>
  <c r="AH20" i="1"/>
  <c r="D17" i="1" l="1"/>
  <c r="O29" i="1"/>
  <c r="C51" i="1"/>
  <c r="C7" i="1" s="1"/>
  <c r="L29" i="1"/>
  <c r="AJ31" i="1"/>
  <c r="C25" i="1"/>
  <c r="AH32" i="1"/>
  <c r="AJ32" i="1"/>
  <c r="AJ30" i="1"/>
  <c r="AJ18" i="1"/>
  <c r="AJ29" i="1"/>
  <c r="G17" i="1"/>
  <c r="V30" i="1"/>
  <c r="V18" i="1"/>
  <c r="AP31" i="1"/>
  <c r="AP29" i="1"/>
  <c r="AH30" i="1"/>
  <c r="AI29" i="1"/>
  <c r="D6" i="1"/>
  <c r="D30" i="1" s="1"/>
  <c r="AP19" i="1"/>
  <c r="AH18" i="1"/>
  <c r="AH19" i="1"/>
  <c r="AR32" i="1"/>
  <c r="AR19" i="1"/>
  <c r="AA31" i="1"/>
  <c r="M29" i="1"/>
  <c r="AA18" i="1"/>
  <c r="G31" i="1"/>
  <c r="F27" i="1"/>
  <c r="G29" i="1"/>
  <c r="G18" i="1"/>
  <c r="G32" i="1"/>
  <c r="G19" i="1"/>
  <c r="C28" i="1"/>
  <c r="F28" i="1"/>
  <c r="C26" i="1"/>
  <c r="F32" i="1"/>
  <c r="F31" i="1"/>
  <c r="F25" i="1"/>
  <c r="F23" i="1"/>
  <c r="F26" i="1"/>
  <c r="F17" i="1"/>
  <c r="F21" i="1"/>
  <c r="F24" i="1"/>
  <c r="F18" i="1"/>
  <c r="F19" i="1"/>
  <c r="F29" i="1"/>
  <c r="C6" i="1"/>
  <c r="C32" i="1" s="1"/>
  <c r="C17" i="1"/>
  <c r="C20" i="1"/>
  <c r="C21" i="1"/>
  <c r="C24" i="1"/>
  <c r="E29" i="1"/>
  <c r="E18" i="1"/>
  <c r="E31" i="1"/>
  <c r="W32" i="1"/>
  <c r="AP30" i="1"/>
  <c r="AP32" i="1"/>
  <c r="C27" i="1"/>
  <c r="C23" i="1"/>
  <c r="AB31" i="1"/>
  <c r="AB27" i="1"/>
  <c r="AB23" i="1"/>
  <c r="O18" i="1"/>
  <c r="O31" i="1"/>
  <c r="O30" i="1"/>
  <c r="Q27" i="1"/>
  <c r="Q23" i="1"/>
  <c r="Q31" i="1"/>
  <c r="U32" i="1"/>
  <c r="U30" i="1"/>
  <c r="L35" i="1"/>
  <c r="M1" i="1"/>
  <c r="AQ27" i="1"/>
  <c r="AQ31" i="1"/>
  <c r="AQ23" i="1"/>
  <c r="L32" i="1"/>
  <c r="W30" i="1"/>
  <c r="W18" i="1"/>
  <c r="L31" i="1"/>
  <c r="L23" i="1"/>
  <c r="L27" i="1"/>
  <c r="X31" i="1"/>
  <c r="X27" i="1"/>
  <c r="X23" i="1"/>
  <c r="AH27" i="1"/>
  <c r="AH31" i="1"/>
  <c r="AH23" i="1"/>
  <c r="AC30" i="1"/>
  <c r="AC32" i="1"/>
  <c r="AC29" i="1"/>
  <c r="AC18" i="1"/>
  <c r="U31" i="1"/>
  <c r="AO31" i="1"/>
  <c r="AO27" i="1"/>
  <c r="AO23" i="1"/>
  <c r="AI30" i="1"/>
  <c r="AI32" i="1"/>
  <c r="U18" i="1"/>
  <c r="H31" i="1"/>
  <c r="H23" i="1"/>
  <c r="H27" i="1"/>
  <c r="AC31" i="1"/>
  <c r="AC27" i="1"/>
  <c r="AC23" i="1"/>
  <c r="AI19" i="1"/>
  <c r="AK31" i="1"/>
  <c r="AK23" i="1"/>
  <c r="AK27" i="1"/>
  <c r="AS31" i="1"/>
  <c r="AS27" i="1"/>
  <c r="AS23" i="1"/>
  <c r="E30" i="1"/>
  <c r="E32" i="1"/>
  <c r="W23" i="1"/>
  <c r="W31" i="1"/>
  <c r="W27" i="1"/>
  <c r="AR30" i="1"/>
  <c r="AR29" i="1"/>
  <c r="AA30" i="1"/>
  <c r="AA19" i="1"/>
  <c r="L18" i="1"/>
  <c r="W19" i="1"/>
  <c r="AR18" i="1"/>
  <c r="D27" i="1"/>
  <c r="D23" i="1"/>
  <c r="U29" i="1"/>
  <c r="M30" i="1"/>
  <c r="M19" i="1"/>
  <c r="M32" i="1"/>
  <c r="M18" i="1"/>
  <c r="O32" i="1"/>
  <c r="AG32" i="1"/>
  <c r="AG18" i="1"/>
  <c r="AG19" i="1"/>
  <c r="AG30" i="1"/>
  <c r="AA29" i="1"/>
  <c r="Z23" i="1"/>
  <c r="Z31" i="1"/>
  <c r="Z27" i="1"/>
  <c r="AN23" i="1"/>
  <c r="AN31" i="1"/>
  <c r="AN27" i="1"/>
  <c r="AI31" i="1"/>
  <c r="D32" i="1" l="1"/>
  <c r="D19" i="1"/>
  <c r="D18" i="1"/>
  <c r="D29" i="1"/>
  <c r="D31" i="1"/>
  <c r="C31" i="1"/>
  <c r="C19" i="1"/>
  <c r="C30" i="1"/>
  <c r="C18" i="1"/>
  <c r="C29" i="1"/>
  <c r="M35" i="1"/>
  <c r="N1" i="1"/>
  <c r="N35" i="1" l="1"/>
  <c r="O1" i="1"/>
  <c r="O35" i="1" l="1"/>
  <c r="P1" i="1"/>
  <c r="P35" i="1" l="1"/>
  <c r="Q1" i="1"/>
  <c r="Q35" i="1" l="1"/>
  <c r="R1" i="1"/>
  <c r="R35" i="1" l="1"/>
  <c r="S1" i="1"/>
  <c r="S35" i="1" l="1"/>
  <c r="T1" i="1"/>
  <c r="T35" i="1" l="1"/>
  <c r="U1" i="1"/>
  <c r="V1" i="1" l="1"/>
  <c r="U35" i="1"/>
  <c r="V35" i="1" l="1"/>
  <c r="W1" i="1"/>
  <c r="W35" i="1" l="1"/>
  <c r="X1" i="1"/>
  <c r="X35" i="1" l="1"/>
  <c r="Y1" i="1"/>
  <c r="Y35" i="1" l="1"/>
  <c r="Z1" i="1"/>
  <c r="Z35" i="1" l="1"/>
  <c r="AA1" i="1"/>
  <c r="AB1" i="1" l="1"/>
  <c r="AA35" i="1"/>
  <c r="AB35" i="1" l="1"/>
  <c r="AC1" i="1"/>
  <c r="AC35" i="1" l="1"/>
  <c r="AD1" i="1"/>
  <c r="AD35" i="1" l="1"/>
  <c r="AE1" i="1"/>
  <c r="AE35" i="1" l="1"/>
  <c r="AF1" i="1"/>
  <c r="AF35" i="1" l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G1" i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</calcChain>
</file>

<file path=xl/sharedStrings.xml><?xml version="1.0" encoding="utf-8"?>
<sst xmlns="http://schemas.openxmlformats.org/spreadsheetml/2006/main" count="264" uniqueCount="159">
  <si>
    <t>Actual FTE</t>
  </si>
  <si>
    <t>Total Leads</t>
  </si>
  <si>
    <t>Loan Amount</t>
  </si>
  <si>
    <t>CashLoan</t>
  </si>
  <si>
    <t>Your Cash</t>
  </si>
  <si>
    <t>Balance Transfer</t>
  </si>
  <si>
    <t>Covered Leads</t>
  </si>
  <si>
    <t>Invalid</t>
  </si>
  <si>
    <t>Sale</t>
  </si>
  <si>
    <t>Declined</t>
  </si>
  <si>
    <t>Callback</t>
  </si>
  <si>
    <t>Uncontacted</t>
  </si>
  <si>
    <t>Invalid Leads</t>
  </si>
  <si>
    <t>Duplicate</t>
  </si>
  <si>
    <t>Not Qualified</t>
  </si>
  <si>
    <t>Cancelled Card</t>
  </si>
  <si>
    <t>CPNA</t>
  </si>
  <si>
    <t>Undecided</t>
  </si>
  <si>
    <t>For Confirmation</t>
  </si>
  <si>
    <t>No Time Too Busy</t>
  </si>
  <si>
    <t>Collection Block</t>
  </si>
  <si>
    <t>Low CL/No Available Balance</t>
  </si>
  <si>
    <t>Other Card is Block</t>
  </si>
  <si>
    <t>Below B Score</t>
  </si>
  <si>
    <t>YGC employee</t>
  </si>
  <si>
    <t>Sales completed from Inbound</t>
  </si>
  <si>
    <t>Insta Card/Corporate Cards</t>
  </si>
  <si>
    <t>Acct was BE or other card was BE</t>
  </si>
  <si>
    <t>Overage</t>
  </si>
  <si>
    <t>Inactive Card</t>
  </si>
  <si>
    <t>Card Fraud or Lost</t>
  </si>
  <si>
    <t>Below 6 MOB</t>
  </si>
  <si>
    <t>With Paymaya transaction</t>
  </si>
  <si>
    <t>UC3 Block Code</t>
  </si>
  <si>
    <t>Deceased</t>
  </si>
  <si>
    <t>Military or PNP</t>
  </si>
  <si>
    <t>Working in BSP</t>
  </si>
  <si>
    <t>MTD</t>
  </si>
  <si>
    <t>Week 1</t>
  </si>
  <si>
    <t>Week 2</t>
  </si>
  <si>
    <t>Week 3</t>
  </si>
  <si>
    <t>Week 4</t>
  </si>
  <si>
    <t>MONTH OF July</t>
  </si>
  <si>
    <t>Definitions</t>
  </si>
  <si>
    <t>Total MTD</t>
  </si>
  <si>
    <t>Wk 1</t>
  </si>
  <si>
    <t>Wk 2</t>
  </si>
  <si>
    <t>Wk 3</t>
  </si>
  <si>
    <t>Wk 4</t>
  </si>
  <si>
    <t>Wk 5</t>
  </si>
  <si>
    <t xml:space="preserve"> </t>
  </si>
  <si>
    <t>Sat</t>
  </si>
  <si>
    <t>Sun</t>
  </si>
  <si>
    <t>Mon</t>
  </si>
  <si>
    <t>Tue</t>
  </si>
  <si>
    <t>Wed</t>
  </si>
  <si>
    <t>Thu</t>
  </si>
  <si>
    <t>Fri</t>
  </si>
  <si>
    <t>Qualified Leads</t>
  </si>
  <si>
    <t>Covered Leads - Invalid Leads</t>
  </si>
  <si>
    <t>Covered</t>
  </si>
  <si>
    <t>Invalid+Sales+Declined+Callback+Uncontacted</t>
  </si>
  <si>
    <t>Contacted</t>
  </si>
  <si>
    <t>Sales + Declined+ Callbacks</t>
  </si>
  <si>
    <t>Right Party Contacted</t>
  </si>
  <si>
    <t>Sales + Declined+ Undecided+unavailable(no time too busy)</t>
  </si>
  <si>
    <t>Presented</t>
  </si>
  <si>
    <t>Right Party Contacts that the agents have presented the offer to = sum of Sales(leads)+Declined+Undecided</t>
  </si>
  <si>
    <t>Sales (Leads)</t>
  </si>
  <si>
    <t>Sales (Primary)</t>
  </si>
  <si>
    <t>Sales (Secondary)</t>
  </si>
  <si>
    <t>Total Sales</t>
  </si>
  <si>
    <t>Touch Rate</t>
  </si>
  <si>
    <t>Covered/Total Leads</t>
  </si>
  <si>
    <t>Contact Rate</t>
  </si>
  <si>
    <t>Contacted/Qualified Leads</t>
  </si>
  <si>
    <t>RPC Rate</t>
  </si>
  <si>
    <t>RPC/Qualified Leads</t>
  </si>
  <si>
    <t>Presentation Rate</t>
  </si>
  <si>
    <t>Presented/RPC</t>
  </si>
  <si>
    <t>Conversion Rate (Primary)</t>
  </si>
  <si>
    <t>Sales (Primary)/RPC</t>
  </si>
  <si>
    <t>Conversion Rate (Secondary)</t>
  </si>
  <si>
    <t>Sales (Secondary)/RPC</t>
  </si>
  <si>
    <t>Conversion Rate (Total)</t>
  </si>
  <si>
    <t>Total Sales/RPC</t>
  </si>
  <si>
    <t>Conversion Rate (Leads)</t>
  </si>
  <si>
    <t>Sales(Leads)/RPC</t>
  </si>
  <si>
    <t>Success Rate (Primary)</t>
  </si>
  <si>
    <t>Sales (Primary)/Presented</t>
  </si>
  <si>
    <t>Success Rate (Secondary)</t>
  </si>
  <si>
    <t>Sales (Secondary)/Presented</t>
  </si>
  <si>
    <t>Success Rate (Total)</t>
  </si>
  <si>
    <t>Total Sales/Presented</t>
  </si>
  <si>
    <t>Success Rate (Leads)</t>
  </si>
  <si>
    <t>Sales(Leads)/Presented</t>
  </si>
  <si>
    <t>Sales Rate (Primary)</t>
  </si>
  <si>
    <t>Sales (Primary)/Qualified</t>
  </si>
  <si>
    <t>Sales Rate (Secondary)</t>
  </si>
  <si>
    <t>Sales (Secondary)/Qualified</t>
  </si>
  <si>
    <t>Sales Rate (Total)</t>
  </si>
  <si>
    <t>Total Sales/Qualified</t>
  </si>
  <si>
    <t>Sales Rate (Leads)</t>
  </si>
  <si>
    <t>Sales(Leads)/Qualified</t>
  </si>
  <si>
    <t>Attempts</t>
  </si>
  <si>
    <t>Number of attempts to reach each lead</t>
  </si>
  <si>
    <t>Attempts/Hour</t>
  </si>
  <si>
    <t>Number of attempts to reach each lead per hour</t>
  </si>
  <si>
    <t>Mar</t>
  </si>
  <si>
    <t>Outbound</t>
  </si>
  <si>
    <t>Inbound</t>
  </si>
  <si>
    <t>Hours on inbound</t>
  </si>
  <si>
    <t>Below 300 Income</t>
  </si>
  <si>
    <t>Below Payment Ratio</t>
  </si>
  <si>
    <t>High Risk Industries- Wholesale/Retail</t>
  </si>
  <si>
    <t>High Risk Industries - Business Services</t>
  </si>
  <si>
    <t>High Risk Industries - Commercial, Social, Personal Services</t>
  </si>
  <si>
    <t>High Risk Industries - Manufacturing</t>
  </si>
  <si>
    <t>Week 5</t>
  </si>
  <si>
    <t>Week 6</t>
  </si>
  <si>
    <t>SAT</t>
  </si>
  <si>
    <t>SUN</t>
  </si>
  <si>
    <t>MON</t>
  </si>
  <si>
    <t>TUE</t>
  </si>
  <si>
    <t>WED</t>
  </si>
  <si>
    <t>THU</t>
  </si>
  <si>
    <t>FRI</t>
  </si>
  <si>
    <t>High Risk Industries - Transportation</t>
  </si>
  <si>
    <t>High Risk - NOBs</t>
  </si>
  <si>
    <t>Not Found in ASCEND</t>
  </si>
  <si>
    <t>Invalid Lead</t>
  </si>
  <si>
    <t>BLK U</t>
  </si>
  <si>
    <t>Decline</t>
  </si>
  <si>
    <t xml:space="preserve">Available Amount being offered is too low </t>
  </si>
  <si>
    <t xml:space="preserve">Already availed </t>
  </si>
  <si>
    <t>Doesnt like additional debts</t>
  </si>
  <si>
    <t>Interest Rate is too high</t>
  </si>
  <si>
    <t>No To Disclosure</t>
  </si>
  <si>
    <t>Inquiring only</t>
  </si>
  <si>
    <t>No need for funds</t>
  </si>
  <si>
    <t>Existing Loan</t>
  </si>
  <si>
    <t>No reason given</t>
  </si>
  <si>
    <t>Refused to Entertain</t>
  </si>
  <si>
    <t>Planing to close acct</t>
  </si>
  <si>
    <t>Do Not Call List</t>
  </si>
  <si>
    <t>Bad Experience with the company</t>
  </si>
  <si>
    <t>Language Barrier</t>
  </si>
  <si>
    <t>No other credit card (Balance Transfer)</t>
  </si>
  <si>
    <t>Other Card not good standing (Balance Transfer)</t>
  </si>
  <si>
    <t>Ringing Only</t>
  </si>
  <si>
    <t>Busy Tone</t>
  </si>
  <si>
    <t>Unattended</t>
  </si>
  <si>
    <t>Invalid No.</t>
  </si>
  <si>
    <t>Voicemail</t>
  </si>
  <si>
    <t>Wrong number</t>
  </si>
  <si>
    <t>Hang Up</t>
  </si>
  <si>
    <t>Fax Tone</t>
  </si>
  <si>
    <t>Moved out</t>
  </si>
  <si>
    <t>Out of the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</si>
</sst>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_-* #,##0_-;\-* #,##0_-;_-* &quot;-&quot;_-;_-@_-"/>
    <numFmt numFmtId="170" formatCode="#,##0;\-#,##0;&quot;-&quot;"/>
    <numFmt numFmtId="171" formatCode="_(&quot;$&quot;* #,##0_);_(&quot;$&quot;* &quot;¥&quot;&quot;¥&quot;\(#,##0&quot;¥&quot;&quot;¥&quot;\);_(&quot;$&quot;* &quot;-&quot;_);_(@_)"/>
    <numFmt numFmtId="172" formatCode="_(&quot;$&quot;* #,##0_);_(&quot;$&quot;* &quot;¥&quot;&quot;¥&quot;&quot;¥&quot;&quot;¥&quot;\(#,##0&quot;¥&quot;&quot;¥&quot;&quot;¥&quot;&quot;¥&quot;\);_(&quot;$&quot;* &quot;-&quot;_);_(@_)"/>
    <numFmt numFmtId="173" formatCode="&quot;¥&quot;#,##0.00;\-&quot;¥&quot;#,##0.00"/>
    <numFmt numFmtId="174" formatCode="#,##0&quot; &quot;;[Red]&quot;▲&quot;#,##0&quot; &quot;"/>
    <numFmt numFmtId="175" formatCode="0_)"/>
    <numFmt numFmtId="176" formatCode="_(* #,##0_);_(* \(#,##0\);_(* &quot;-&quot;??_);_(@_)"/>
    <numFmt numFmtId="177" formatCode="_(* #,##0.0_);_(* \(#,##0.0\);_(* &quot;-&quot;??_);_(@_)"/>
    <numFmt numFmtId="178" formatCode="0_);\(0\)"/>
  </numFmts>
  <fonts count="7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theme="0"/>
      <name val="Calibri"/>
      <family val="2"/>
      <charset val="128"/>
      <scheme val="minor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ＭＳ 明朝"/>
      <family val="1"/>
      <charset val="128"/>
    </font>
    <font>
      <sz val="12"/>
      <name val="Times New Roman"/>
      <family val="1"/>
    </font>
    <font>
      <sz val="10"/>
      <name val="Arial"/>
      <family val="2"/>
    </font>
    <font>
      <sz val="12"/>
      <name val="ｹﾙﾅﾁﾃｼ"/>
      <family val="1"/>
      <charset val="128"/>
    </font>
    <font>
      <sz val="12"/>
      <name val="Arial"/>
      <family val="2"/>
    </font>
    <font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name val="ｵｸｿ "/>
      <family val="3"/>
      <charset val="128"/>
    </font>
    <font>
      <sz val="11"/>
      <color rgb="FF9C6500"/>
      <name val="Calibri"/>
      <family val="3"/>
      <charset val="128"/>
      <scheme val="minor"/>
    </font>
    <font>
      <sz val="11"/>
      <color rgb="FF9C6500"/>
      <name val="Calibri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rgb="FFFA7D00"/>
      <name val="Calibri"/>
      <family val="3"/>
      <charset val="128"/>
      <scheme val="minor"/>
    </font>
    <font>
      <sz val="11"/>
      <color rgb="FFFA7D00"/>
      <name val="Calibri"/>
      <family val="2"/>
      <charset val="128"/>
      <scheme val="minor"/>
    </font>
    <font>
      <sz val="11"/>
      <name val="ＭＳ 明朝"/>
      <family val="1"/>
      <charset val="128"/>
    </font>
    <font>
      <sz val="8"/>
      <name val="ＦＡ 明朝"/>
      <family val="1"/>
      <charset val="128"/>
    </font>
    <font>
      <sz val="11"/>
      <color rgb="FF3F3F76"/>
      <name val="Calibri"/>
      <family val="3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sz val="8"/>
      <name val="ＭＳ 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rgb="FF9C0006"/>
      <name val="Calibri"/>
      <family val="2"/>
      <charset val="128"/>
      <scheme val="minor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10"/>
      <name val="Courier"/>
      <family val="3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name val="ＭＳ Ｐ明朝"/>
      <family val="1"/>
      <charset val="128"/>
    </font>
    <font>
      <sz val="10.75"/>
      <color indexed="8"/>
      <name val="Elite Expanded"/>
      <family val="2"/>
    </font>
    <font>
      <sz val="11"/>
      <color rgb="FF006100"/>
      <name val="Calibri"/>
      <family val="3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3"/>
      <name val="Calibri"/>
      <family val="2"/>
      <charset val="128"/>
      <scheme val="minor"/>
    </font>
    <font>
      <b/>
      <sz val="16"/>
      <name val="ＭＳ 明朝"/>
      <family val="1"/>
      <charset val="128"/>
    </font>
    <font>
      <b/>
      <sz val="11"/>
      <color rgb="FFFA7D00"/>
      <name val="Calibri"/>
      <family val="3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2"/>
      <color theme="0"/>
      <name val="Tahoma"/>
      <family val="2"/>
    </font>
    <font>
      <b/>
      <sz val="12"/>
      <color theme="9" tint="-0.499984740745262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indexed="8"/>
        <bgColor indexed="37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1">
    <xf numFmtId="0" fontId="0" fillId="0" borderId="0"/>
    <xf numFmtId="0" fontId="1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" fontId="7" fillId="33" borderId="0" applyNumberFormat="0" applyBorder="0" applyAlignment="0" applyProtection="0">
      <alignment horizontal="left"/>
    </xf>
    <xf numFmtId="170" fontId="8" fillId="0" borderId="0" applyFill="0" applyBorder="0" applyAlignment="0"/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0" fontId="10" fillId="0" borderId="0" applyBorder="0"/>
    <xf numFmtId="0" fontId="1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12"/>
    <xf numFmtId="0" fontId="5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/>
    <xf numFmtId="0" fontId="14" fillId="0" borderId="0"/>
    <xf numFmtId="0" fontId="13" fillId="0" borderId="0"/>
    <xf numFmtId="1" fontId="13" fillId="0" borderId="0" applyNumberFormat="0"/>
    <xf numFmtId="9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1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0"/>
    <xf numFmtId="0" fontId="28" fillId="0" borderId="0">
      <alignment vertical="center"/>
    </xf>
    <xf numFmtId="0" fontId="29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173" fontId="33" fillId="0" borderId="0">
      <alignment vertical="center"/>
    </xf>
    <xf numFmtId="169" fontId="33" fillId="0" borderId="0" applyFont="0" applyFill="0" applyBorder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174" fontId="1" fillId="0" borderId="0" applyFont="0" applyFill="0" applyBorder="0" applyProtection="0">
      <alignment vertical="center"/>
    </xf>
    <xf numFmtId="0" fontId="36" fillId="0" borderId="0" applyNumberFormat="0" applyFill="0" applyBorder="0" applyAlignment="0" applyProtection="0">
      <alignment horizontal="left"/>
      <protection locked="0"/>
    </xf>
    <xf numFmtId="0" fontId="37" fillId="0" borderId="0" applyNumberFormat="0" applyFill="0" applyBorder="0" applyAlignment="0" applyProtection="0">
      <alignment horizontal="left"/>
      <protection locked="0"/>
    </xf>
    <xf numFmtId="175" fontId="38" fillId="0" borderId="0"/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9" fillId="0" borderId="0"/>
    <xf numFmtId="0" fontId="40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1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27" fillId="0" borderId="0"/>
    <xf numFmtId="0" fontId="43" fillId="0" borderId="0" applyNumberFormat="0" applyFill="0" applyBorder="0" applyAlignment="0" applyProtection="0">
      <alignment horizontal="left"/>
      <protection locked="0"/>
    </xf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44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>
      <alignment horizontal="center"/>
    </xf>
    <xf numFmtId="0" fontId="53" fillId="6" borderId="4" applyNumberFormat="0" applyAlignment="0" applyProtection="0">
      <alignment vertical="center"/>
    </xf>
    <xf numFmtId="0" fontId="54" fillId="6" borderId="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43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43" fontId="6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1" applyFont="1" applyFill="1" applyBorder="1"/>
    <xf numFmtId="0" fontId="1" fillId="0" borderId="0" xfId="1" applyFont="1"/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0" fontId="62" fillId="0" borderId="0" xfId="0" applyFont="1"/>
    <xf numFmtId="0" fontId="64" fillId="39" borderId="13" xfId="0" applyFont="1" applyFill="1" applyBorder="1"/>
    <xf numFmtId="0" fontId="64" fillId="39" borderId="13" xfId="0" applyFont="1" applyFill="1" applyBorder="1" applyAlignment="1">
      <alignment horizontal="center"/>
    </xf>
    <xf numFmtId="16" fontId="65" fillId="40" borderId="13" xfId="0" applyNumberFormat="1" applyFont="1" applyFill="1" applyBorder="1" applyAlignment="1">
      <alignment horizontal="center"/>
    </xf>
    <xf numFmtId="16" fontId="65" fillId="40" borderId="13" xfId="0" applyNumberFormat="1" applyFont="1" applyFill="1" applyBorder="1" applyAlignment="1">
      <alignment horizontal="right"/>
    </xf>
    <xf numFmtId="16" fontId="66" fillId="41" borderId="13" xfId="0" applyNumberFormat="1" applyFont="1" applyFill="1" applyBorder="1" applyAlignment="1">
      <alignment horizontal="center"/>
    </xf>
    <xf numFmtId="0" fontId="65" fillId="0" borderId="0" xfId="0" applyFont="1" applyFill="1"/>
    <xf numFmtId="0" fontId="67" fillId="0" borderId="13" xfId="0" applyFont="1" applyFill="1" applyBorder="1" applyAlignment="1"/>
    <xf numFmtId="0" fontId="68" fillId="0" borderId="13" xfId="0" applyFont="1" applyFill="1" applyBorder="1" applyAlignment="1"/>
    <xf numFmtId="176" fontId="68" fillId="0" borderId="13" xfId="298" applyNumberFormat="1" applyFont="1" applyFill="1" applyBorder="1" applyAlignment="1">
      <alignment horizontal="center"/>
    </xf>
    <xf numFmtId="176" fontId="68" fillId="0" borderId="13" xfId="298" applyNumberFormat="1" applyFont="1" applyFill="1" applyBorder="1" applyAlignment="1">
      <alignment horizontal="right"/>
    </xf>
    <xf numFmtId="176" fontId="68" fillId="0" borderId="0" xfId="298" applyNumberFormat="1" applyFont="1" applyFill="1"/>
    <xf numFmtId="0" fontId="67" fillId="37" borderId="13" xfId="0" applyFont="1" applyFill="1" applyBorder="1" applyAlignment="1"/>
    <xf numFmtId="0" fontId="68" fillId="37" borderId="13" xfId="0" applyFont="1" applyFill="1" applyBorder="1" applyAlignment="1"/>
    <xf numFmtId="39" fontId="68" fillId="42" borderId="13" xfId="298" applyNumberFormat="1" applyFont="1" applyFill="1" applyBorder="1" applyAlignment="1">
      <alignment horizontal="center"/>
    </xf>
    <xf numFmtId="39" fontId="68" fillId="37" borderId="13" xfId="298" applyNumberFormat="1" applyFont="1" applyFill="1" applyBorder="1" applyAlignment="1">
      <alignment horizontal="center"/>
    </xf>
    <xf numFmtId="39" fontId="68" fillId="37" borderId="13" xfId="298" applyNumberFormat="1" applyFont="1" applyFill="1" applyBorder="1" applyAlignment="1">
      <alignment horizontal="right"/>
    </xf>
    <xf numFmtId="0" fontId="68" fillId="0" borderId="13" xfId="0" applyFont="1" applyFill="1" applyBorder="1"/>
    <xf numFmtId="177" fontId="68" fillId="37" borderId="13" xfId="298" applyNumberFormat="1" applyFont="1" applyFill="1" applyBorder="1" applyAlignment="1">
      <alignment horizontal="center"/>
    </xf>
    <xf numFmtId="176" fontId="68" fillId="36" borderId="13" xfId="298" applyNumberFormat="1" applyFont="1" applyFill="1" applyBorder="1" applyAlignment="1">
      <alignment horizontal="center"/>
    </xf>
    <xf numFmtId="176" fontId="68" fillId="43" borderId="13" xfId="298" applyNumberFormat="1" applyFont="1" applyFill="1" applyBorder="1" applyAlignment="1">
      <alignment horizontal="center"/>
    </xf>
    <xf numFmtId="2" fontId="68" fillId="37" borderId="13" xfId="298" applyNumberFormat="1" applyFont="1" applyFill="1" applyBorder="1" applyAlignment="1">
      <alignment horizontal="center"/>
    </xf>
    <xf numFmtId="2" fontId="68" fillId="0" borderId="13" xfId="298" applyNumberFormat="1" applyFont="1" applyFill="1" applyBorder="1" applyAlignment="1">
      <alignment horizontal="center"/>
    </xf>
    <xf numFmtId="2" fontId="68" fillId="36" borderId="13" xfId="298" applyNumberFormat="1" applyFont="1" applyFill="1" applyBorder="1" applyAlignment="1">
      <alignment horizontal="center"/>
    </xf>
    <xf numFmtId="39" fontId="68" fillId="0" borderId="13" xfId="298" applyNumberFormat="1" applyFont="1" applyFill="1" applyBorder="1" applyAlignment="1">
      <alignment horizontal="right"/>
    </xf>
    <xf numFmtId="43" fontId="68" fillId="0" borderId="13" xfId="298" applyNumberFormat="1" applyFont="1" applyFill="1" applyBorder="1" applyAlignment="1">
      <alignment horizontal="right"/>
    </xf>
    <xf numFmtId="176" fontId="68" fillId="37" borderId="13" xfId="298" applyNumberFormat="1" applyFont="1" applyFill="1" applyBorder="1" applyAlignment="1">
      <alignment horizontal="center"/>
    </xf>
    <xf numFmtId="43" fontId="68" fillId="37" borderId="13" xfId="298" applyNumberFormat="1" applyFont="1" applyFill="1" applyBorder="1" applyAlignment="1">
      <alignment horizontal="center"/>
    </xf>
    <xf numFmtId="176" fontId="68" fillId="37" borderId="0" xfId="298" applyNumberFormat="1" applyFont="1" applyFill="1"/>
    <xf numFmtId="39" fontId="68" fillId="0" borderId="13" xfId="298" applyNumberFormat="1" applyFont="1" applyFill="1" applyBorder="1" applyAlignment="1">
      <alignment horizontal="center"/>
    </xf>
    <xf numFmtId="39" fontId="68" fillId="36" borderId="13" xfId="298" applyNumberFormat="1" applyFont="1" applyFill="1" applyBorder="1" applyAlignment="1">
      <alignment horizontal="center"/>
    </xf>
    <xf numFmtId="0" fontId="64" fillId="0" borderId="13" xfId="0" applyFont="1" applyFill="1" applyBorder="1" applyAlignment="1">
      <alignment vertical="center"/>
    </xf>
    <xf numFmtId="0" fontId="69" fillId="0" borderId="13" xfId="0" applyFont="1" applyFill="1" applyBorder="1" applyAlignment="1">
      <alignment vertical="center"/>
    </xf>
    <xf numFmtId="0" fontId="69" fillId="0" borderId="13" xfId="0" applyFont="1" applyFill="1" applyBorder="1" applyAlignment="1">
      <alignment vertical="center" wrapText="1"/>
    </xf>
    <xf numFmtId="0" fontId="68" fillId="37" borderId="13" xfId="0" applyFont="1" applyFill="1" applyBorder="1" applyAlignment="1">
      <alignment horizontal="left" vertical="center" wrapText="1"/>
    </xf>
    <xf numFmtId="0" fontId="68" fillId="37" borderId="13" xfId="0" applyFont="1" applyFill="1" applyBorder="1" applyAlignment="1">
      <alignment horizontal="center" vertical="center" wrapText="1"/>
    </xf>
    <xf numFmtId="176" fontId="68" fillId="36" borderId="13" xfId="298" applyNumberFormat="1" applyFont="1" applyFill="1" applyBorder="1" applyAlignment="1">
      <alignment horizontal="right"/>
    </xf>
    <xf numFmtId="178" fontId="68" fillId="0" borderId="13" xfId="298" applyNumberFormat="1" applyFont="1" applyFill="1" applyBorder="1" applyAlignment="1">
      <alignment horizontal="center"/>
    </xf>
    <xf numFmtId="178" fontId="68" fillId="0" borderId="13" xfId="298" applyNumberFormat="1" applyFont="1" applyFill="1" applyBorder="1" applyAlignment="1">
      <alignment horizontal="right"/>
    </xf>
    <xf numFmtId="0" fontId="67" fillId="0" borderId="13" xfId="0" applyFont="1" applyFill="1" applyBorder="1"/>
    <xf numFmtId="0" fontId="68" fillId="0" borderId="13" xfId="0" applyFont="1" applyFill="1" applyBorder="1" applyAlignment="1">
      <alignment horizontal="center"/>
    </xf>
    <xf numFmtId="0" fontId="68" fillId="36" borderId="13" xfId="0" applyFont="1" applyFill="1" applyBorder="1" applyAlignment="1">
      <alignment horizontal="center"/>
    </xf>
    <xf numFmtId="0" fontId="68" fillId="0" borderId="0" xfId="0" applyFont="1" applyFill="1"/>
    <xf numFmtId="9" fontId="68" fillId="0" borderId="13" xfId="299" applyFont="1" applyFill="1" applyBorder="1" applyAlignment="1">
      <alignment horizontal="center"/>
    </xf>
    <xf numFmtId="9" fontId="68" fillId="0" borderId="13" xfId="299" applyFont="1" applyFill="1" applyBorder="1" applyAlignment="1">
      <alignment horizontal="right"/>
    </xf>
    <xf numFmtId="9" fontId="68" fillId="36" borderId="13" xfId="299" applyFont="1" applyFill="1" applyBorder="1" applyAlignment="1">
      <alignment horizontal="right"/>
    </xf>
    <xf numFmtId="9" fontId="68" fillId="36" borderId="13" xfId="299" applyFont="1" applyFill="1" applyBorder="1" applyAlignment="1">
      <alignment horizontal="center"/>
    </xf>
    <xf numFmtId="0" fontId="68" fillId="0" borderId="0" xfId="0" applyFont="1" applyFill="1" applyAlignment="1">
      <alignment horizontal="right"/>
    </xf>
    <xf numFmtId="10" fontId="68" fillId="0" borderId="13" xfId="299" applyNumberFormat="1" applyFont="1" applyFill="1" applyBorder="1" applyAlignment="1">
      <alignment horizontal="center"/>
    </xf>
    <xf numFmtId="10" fontId="68" fillId="0" borderId="13" xfId="299" applyNumberFormat="1" applyFont="1" applyFill="1" applyBorder="1" applyAlignment="1">
      <alignment horizontal="right"/>
    </xf>
    <xf numFmtId="10" fontId="68" fillId="36" borderId="13" xfId="299" applyNumberFormat="1" applyFont="1" applyFill="1" applyBorder="1" applyAlignment="1">
      <alignment horizontal="right"/>
    </xf>
    <xf numFmtId="10" fontId="68" fillId="36" borderId="13" xfId="299" applyNumberFormat="1" applyFont="1" applyFill="1" applyBorder="1" applyAlignment="1">
      <alignment horizontal="center"/>
    </xf>
    <xf numFmtId="10" fontId="68" fillId="43" borderId="13" xfId="298" applyNumberFormat="1" applyFont="1" applyFill="1" applyBorder="1" applyAlignment="1">
      <alignment horizontal="center"/>
    </xf>
    <xf numFmtId="9" fontId="68" fillId="0" borderId="13" xfId="299" applyFont="1" applyFill="1" applyBorder="1"/>
    <xf numFmtId="0" fontId="68" fillId="0" borderId="13" xfId="0" applyFont="1" applyFill="1" applyBorder="1" applyAlignment="1">
      <alignment horizontal="right"/>
    </xf>
    <xf numFmtId="0" fontId="68" fillId="36" borderId="13" xfId="0" applyFont="1" applyFill="1" applyBorder="1"/>
    <xf numFmtId="0" fontId="68" fillId="0" borderId="0" xfId="0" applyFont="1" applyFill="1" applyAlignment="1">
      <alignment horizontal="center"/>
    </xf>
    <xf numFmtId="0" fontId="65" fillId="0" borderId="14" xfId="0" applyFont="1" applyFill="1" applyBorder="1"/>
    <xf numFmtId="0" fontId="64" fillId="0" borderId="14" xfId="0" applyFont="1" applyFill="1" applyBorder="1" applyAlignment="1">
      <alignment horizontal="center"/>
    </xf>
    <xf numFmtId="16" fontId="65" fillId="40" borderId="14" xfId="0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68" fillId="0" borderId="0" xfId="0" applyFont="1" applyFill="1" applyBorder="1"/>
    <xf numFmtId="176" fontId="68" fillId="36" borderId="0" xfId="298" applyNumberFormat="1" applyFont="1" applyFill="1" applyBorder="1" applyAlignment="1">
      <alignment horizontal="center"/>
    </xf>
    <xf numFmtId="176" fontId="68" fillId="43" borderId="0" xfId="298" applyNumberFormat="1" applyFont="1" applyFill="1" applyBorder="1" applyAlignment="1">
      <alignment horizontal="center"/>
    </xf>
    <xf numFmtId="10" fontId="68" fillId="43" borderId="0" xfId="298" applyNumberFormat="1" applyFont="1" applyFill="1" applyBorder="1" applyAlignment="1">
      <alignment horizontal="center"/>
    </xf>
    <xf numFmtId="39" fontId="68" fillId="0" borderId="0" xfId="298" applyNumberFormat="1" applyFont="1" applyFill="1" applyBorder="1" applyAlignment="1">
      <alignment horizontal="right"/>
    </xf>
    <xf numFmtId="176" fontId="68" fillId="37" borderId="0" xfId="298" applyNumberFormat="1" applyFont="1" applyFill="1" applyBorder="1" applyAlignment="1">
      <alignment horizontal="center"/>
    </xf>
    <xf numFmtId="43" fontId="68" fillId="37" borderId="0" xfId="298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right"/>
    </xf>
    <xf numFmtId="0" fontId="68" fillId="0" borderId="0" xfId="0" applyFont="1"/>
    <xf numFmtId="0" fontId="68" fillId="0" borderId="0" xfId="0" applyFont="1" applyAlignment="1">
      <alignment horizontal="center"/>
    </xf>
    <xf numFmtId="0" fontId="68" fillId="38" borderId="0" xfId="0" applyFont="1" applyFill="1" applyAlignment="1">
      <alignment horizontal="center"/>
    </xf>
    <xf numFmtId="0" fontId="68" fillId="0" borderId="0" xfId="0" applyFont="1" applyAlignment="1">
      <alignment horizontal="right"/>
    </xf>
    <xf numFmtId="3" fontId="68" fillId="0" borderId="0" xfId="0" applyNumberFormat="1" applyFont="1" applyFill="1" applyAlignment="1">
      <alignment horizontal="center"/>
    </xf>
    <xf numFmtId="0" fontId="68" fillId="0" borderId="0" xfId="0" applyFont="1" applyFill="1" applyAlignment="1">
      <alignment horizontal="right" wrapText="1"/>
    </xf>
    <xf numFmtId="176" fontId="68" fillId="0" borderId="0" xfId="0" applyNumberFormat="1" applyFont="1" applyFill="1" applyAlignment="1">
      <alignment horizontal="center"/>
    </xf>
    <xf numFmtId="0" fontId="67" fillId="34" borderId="0" xfId="0" applyFont="1" applyFill="1" applyAlignment="1">
      <alignment horizontal="center"/>
    </xf>
    <xf numFmtId="0" fontId="68" fillId="44" borderId="0" xfId="0" applyFont="1" applyFill="1" applyAlignment="1">
      <alignment horizontal="center"/>
    </xf>
    <xf numFmtId="0" fontId="68" fillId="35" borderId="0" xfId="0" applyFont="1" applyFill="1" applyAlignment="1">
      <alignment horizontal="right"/>
    </xf>
    <xf numFmtId="0" fontId="68" fillId="45" borderId="0" xfId="0" applyFont="1" applyFill="1" applyAlignment="1">
      <alignment horizontal="center"/>
    </xf>
    <xf numFmtId="176" fontId="67" fillId="34" borderId="0" xfId="0" applyNumberFormat="1" applyFont="1" applyFill="1" applyAlignment="1">
      <alignment horizontal="center"/>
    </xf>
    <xf numFmtId="0" fontId="68" fillId="0" borderId="0" xfId="0" applyFont="1" applyFill="1" applyBorder="1" applyAlignment="1">
      <alignment horizontal="right" vertical="center" wrapText="1"/>
    </xf>
    <xf numFmtId="0" fontId="68" fillId="36" borderId="0" xfId="0" applyFont="1" applyFill="1" applyBorder="1" applyAlignment="1">
      <alignment horizontal="right" vertical="center" wrapText="1"/>
    </xf>
    <xf numFmtId="0" fontId="68" fillId="38" borderId="0" xfId="0" applyFont="1" applyFill="1"/>
    <xf numFmtId="16" fontId="68" fillId="38" borderId="0" xfId="0" applyNumberFormat="1" applyFont="1" applyFill="1" applyAlignment="1">
      <alignment horizontal="center"/>
    </xf>
    <xf numFmtId="176" fontId="68" fillId="37" borderId="0" xfId="300" applyNumberFormat="1" applyFont="1" applyFill="1" applyBorder="1" applyAlignment="1">
      <alignment horizontal="center"/>
    </xf>
    <xf numFmtId="176" fontId="68" fillId="0" borderId="0" xfId="300" applyNumberFormat="1" applyFont="1" applyFill="1" applyBorder="1" applyAlignment="1">
      <alignment horizontal="center"/>
    </xf>
    <xf numFmtId="3" fontId="68" fillId="0" borderId="0" xfId="0" applyNumberFormat="1" applyFont="1" applyFill="1"/>
    <xf numFmtId="3" fontId="68" fillId="0" borderId="0" xfId="300" applyNumberFormat="1" applyFont="1" applyFill="1" applyBorder="1" applyAlignment="1">
      <alignment horizontal="right"/>
    </xf>
    <xf numFmtId="3" fontId="68" fillId="0" borderId="0" xfId="0" applyNumberFormat="1" applyFont="1" applyFill="1" applyBorder="1" applyAlignment="1">
      <alignment horizontal="center"/>
    </xf>
    <xf numFmtId="3" fontId="69" fillId="0" borderId="0" xfId="0" applyNumberFormat="1" applyFont="1" applyFill="1" applyAlignment="1">
      <alignment horizontal="center"/>
    </xf>
    <xf numFmtId="0" fontId="70" fillId="0" borderId="0" xfId="0" applyFont="1" applyFill="1" applyBorder="1" applyAlignment="1">
      <alignment horizontal="center"/>
    </xf>
    <xf numFmtId="0" fontId="70" fillId="0" borderId="0" xfId="0" applyFont="1" applyFill="1" applyAlignment="1">
      <alignment horizontal="center"/>
    </xf>
    <xf numFmtId="0" fontId="68" fillId="44" borderId="0" xfId="0" applyFont="1" applyFill="1" applyAlignment="1">
      <alignment horizontal="right"/>
    </xf>
    <xf numFmtId="0" fontId="67" fillId="0" borderId="0" xfId="0" applyFont="1" applyFill="1" applyAlignment="1">
      <alignment horizontal="center"/>
    </xf>
    <xf numFmtId="0" fontId="68" fillId="44" borderId="0" xfId="0" applyFont="1" applyFill="1" applyAlignment="1"/>
    <xf numFmtId="0" fontId="68" fillId="0" borderId="0" xfId="0" applyFont="1" applyFill="1" applyBorder="1" applyAlignment="1"/>
    <xf numFmtId="0" fontId="68" fillId="0" borderId="0" xfId="0" applyFont="1" applyFill="1" applyAlignment="1"/>
    <xf numFmtId="176" fontId="68" fillId="0" borderId="0" xfId="300" applyNumberFormat="1" applyFont="1" applyFill="1" applyBorder="1" applyAlignment="1"/>
    <xf numFmtId="0" fontId="68" fillId="42" borderId="0" xfId="0" applyFont="1" applyFill="1" applyAlignment="1"/>
    <xf numFmtId="0" fontId="67" fillId="34" borderId="0" xfId="0" applyFont="1" applyFill="1" applyAlignment="1">
      <alignment horizontal="right"/>
    </xf>
    <xf numFmtId="0" fontId="67" fillId="34" borderId="0" xfId="0" applyFont="1" applyFill="1" applyAlignment="1"/>
    <xf numFmtId="0" fontId="68" fillId="36" borderId="0" xfId="0" applyFont="1" applyFill="1" applyAlignment="1">
      <alignment horizontal="right"/>
    </xf>
    <xf numFmtId="0" fontId="67" fillId="0" borderId="0" xfId="0" applyFont="1" applyFill="1" applyAlignment="1"/>
    <xf numFmtId="0" fontId="67" fillId="46" borderId="0" xfId="0" applyFont="1" applyFill="1" applyAlignment="1"/>
    <xf numFmtId="0" fontId="69" fillId="0" borderId="0" xfId="0" applyFont="1" applyFill="1" applyBorder="1" applyAlignment="1">
      <alignment horizontal="right" wrapText="1"/>
    </xf>
    <xf numFmtId="0" fontId="69" fillId="37" borderId="0" xfId="0" applyFont="1" applyFill="1" applyBorder="1" applyAlignment="1">
      <alignment horizontal="right"/>
    </xf>
    <xf numFmtId="0" fontId="69" fillId="37" borderId="0" xfId="0" applyFont="1" applyFill="1" applyBorder="1" applyAlignment="1">
      <alignment horizontal="right" wrapText="1"/>
    </xf>
    <xf numFmtId="0" fontId="68" fillId="37" borderId="0" xfId="0" applyFont="1" applyFill="1" applyBorder="1" applyAlignment="1">
      <alignment horizontal="right"/>
    </xf>
    <xf numFmtId="0" fontId="68" fillId="0" borderId="0" xfId="0" applyFont="1" applyFill="1" applyBorder="1" applyAlignment="1">
      <alignment horizontal="right" wrapText="1"/>
    </xf>
    <xf numFmtId="0" fontId="68" fillId="0" borderId="0" xfId="0" applyFont="1" applyBorder="1" applyAlignment="1">
      <alignment horizontal="right" wrapText="1"/>
    </xf>
    <xf numFmtId="176" fontId="68" fillId="0" borderId="0" xfId="0" applyNumberFormat="1" applyFont="1" applyFill="1"/>
    <xf numFmtId="0" fontId="68" fillId="44" borderId="0" xfId="0" applyFont="1" applyFill="1"/>
  </cellXfs>
  <cellStyles count="301">
    <cellStyle name="20% - アクセント 1 2" xfId="2" xr:uid="{00000000-0005-0000-0000-000000000000}"/>
    <cellStyle name="20% - アクセント 1 2 2" xfId="3" xr:uid="{00000000-0005-0000-0000-000001000000}"/>
    <cellStyle name="20% - アクセント 1 3" xfId="4" xr:uid="{00000000-0005-0000-0000-000002000000}"/>
    <cellStyle name="20% - アクセント 2 2" xfId="5" xr:uid="{00000000-0005-0000-0000-000003000000}"/>
    <cellStyle name="20% - アクセント 2 2 2" xfId="6" xr:uid="{00000000-0005-0000-0000-000004000000}"/>
    <cellStyle name="20% - アクセント 2 3" xfId="7" xr:uid="{00000000-0005-0000-0000-000005000000}"/>
    <cellStyle name="20% - アクセント 3 2" xfId="8" xr:uid="{00000000-0005-0000-0000-000006000000}"/>
    <cellStyle name="20% - アクセント 3 3" xfId="9" xr:uid="{00000000-0005-0000-0000-000007000000}"/>
    <cellStyle name="20% - アクセント 4 2" xfId="10" xr:uid="{00000000-0005-0000-0000-000008000000}"/>
    <cellStyle name="20% - アクセント 4 3" xfId="11" xr:uid="{00000000-0005-0000-0000-000009000000}"/>
    <cellStyle name="20% - アクセント 5 2" xfId="12" xr:uid="{00000000-0005-0000-0000-00000A000000}"/>
    <cellStyle name="20% - アクセント 5 3" xfId="13" xr:uid="{00000000-0005-0000-0000-00000B000000}"/>
    <cellStyle name="20% - アクセント 6 2" xfId="14" xr:uid="{00000000-0005-0000-0000-00000C000000}"/>
    <cellStyle name="20% - アクセント 6 3" xfId="15" xr:uid="{00000000-0005-0000-0000-00000D000000}"/>
    <cellStyle name="40% - アクセント 1 2" xfId="16" xr:uid="{00000000-0005-0000-0000-00000E000000}"/>
    <cellStyle name="40% - アクセント 1 3" xfId="17" xr:uid="{00000000-0005-0000-0000-00000F000000}"/>
    <cellStyle name="40% - アクセント 2 2" xfId="18" xr:uid="{00000000-0005-0000-0000-000010000000}"/>
    <cellStyle name="40% - アクセント 2 3" xfId="19" xr:uid="{00000000-0005-0000-0000-000011000000}"/>
    <cellStyle name="40% - アクセント 3 2" xfId="20" xr:uid="{00000000-0005-0000-0000-000012000000}"/>
    <cellStyle name="40% - アクセント 3 3" xfId="21" xr:uid="{00000000-0005-0000-0000-000013000000}"/>
    <cellStyle name="40% - アクセント 4 2" xfId="22" xr:uid="{00000000-0005-0000-0000-000014000000}"/>
    <cellStyle name="40% - アクセント 4 3" xfId="23" xr:uid="{00000000-0005-0000-0000-000015000000}"/>
    <cellStyle name="40% - アクセント 5 2" xfId="24" xr:uid="{00000000-0005-0000-0000-000016000000}"/>
    <cellStyle name="40% - アクセント 5 3" xfId="25" xr:uid="{00000000-0005-0000-0000-000017000000}"/>
    <cellStyle name="40% - アクセント 6 2" xfId="26" xr:uid="{00000000-0005-0000-0000-000018000000}"/>
    <cellStyle name="40% - アクセント 6 3" xfId="27" xr:uid="{00000000-0005-0000-0000-000019000000}"/>
    <cellStyle name="60% - アクセント 1 2" xfId="28" xr:uid="{00000000-0005-0000-0000-00001A000000}"/>
    <cellStyle name="60% - アクセント 1 3" xfId="29" xr:uid="{00000000-0005-0000-0000-00001B000000}"/>
    <cellStyle name="60% - アクセント 2 2" xfId="30" xr:uid="{00000000-0005-0000-0000-00001C000000}"/>
    <cellStyle name="60% - アクセント 2 3" xfId="31" xr:uid="{00000000-0005-0000-0000-00001D000000}"/>
    <cellStyle name="60% - アクセント 3 2" xfId="32" xr:uid="{00000000-0005-0000-0000-00001E000000}"/>
    <cellStyle name="60% - アクセント 3 3" xfId="33" xr:uid="{00000000-0005-0000-0000-00001F000000}"/>
    <cellStyle name="60% - アクセント 4 2" xfId="34" xr:uid="{00000000-0005-0000-0000-000020000000}"/>
    <cellStyle name="60% - アクセント 4 3" xfId="35" xr:uid="{00000000-0005-0000-0000-000021000000}"/>
    <cellStyle name="60% - アクセント 5 2" xfId="36" xr:uid="{00000000-0005-0000-0000-000022000000}"/>
    <cellStyle name="60% - アクセント 5 3" xfId="37" xr:uid="{00000000-0005-0000-0000-000023000000}"/>
    <cellStyle name="60% - アクセント 6 2" xfId="38" xr:uid="{00000000-0005-0000-0000-000024000000}"/>
    <cellStyle name="60% - アクセント 6 3" xfId="39" xr:uid="{00000000-0005-0000-0000-000025000000}"/>
    <cellStyle name="Background" xfId="40" xr:uid="{00000000-0005-0000-0000-000026000000}"/>
    <cellStyle name="Calc Currency (0)" xfId="41" xr:uid="{00000000-0005-0000-0000-000027000000}"/>
    <cellStyle name="Comma" xfId="298" builtinId="3"/>
    <cellStyle name="Comma 2" xfId="300" xr:uid="{00000000-0005-0000-0000-000029000000}"/>
    <cellStyle name="Header1" xfId="42" xr:uid="{00000000-0005-0000-0000-00002A000000}"/>
    <cellStyle name="Header2" xfId="43" xr:uid="{00000000-0005-0000-0000-00002B000000}"/>
    <cellStyle name="IBM(401K)" xfId="44" xr:uid="{00000000-0005-0000-0000-00002C000000}"/>
    <cellStyle name="J401K" xfId="45" xr:uid="{00000000-0005-0000-0000-00002D000000}"/>
    <cellStyle name="Milliers [0]_AR1194" xfId="46" xr:uid="{00000000-0005-0000-0000-00002E000000}"/>
    <cellStyle name="Milliers_AR1194" xfId="47" xr:uid="{00000000-0005-0000-0000-00002F000000}"/>
    <cellStyle name="Mon騁aire [0]_AR1194" xfId="48" xr:uid="{00000000-0005-0000-0000-000030000000}"/>
    <cellStyle name="Mon騁aire_AR1194" xfId="49" xr:uid="{00000000-0005-0000-0000-000031000000}"/>
    <cellStyle name="Normal" xfId="0" builtinId="0"/>
    <cellStyle name="Percent" xfId="299" builtinId="5"/>
    <cellStyle name="quest" xfId="50" xr:uid="{00000000-0005-0000-0000-000034000000}"/>
    <cellStyle name="アクセント 1 2" xfId="51" xr:uid="{00000000-0005-0000-0000-000035000000}"/>
    <cellStyle name="アクセント 1 3" xfId="52" xr:uid="{00000000-0005-0000-0000-000036000000}"/>
    <cellStyle name="アクセント 2 2" xfId="53" xr:uid="{00000000-0005-0000-0000-000037000000}"/>
    <cellStyle name="アクセント 2 3" xfId="54" xr:uid="{00000000-0005-0000-0000-000038000000}"/>
    <cellStyle name="アクセント 3 2" xfId="55" xr:uid="{00000000-0005-0000-0000-000039000000}"/>
    <cellStyle name="アクセント 3 3" xfId="56" xr:uid="{00000000-0005-0000-0000-00003A000000}"/>
    <cellStyle name="アクセント 4 2" xfId="57" xr:uid="{00000000-0005-0000-0000-00003B000000}"/>
    <cellStyle name="アクセント 4 3" xfId="58" xr:uid="{00000000-0005-0000-0000-00003C000000}"/>
    <cellStyle name="アクセント 5 2" xfId="59" xr:uid="{00000000-0005-0000-0000-00003D000000}"/>
    <cellStyle name="アクセント 5 3" xfId="60" xr:uid="{00000000-0005-0000-0000-00003E000000}"/>
    <cellStyle name="アクセント 6 2" xfId="61" xr:uid="{00000000-0005-0000-0000-00003F000000}"/>
    <cellStyle name="アクセント 6 3" xfId="62" xr:uid="{00000000-0005-0000-0000-000040000000}"/>
    <cellStyle name="ｳ｣ｹ訐laroux" xfId="63" xr:uid="{00000000-0005-0000-0000-000041000000}"/>
    <cellStyle name="ｳ｣ｹ訐PERSONAL" xfId="64" xr:uid="{00000000-0005-0000-0000-000042000000}"/>
    <cellStyle name="ｳ｣ｹ訐ﾓｲｼ" xfId="65" xr:uid="{00000000-0005-0000-0000-000043000000}"/>
    <cellStyle name="ｳ｣ｹ訐ﾗ､ﾂ昉・" xfId="66" xr:uid="{00000000-0005-0000-0000-000044000000}"/>
    <cellStyle name="ｹ鮗ﾐﾀｲ_ｰ豼ｵﾁ･" xfId="67" xr:uid="{00000000-0005-0000-0000-000045000000}"/>
    <cellStyle name="ｻﾒ[0]_laroux" xfId="68" xr:uid="{00000000-0005-0000-0000-000046000000}"/>
    <cellStyle name="ｻﾒ_1000A UNIX" xfId="69" xr:uid="{00000000-0005-0000-0000-000047000000}"/>
    <cellStyle name="スタイル 1" xfId="70" xr:uid="{00000000-0005-0000-0000-000048000000}"/>
    <cellStyle name="スタイル 10" xfId="71" xr:uid="{00000000-0005-0000-0000-000049000000}"/>
    <cellStyle name="スタイル 100" xfId="72" xr:uid="{00000000-0005-0000-0000-00004A000000}"/>
    <cellStyle name="スタイル 101" xfId="73" xr:uid="{00000000-0005-0000-0000-00004B000000}"/>
    <cellStyle name="スタイル 102" xfId="74" xr:uid="{00000000-0005-0000-0000-00004C000000}"/>
    <cellStyle name="スタイル 11" xfId="75" xr:uid="{00000000-0005-0000-0000-00004D000000}"/>
    <cellStyle name="スタイル 12" xfId="76" xr:uid="{00000000-0005-0000-0000-00004E000000}"/>
    <cellStyle name="スタイル 13" xfId="77" xr:uid="{00000000-0005-0000-0000-00004F000000}"/>
    <cellStyle name="スタイル 14" xfId="78" xr:uid="{00000000-0005-0000-0000-000050000000}"/>
    <cellStyle name="スタイル 15" xfId="79" xr:uid="{00000000-0005-0000-0000-000051000000}"/>
    <cellStyle name="スタイル 16" xfId="80" xr:uid="{00000000-0005-0000-0000-000052000000}"/>
    <cellStyle name="スタイル 17" xfId="81" xr:uid="{00000000-0005-0000-0000-000053000000}"/>
    <cellStyle name="スタイル 18" xfId="82" xr:uid="{00000000-0005-0000-0000-000054000000}"/>
    <cellStyle name="スタイル 19" xfId="83" xr:uid="{00000000-0005-0000-0000-000055000000}"/>
    <cellStyle name="スタイル 2" xfId="84" xr:uid="{00000000-0005-0000-0000-000056000000}"/>
    <cellStyle name="スタイル 20" xfId="85" xr:uid="{00000000-0005-0000-0000-000057000000}"/>
    <cellStyle name="スタイル 21" xfId="86" xr:uid="{00000000-0005-0000-0000-000058000000}"/>
    <cellStyle name="スタイル 22" xfId="87" xr:uid="{00000000-0005-0000-0000-000059000000}"/>
    <cellStyle name="スタイル 23" xfId="88" xr:uid="{00000000-0005-0000-0000-00005A000000}"/>
    <cellStyle name="スタイル 24" xfId="89" xr:uid="{00000000-0005-0000-0000-00005B000000}"/>
    <cellStyle name="スタイル 25" xfId="90" xr:uid="{00000000-0005-0000-0000-00005C000000}"/>
    <cellStyle name="スタイル 26" xfId="91" xr:uid="{00000000-0005-0000-0000-00005D000000}"/>
    <cellStyle name="スタイル 27" xfId="92" xr:uid="{00000000-0005-0000-0000-00005E000000}"/>
    <cellStyle name="スタイル 28" xfId="93" xr:uid="{00000000-0005-0000-0000-00005F000000}"/>
    <cellStyle name="スタイル 29" xfId="94" xr:uid="{00000000-0005-0000-0000-000060000000}"/>
    <cellStyle name="スタイル 3" xfId="95" xr:uid="{00000000-0005-0000-0000-000061000000}"/>
    <cellStyle name="スタイル 30" xfId="96" xr:uid="{00000000-0005-0000-0000-000062000000}"/>
    <cellStyle name="スタイル 31" xfId="97" xr:uid="{00000000-0005-0000-0000-000063000000}"/>
    <cellStyle name="スタイル 32" xfId="98" xr:uid="{00000000-0005-0000-0000-000064000000}"/>
    <cellStyle name="スタイル 33" xfId="99" xr:uid="{00000000-0005-0000-0000-000065000000}"/>
    <cellStyle name="スタイル 34" xfId="100" xr:uid="{00000000-0005-0000-0000-000066000000}"/>
    <cellStyle name="スタイル 35" xfId="101" xr:uid="{00000000-0005-0000-0000-000067000000}"/>
    <cellStyle name="スタイル 36" xfId="102" xr:uid="{00000000-0005-0000-0000-000068000000}"/>
    <cellStyle name="スタイル 37" xfId="103" xr:uid="{00000000-0005-0000-0000-000069000000}"/>
    <cellStyle name="スタイル 38" xfId="104" xr:uid="{00000000-0005-0000-0000-00006A000000}"/>
    <cellStyle name="スタイル 39" xfId="105" xr:uid="{00000000-0005-0000-0000-00006B000000}"/>
    <cellStyle name="スタイル 4" xfId="106" xr:uid="{00000000-0005-0000-0000-00006C000000}"/>
    <cellStyle name="スタイル 40" xfId="107" xr:uid="{00000000-0005-0000-0000-00006D000000}"/>
    <cellStyle name="スタイル 41" xfId="108" xr:uid="{00000000-0005-0000-0000-00006E000000}"/>
    <cellStyle name="スタイル 42" xfId="109" xr:uid="{00000000-0005-0000-0000-00006F000000}"/>
    <cellStyle name="スタイル 43" xfId="110" xr:uid="{00000000-0005-0000-0000-000070000000}"/>
    <cellStyle name="スタイル 44" xfId="111" xr:uid="{00000000-0005-0000-0000-000071000000}"/>
    <cellStyle name="スタイル 45" xfId="112" xr:uid="{00000000-0005-0000-0000-000072000000}"/>
    <cellStyle name="スタイル 46" xfId="113" xr:uid="{00000000-0005-0000-0000-000073000000}"/>
    <cellStyle name="スタイル 47" xfId="114" xr:uid="{00000000-0005-0000-0000-000074000000}"/>
    <cellStyle name="スタイル 48" xfId="115" xr:uid="{00000000-0005-0000-0000-000075000000}"/>
    <cellStyle name="スタイル 49" xfId="116" xr:uid="{00000000-0005-0000-0000-000076000000}"/>
    <cellStyle name="スタイル 5" xfId="117" xr:uid="{00000000-0005-0000-0000-000077000000}"/>
    <cellStyle name="スタイル 50" xfId="118" xr:uid="{00000000-0005-0000-0000-000078000000}"/>
    <cellStyle name="スタイル 51" xfId="119" xr:uid="{00000000-0005-0000-0000-000079000000}"/>
    <cellStyle name="スタイル 52" xfId="120" xr:uid="{00000000-0005-0000-0000-00007A000000}"/>
    <cellStyle name="スタイル 53" xfId="121" xr:uid="{00000000-0005-0000-0000-00007B000000}"/>
    <cellStyle name="スタイル 54" xfId="122" xr:uid="{00000000-0005-0000-0000-00007C000000}"/>
    <cellStyle name="スタイル 55" xfId="123" xr:uid="{00000000-0005-0000-0000-00007D000000}"/>
    <cellStyle name="スタイル 56" xfId="124" xr:uid="{00000000-0005-0000-0000-00007E000000}"/>
    <cellStyle name="スタイル 57" xfId="125" xr:uid="{00000000-0005-0000-0000-00007F000000}"/>
    <cellStyle name="スタイル 58" xfId="126" xr:uid="{00000000-0005-0000-0000-000080000000}"/>
    <cellStyle name="スタイル 59" xfId="127" xr:uid="{00000000-0005-0000-0000-000081000000}"/>
    <cellStyle name="スタイル 6" xfId="128" xr:uid="{00000000-0005-0000-0000-000082000000}"/>
    <cellStyle name="スタイル 60" xfId="129" xr:uid="{00000000-0005-0000-0000-000083000000}"/>
    <cellStyle name="スタイル 61" xfId="130" xr:uid="{00000000-0005-0000-0000-000084000000}"/>
    <cellStyle name="スタイル 62" xfId="131" xr:uid="{00000000-0005-0000-0000-000085000000}"/>
    <cellStyle name="スタイル 63" xfId="132" xr:uid="{00000000-0005-0000-0000-000086000000}"/>
    <cellStyle name="スタイル 64" xfId="133" xr:uid="{00000000-0005-0000-0000-000087000000}"/>
    <cellStyle name="スタイル 65" xfId="134" xr:uid="{00000000-0005-0000-0000-000088000000}"/>
    <cellStyle name="スタイル 66" xfId="135" xr:uid="{00000000-0005-0000-0000-000089000000}"/>
    <cellStyle name="スタイル 67" xfId="136" xr:uid="{00000000-0005-0000-0000-00008A000000}"/>
    <cellStyle name="スタイル 68" xfId="137" xr:uid="{00000000-0005-0000-0000-00008B000000}"/>
    <cellStyle name="スタイル 69" xfId="138" xr:uid="{00000000-0005-0000-0000-00008C000000}"/>
    <cellStyle name="スタイル 7" xfId="139" xr:uid="{00000000-0005-0000-0000-00008D000000}"/>
    <cellStyle name="スタイル 70" xfId="140" xr:uid="{00000000-0005-0000-0000-00008E000000}"/>
    <cellStyle name="スタイル 71" xfId="141" xr:uid="{00000000-0005-0000-0000-00008F000000}"/>
    <cellStyle name="スタイル 72" xfId="142" xr:uid="{00000000-0005-0000-0000-000090000000}"/>
    <cellStyle name="スタイル 73" xfId="143" xr:uid="{00000000-0005-0000-0000-000091000000}"/>
    <cellStyle name="スタイル 74" xfId="144" xr:uid="{00000000-0005-0000-0000-000092000000}"/>
    <cellStyle name="スタイル 75" xfId="145" xr:uid="{00000000-0005-0000-0000-000093000000}"/>
    <cellStyle name="スタイル 76" xfId="146" xr:uid="{00000000-0005-0000-0000-000094000000}"/>
    <cellStyle name="スタイル 77" xfId="147" xr:uid="{00000000-0005-0000-0000-000095000000}"/>
    <cellStyle name="スタイル 78" xfId="148" xr:uid="{00000000-0005-0000-0000-000096000000}"/>
    <cellStyle name="スタイル 79" xfId="149" xr:uid="{00000000-0005-0000-0000-000097000000}"/>
    <cellStyle name="スタイル 8" xfId="150" xr:uid="{00000000-0005-0000-0000-000098000000}"/>
    <cellStyle name="スタイル 80" xfId="151" xr:uid="{00000000-0005-0000-0000-000099000000}"/>
    <cellStyle name="スタイル 81" xfId="152" xr:uid="{00000000-0005-0000-0000-00009A000000}"/>
    <cellStyle name="スタイル 82" xfId="153" xr:uid="{00000000-0005-0000-0000-00009B000000}"/>
    <cellStyle name="スタイル 83" xfId="154" xr:uid="{00000000-0005-0000-0000-00009C000000}"/>
    <cellStyle name="スタイル 84" xfId="155" xr:uid="{00000000-0005-0000-0000-00009D000000}"/>
    <cellStyle name="スタイル 85" xfId="156" xr:uid="{00000000-0005-0000-0000-00009E000000}"/>
    <cellStyle name="スタイル 86" xfId="157" xr:uid="{00000000-0005-0000-0000-00009F000000}"/>
    <cellStyle name="スタイル 87" xfId="158" xr:uid="{00000000-0005-0000-0000-0000A0000000}"/>
    <cellStyle name="スタイル 88" xfId="159" xr:uid="{00000000-0005-0000-0000-0000A1000000}"/>
    <cellStyle name="スタイル 89" xfId="160" xr:uid="{00000000-0005-0000-0000-0000A2000000}"/>
    <cellStyle name="スタイル 9" xfId="161" xr:uid="{00000000-0005-0000-0000-0000A3000000}"/>
    <cellStyle name="スタイル 90" xfId="162" xr:uid="{00000000-0005-0000-0000-0000A4000000}"/>
    <cellStyle name="スタイル 91" xfId="163" xr:uid="{00000000-0005-0000-0000-0000A5000000}"/>
    <cellStyle name="スタイル 92" xfId="164" xr:uid="{00000000-0005-0000-0000-0000A6000000}"/>
    <cellStyle name="スタイル 93" xfId="165" xr:uid="{00000000-0005-0000-0000-0000A7000000}"/>
    <cellStyle name="スタイル 94" xfId="166" xr:uid="{00000000-0005-0000-0000-0000A8000000}"/>
    <cellStyle name="スタイル 95" xfId="167" xr:uid="{00000000-0005-0000-0000-0000A9000000}"/>
    <cellStyle name="スタイル 96" xfId="168" xr:uid="{00000000-0005-0000-0000-0000AA000000}"/>
    <cellStyle name="スタイル 97" xfId="169" xr:uid="{00000000-0005-0000-0000-0000AB000000}"/>
    <cellStyle name="スタイル 98" xfId="170" xr:uid="{00000000-0005-0000-0000-0000AC000000}"/>
    <cellStyle name="スタイル 99" xfId="171" xr:uid="{00000000-0005-0000-0000-0000AD000000}"/>
    <cellStyle name="タイトル 2" xfId="172" xr:uid="{00000000-0005-0000-0000-0000AE000000}"/>
    <cellStyle name="タイトル 2 2" xfId="173" xr:uid="{00000000-0005-0000-0000-0000AF000000}"/>
    <cellStyle name="タイトル 3" xfId="174" xr:uid="{00000000-0005-0000-0000-0000B0000000}"/>
    <cellStyle name="チェック セル 2" xfId="175" xr:uid="{00000000-0005-0000-0000-0000B1000000}"/>
    <cellStyle name="チェック セル 3" xfId="176" xr:uid="{00000000-0005-0000-0000-0000B2000000}"/>
    <cellStyle name="ﾄﾞｸｶ [0]_ｰ霾ｹ" xfId="177" xr:uid="{00000000-0005-0000-0000-0000B3000000}"/>
    <cellStyle name="ﾄﾞｸｶ_ｰ霾ｹ" xfId="178" xr:uid="{00000000-0005-0000-0000-0000B4000000}"/>
    <cellStyle name="どちらでもない 2" xfId="179" xr:uid="{00000000-0005-0000-0000-0000B5000000}"/>
    <cellStyle name="どちらでもない 3" xfId="180" xr:uid="{00000000-0005-0000-0000-0000B6000000}"/>
    <cellStyle name="ﾅ・ｭ [0]_ｰ霾ｹ" xfId="181" xr:uid="{00000000-0005-0000-0000-0000B7000000}"/>
    <cellStyle name="ﾅ・ｭ_ｰ霾ｹ" xfId="182" xr:uid="{00000000-0005-0000-0000-0000B8000000}"/>
    <cellStyle name="ﾇ･ﾁﾘ_ｰ霾ｹ" xfId="183" xr:uid="{00000000-0005-0000-0000-0000B9000000}"/>
    <cellStyle name="ﾇｧﾎｻ[0]_laroux" xfId="184" xr:uid="{00000000-0005-0000-0000-0000BA000000}"/>
    <cellStyle name="ﾇｧﾎｻ_laroux" xfId="185" xr:uid="{00000000-0005-0000-0000-0000BB000000}"/>
    <cellStyle name="ﾇｧﾎｻｷﾖｸ0]_PERSONAL" xfId="186" xr:uid="{00000000-0005-0000-0000-0000BC000000}"/>
    <cellStyle name="ﾇｧﾎｻｷﾖｸPERSONAL" xfId="187" xr:uid="{00000000-0005-0000-0000-0000BD000000}"/>
    <cellStyle name="ハイパーリンク 2" xfId="188" xr:uid="{00000000-0005-0000-0000-0000BE000000}"/>
    <cellStyle name="ハイパーリンク 2 2" xfId="189" xr:uid="{00000000-0005-0000-0000-0000BF000000}"/>
    <cellStyle name="ハイパーリンク 2 3" xfId="190" xr:uid="{00000000-0005-0000-0000-0000C0000000}"/>
    <cellStyle name="メモ 2" xfId="191" xr:uid="{00000000-0005-0000-0000-0000C1000000}"/>
    <cellStyle name="メモ 2 2" xfId="192" xr:uid="{00000000-0005-0000-0000-0000C2000000}"/>
    <cellStyle name="メモ 2 3" xfId="193" xr:uid="{00000000-0005-0000-0000-0000C3000000}"/>
    <cellStyle name="メモ 3" xfId="194" xr:uid="{00000000-0005-0000-0000-0000C4000000}"/>
    <cellStyle name="リンク セル 2" xfId="195" xr:uid="{00000000-0005-0000-0000-0000C5000000}"/>
    <cellStyle name="リンク セル 3" xfId="196" xr:uid="{00000000-0005-0000-0000-0000C6000000}"/>
    <cellStyle name="・'_x000c_・・・V_x0001_ｳ_x0018_ﾘ0_x0007__x0001__x0001_" xfId="197" xr:uid="{00000000-0005-0000-0000-0000C7000000}"/>
    <cellStyle name="付表" xfId="198" xr:uid="{00000000-0005-0000-0000-0000C8000000}"/>
    <cellStyle name="入力 2" xfId="199" xr:uid="{00000000-0005-0000-0000-0000C9000000}"/>
    <cellStyle name="入力 3" xfId="200" xr:uid="{00000000-0005-0000-0000-0000CA000000}"/>
    <cellStyle name="出力 2" xfId="201" xr:uid="{00000000-0005-0000-0000-0000CB000000}"/>
    <cellStyle name="出力 3" xfId="202" xr:uid="{00000000-0005-0000-0000-0000CC000000}"/>
    <cellStyle name="少数１位" xfId="203" xr:uid="{00000000-0005-0000-0000-0000CD000000}"/>
    <cellStyle name="少数２位" xfId="204" xr:uid="{00000000-0005-0000-0000-0000CE000000}"/>
    <cellStyle name="悪い 2" xfId="205" xr:uid="{00000000-0005-0000-0000-0000CF000000}"/>
    <cellStyle name="悪い 3" xfId="206" xr:uid="{00000000-0005-0000-0000-0000D0000000}"/>
    <cellStyle name="整数値" xfId="207" xr:uid="{00000000-0005-0000-0000-0000D1000000}"/>
    <cellStyle name="明朝(602R)" xfId="208" xr:uid="{00000000-0005-0000-0000-0000D2000000}"/>
    <cellStyle name="明朝強調(602R)" xfId="209" xr:uid="{00000000-0005-0000-0000-0000D3000000}"/>
    <cellStyle name="未定義" xfId="210" xr:uid="{00000000-0005-0000-0000-0000D4000000}"/>
    <cellStyle name="桁区切り 2" xfId="211" xr:uid="{00000000-0005-0000-0000-0000D5000000}"/>
    <cellStyle name="桁区切り 2 2" xfId="212" xr:uid="{00000000-0005-0000-0000-0000D6000000}"/>
    <cellStyle name="桁区切り 3" xfId="213" xr:uid="{00000000-0005-0000-0000-0000D7000000}"/>
    <cellStyle name="桁区切り 3 2" xfId="214" xr:uid="{00000000-0005-0000-0000-0000D8000000}"/>
    <cellStyle name="桁蟻唇Ｆ [0.00]_laroux" xfId="215" xr:uid="{00000000-0005-0000-0000-0000D9000000}"/>
    <cellStyle name="桁蟻唇Ｆ_laroux" xfId="216" xr:uid="{00000000-0005-0000-0000-0000DA000000}"/>
    <cellStyle name="標準 10" xfId="217" xr:uid="{00000000-0005-0000-0000-0000DB000000}"/>
    <cellStyle name="標準 11" xfId="218" xr:uid="{00000000-0005-0000-0000-0000DC000000}"/>
    <cellStyle name="標準 11 2" xfId="219" xr:uid="{00000000-0005-0000-0000-0000DD000000}"/>
    <cellStyle name="標準 12" xfId="220" xr:uid="{00000000-0005-0000-0000-0000DE000000}"/>
    <cellStyle name="標準 12 2" xfId="221" xr:uid="{00000000-0005-0000-0000-0000DF000000}"/>
    <cellStyle name="標準 13" xfId="222" xr:uid="{00000000-0005-0000-0000-0000E0000000}"/>
    <cellStyle name="標準 14" xfId="223" xr:uid="{00000000-0005-0000-0000-0000E1000000}"/>
    <cellStyle name="標準 14 2" xfId="224" xr:uid="{00000000-0005-0000-0000-0000E2000000}"/>
    <cellStyle name="標準 15" xfId="225" xr:uid="{00000000-0005-0000-0000-0000E3000000}"/>
    <cellStyle name="標準 2" xfId="226" xr:uid="{00000000-0005-0000-0000-0000E4000000}"/>
    <cellStyle name="標準 2 2" xfId="227" xr:uid="{00000000-0005-0000-0000-0000E5000000}"/>
    <cellStyle name="標準 2 2 2" xfId="228" xr:uid="{00000000-0005-0000-0000-0000E6000000}"/>
    <cellStyle name="標準 2 2 2 2" xfId="229" xr:uid="{00000000-0005-0000-0000-0000E7000000}"/>
    <cellStyle name="標準 2 2 3" xfId="230" xr:uid="{00000000-0005-0000-0000-0000E8000000}"/>
    <cellStyle name="標準 2 3" xfId="231" xr:uid="{00000000-0005-0000-0000-0000E9000000}"/>
    <cellStyle name="標準 2 4" xfId="232" xr:uid="{00000000-0005-0000-0000-0000EA000000}"/>
    <cellStyle name="標準 3" xfId="233" xr:uid="{00000000-0005-0000-0000-0000EB000000}"/>
    <cellStyle name="標準 3 2" xfId="234" xr:uid="{00000000-0005-0000-0000-0000EC000000}"/>
    <cellStyle name="標準 3 2 2" xfId="235" xr:uid="{00000000-0005-0000-0000-0000ED000000}"/>
    <cellStyle name="標準 3 2 3" xfId="236" xr:uid="{00000000-0005-0000-0000-0000EE000000}"/>
    <cellStyle name="標準 3 2 4" xfId="237" xr:uid="{00000000-0005-0000-0000-0000EF000000}"/>
    <cellStyle name="標準 3 3" xfId="238" xr:uid="{00000000-0005-0000-0000-0000F0000000}"/>
    <cellStyle name="標準 3 3 2" xfId="239" xr:uid="{00000000-0005-0000-0000-0000F1000000}"/>
    <cellStyle name="標準 3 3 3" xfId="240" xr:uid="{00000000-0005-0000-0000-0000F2000000}"/>
    <cellStyle name="標準 3 4" xfId="241" xr:uid="{00000000-0005-0000-0000-0000F3000000}"/>
    <cellStyle name="標準 3 5" xfId="242" xr:uid="{00000000-0005-0000-0000-0000F4000000}"/>
    <cellStyle name="標準 3 6" xfId="243" xr:uid="{00000000-0005-0000-0000-0000F5000000}"/>
    <cellStyle name="標準 4" xfId="244" xr:uid="{00000000-0005-0000-0000-0000F6000000}"/>
    <cellStyle name="標準 4 2" xfId="245" xr:uid="{00000000-0005-0000-0000-0000F7000000}"/>
    <cellStyle name="標準 4 2 2" xfId="246" xr:uid="{00000000-0005-0000-0000-0000F8000000}"/>
    <cellStyle name="標準 4 3" xfId="247" xr:uid="{00000000-0005-0000-0000-0000F9000000}"/>
    <cellStyle name="標準 4 4" xfId="248" xr:uid="{00000000-0005-0000-0000-0000FA000000}"/>
    <cellStyle name="標準 4 5" xfId="249" xr:uid="{00000000-0005-0000-0000-0000FB000000}"/>
    <cellStyle name="標準 5" xfId="250" xr:uid="{00000000-0005-0000-0000-0000FC000000}"/>
    <cellStyle name="標準 5 2" xfId="251" xr:uid="{00000000-0005-0000-0000-0000FD000000}"/>
    <cellStyle name="標準 5 2 2" xfId="252" xr:uid="{00000000-0005-0000-0000-0000FE000000}"/>
    <cellStyle name="標準 5 2 2 2" xfId="253" xr:uid="{00000000-0005-0000-0000-0000FF000000}"/>
    <cellStyle name="標準 5 2 3" xfId="254" xr:uid="{00000000-0005-0000-0000-000000010000}"/>
    <cellStyle name="標準 5 3" xfId="255" xr:uid="{00000000-0005-0000-0000-000001010000}"/>
    <cellStyle name="標準 5 3 2" xfId="256" xr:uid="{00000000-0005-0000-0000-000002010000}"/>
    <cellStyle name="標準 5 3 3" xfId="1" xr:uid="{00000000-0005-0000-0000-000003010000}"/>
    <cellStyle name="標準 5 4" xfId="257" xr:uid="{00000000-0005-0000-0000-000004010000}"/>
    <cellStyle name="標準 5 4 2" xfId="258" xr:uid="{00000000-0005-0000-0000-000005010000}"/>
    <cellStyle name="標準 5 4 3" xfId="259" xr:uid="{00000000-0005-0000-0000-000006010000}"/>
    <cellStyle name="標準 5 5" xfId="260" xr:uid="{00000000-0005-0000-0000-000007010000}"/>
    <cellStyle name="標準 5 6" xfId="261" xr:uid="{00000000-0005-0000-0000-000008010000}"/>
    <cellStyle name="標準 6" xfId="262" xr:uid="{00000000-0005-0000-0000-000009010000}"/>
    <cellStyle name="標準 6 2" xfId="263" xr:uid="{00000000-0005-0000-0000-00000A010000}"/>
    <cellStyle name="標準 6 3" xfId="264" xr:uid="{00000000-0005-0000-0000-00000B010000}"/>
    <cellStyle name="標準 6 4" xfId="265" xr:uid="{00000000-0005-0000-0000-00000C010000}"/>
    <cellStyle name="標準 6_BD0103_処理機能記述【BD】(バッチ)(：)1" xfId="266" xr:uid="{00000000-0005-0000-0000-00000D010000}"/>
    <cellStyle name="標準 7" xfId="267" xr:uid="{00000000-0005-0000-0000-00000E010000}"/>
    <cellStyle name="標準 7 2" xfId="268" xr:uid="{00000000-0005-0000-0000-00000F010000}"/>
    <cellStyle name="標準 7 3" xfId="269" xr:uid="{00000000-0005-0000-0000-000010010000}"/>
    <cellStyle name="標準 8" xfId="270" xr:uid="{00000000-0005-0000-0000-000011010000}"/>
    <cellStyle name="標準 9" xfId="271" xr:uid="{00000000-0005-0000-0000-000012010000}"/>
    <cellStyle name="標準２" xfId="272" xr:uid="{00000000-0005-0000-0000-000013010000}"/>
    <cellStyle name="標準仕様書" xfId="273" xr:uid="{00000000-0005-0000-0000-000014010000}"/>
    <cellStyle name="横倍角(602R)" xfId="274" xr:uid="{00000000-0005-0000-0000-000015010000}"/>
    <cellStyle name="脱浦 [0.00]_laroux" xfId="275" xr:uid="{00000000-0005-0000-0000-000016010000}"/>
    <cellStyle name="脱浦_laroux" xfId="276" xr:uid="{00000000-0005-0000-0000-000017010000}"/>
    <cellStyle name="良い 2" xfId="277" xr:uid="{00000000-0005-0000-0000-000018010000}"/>
    <cellStyle name="良い 3" xfId="278" xr:uid="{00000000-0005-0000-0000-000019010000}"/>
    <cellStyle name="見出し 1 2" xfId="279" xr:uid="{00000000-0005-0000-0000-00001A010000}"/>
    <cellStyle name="見出し 1 3" xfId="280" xr:uid="{00000000-0005-0000-0000-00001B010000}"/>
    <cellStyle name="見出し 2 2" xfId="281" xr:uid="{00000000-0005-0000-0000-00001C010000}"/>
    <cellStyle name="見出し 2 3" xfId="282" xr:uid="{00000000-0005-0000-0000-00001D010000}"/>
    <cellStyle name="見出し 3 2" xfId="283" xr:uid="{00000000-0005-0000-0000-00001E010000}"/>
    <cellStyle name="見出し 3 3" xfId="284" xr:uid="{00000000-0005-0000-0000-00001F010000}"/>
    <cellStyle name="見出し 4 2" xfId="285" xr:uid="{00000000-0005-0000-0000-000020010000}"/>
    <cellStyle name="見出し 4 3" xfId="286" xr:uid="{00000000-0005-0000-0000-000021010000}"/>
    <cellStyle name="見出し2" xfId="287" xr:uid="{00000000-0005-0000-0000-000022010000}"/>
    <cellStyle name="計算 2" xfId="288" xr:uid="{00000000-0005-0000-0000-000023010000}"/>
    <cellStyle name="計算 3" xfId="289" xr:uid="{00000000-0005-0000-0000-000024010000}"/>
    <cellStyle name="説明文 2" xfId="290" xr:uid="{00000000-0005-0000-0000-000025010000}"/>
    <cellStyle name="説明文 3" xfId="291" xr:uid="{00000000-0005-0000-0000-000026010000}"/>
    <cellStyle name="警告文 2" xfId="292" xr:uid="{00000000-0005-0000-0000-000027010000}"/>
    <cellStyle name="警告文 3" xfId="293" xr:uid="{00000000-0005-0000-0000-000028010000}"/>
    <cellStyle name="通貨 2" xfId="294" xr:uid="{00000000-0005-0000-0000-000029010000}"/>
    <cellStyle name="通貨 2 2" xfId="295" xr:uid="{00000000-0005-0000-0000-00002A010000}"/>
    <cellStyle name="集計 2" xfId="296" xr:uid="{00000000-0005-0000-0000-00002B010000}"/>
    <cellStyle name="集計 3" xfId="297" xr:uid="{00000000-0005-0000-0000-00002C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30"/>
  <sheetViews>
    <sheetView tabSelected="1" zoomScale="55" zoomScaleNormal="55" workbookViewId="0">
      <pane xSplit="8" topLeftCell="J1" activePane="topRight" state="frozen"/>
      <selection pane="topRight" activeCell="A4" sqref="A4"/>
    </sheetView>
  </sheetViews>
  <sheetFormatPr defaultColWidth="10.28515625" defaultRowHeight="14.25"/>
  <cols>
    <col min="1" max="1" width="44.42578125" style="5" customWidth="1"/>
    <col min="2" max="2" width="47.7109375" style="2" customWidth="1"/>
    <col min="3" max="3" width="13.5703125" style="2" bestFit="1" customWidth="1"/>
    <col min="4" max="6" width="10.28515625" style="2" customWidth="1"/>
    <col min="7" max="7" width="13.5703125" style="4" customWidth="1"/>
    <col min="8" max="9" width="0" style="2" hidden="1" customWidth="1"/>
    <col min="10" max="10" width="10.5703125" style="2" bestFit="1" customWidth="1"/>
    <col min="11" max="11" width="9.7109375" style="2" bestFit="1" customWidth="1"/>
    <col min="12" max="12" width="9.7109375" style="3" bestFit="1" customWidth="1"/>
    <col min="13" max="19" width="9.140625" style="1"/>
    <col min="20" max="20" width="9.5703125" style="1" bestFit="1" customWidth="1"/>
    <col min="21" max="23" width="9.140625" style="1"/>
    <col min="24" max="25" width="9.5703125" style="1" bestFit="1" customWidth="1"/>
    <col min="26" max="16384" width="10.28515625" style="1"/>
  </cols>
  <sheetData>
    <row r="1" spans="1:45" s="11" customFormat="1" ht="15">
      <c r="A1" s="6" t="s">
        <v>42</v>
      </c>
      <c r="B1" s="7" t="s">
        <v>43</v>
      </c>
      <c r="C1" s="7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9" t="s">
        <v>49</v>
      </c>
      <c r="I1" s="9"/>
      <c r="J1" s="10">
        <v>44072</v>
      </c>
      <c r="K1" s="10">
        <f>J1+1</f>
        <v>44073</v>
      </c>
      <c r="L1" s="10">
        <f t="shared" ref="L1:R1" si="0">K1+1</f>
        <v>44074</v>
      </c>
      <c r="M1" s="10">
        <f t="shared" si="0"/>
        <v>44075</v>
      </c>
      <c r="N1" s="10">
        <f t="shared" si="0"/>
        <v>44076</v>
      </c>
      <c r="O1" s="10">
        <f t="shared" si="0"/>
        <v>44077</v>
      </c>
      <c r="P1" s="10">
        <f t="shared" si="0"/>
        <v>44078</v>
      </c>
      <c r="Q1" s="10">
        <f t="shared" si="0"/>
        <v>44079</v>
      </c>
      <c r="R1" s="10">
        <f t="shared" si="0"/>
        <v>44080</v>
      </c>
      <c r="S1" s="10">
        <f>R1+1</f>
        <v>44081</v>
      </c>
      <c r="T1" s="10">
        <f>S1+1</f>
        <v>44082</v>
      </c>
      <c r="U1" s="10">
        <f t="shared" ref="U1:Y1" si="1">T1+1</f>
        <v>44083</v>
      </c>
      <c r="V1" s="10">
        <f t="shared" si="1"/>
        <v>44084</v>
      </c>
      <c r="W1" s="10">
        <f t="shared" si="1"/>
        <v>44085</v>
      </c>
      <c r="X1" s="10">
        <f t="shared" si="1"/>
        <v>44086</v>
      </c>
      <c r="Y1" s="10">
        <f t="shared" si="1"/>
        <v>44087</v>
      </c>
      <c r="Z1" s="10">
        <f>Y1+1</f>
        <v>44088</v>
      </c>
      <c r="AA1" s="10">
        <f>Z1+1</f>
        <v>44089</v>
      </c>
      <c r="AB1" s="10">
        <f t="shared" ref="AB1:AF1" si="2">AA1+1</f>
        <v>44090</v>
      </c>
      <c r="AC1" s="10">
        <f t="shared" si="2"/>
        <v>44091</v>
      </c>
      <c r="AD1" s="10">
        <f t="shared" si="2"/>
        <v>44092</v>
      </c>
      <c r="AE1" s="10">
        <f t="shared" si="2"/>
        <v>44093</v>
      </c>
      <c r="AF1" s="10">
        <f t="shared" si="2"/>
        <v>44094</v>
      </c>
      <c r="AG1" s="10">
        <f>AF1+1</f>
        <v>44095</v>
      </c>
      <c r="AH1" s="10">
        <f>AG1+1</f>
        <v>44096</v>
      </c>
      <c r="AI1" s="10">
        <f t="shared" ref="AI1:AM1" si="3">AH1+1</f>
        <v>44097</v>
      </c>
      <c r="AJ1" s="10">
        <f t="shared" si="3"/>
        <v>44098</v>
      </c>
      <c r="AK1" s="10">
        <f t="shared" si="3"/>
        <v>44099</v>
      </c>
      <c r="AL1" s="10">
        <f t="shared" si="3"/>
        <v>44100</v>
      </c>
      <c r="AM1" s="10">
        <f t="shared" si="3"/>
        <v>44101</v>
      </c>
      <c r="AN1" s="10">
        <f>AM1+1</f>
        <v>44102</v>
      </c>
      <c r="AO1" s="10">
        <f>AN1+1</f>
        <v>44103</v>
      </c>
      <c r="AP1" s="10">
        <f t="shared" ref="AP1:AS1" si="4">AO1+1</f>
        <v>44104</v>
      </c>
      <c r="AQ1" s="10">
        <f t="shared" si="4"/>
        <v>44105</v>
      </c>
      <c r="AR1" s="10">
        <f t="shared" si="4"/>
        <v>44106</v>
      </c>
      <c r="AS1" s="10">
        <f t="shared" si="4"/>
        <v>44107</v>
      </c>
    </row>
    <row r="2" spans="1:45" s="16" customFormat="1" ht="15">
      <c r="A2" s="12" t="s">
        <v>50</v>
      </c>
      <c r="B2" s="13"/>
      <c r="C2" s="14" t="s">
        <v>50</v>
      </c>
      <c r="D2" s="14"/>
      <c r="E2" s="14"/>
      <c r="F2" s="14"/>
      <c r="G2" s="14"/>
      <c r="H2" s="15"/>
      <c r="I2" s="15"/>
      <c r="J2" s="8" t="s">
        <v>51</v>
      </c>
      <c r="K2" s="8" t="s">
        <v>52</v>
      </c>
      <c r="L2" s="8" t="s">
        <v>53</v>
      </c>
      <c r="M2" s="8" t="s">
        <v>54</v>
      </c>
      <c r="N2" s="8" t="s">
        <v>55</v>
      </c>
      <c r="O2" s="8" t="s">
        <v>56</v>
      </c>
      <c r="P2" s="8" t="s">
        <v>57</v>
      </c>
      <c r="Q2" s="8" t="s">
        <v>51</v>
      </c>
      <c r="R2" s="8" t="s">
        <v>52</v>
      </c>
      <c r="S2" s="8" t="s">
        <v>53</v>
      </c>
      <c r="T2" s="8" t="s">
        <v>54</v>
      </c>
      <c r="U2" s="8" t="s">
        <v>55</v>
      </c>
      <c r="V2" s="8" t="s">
        <v>56</v>
      </c>
      <c r="W2" s="8" t="s">
        <v>57</v>
      </c>
      <c r="X2" s="8" t="s">
        <v>51</v>
      </c>
      <c r="Y2" s="8" t="s">
        <v>52</v>
      </c>
      <c r="Z2" s="8" t="s">
        <v>53</v>
      </c>
      <c r="AA2" s="8" t="s">
        <v>54</v>
      </c>
      <c r="AB2" s="8" t="s">
        <v>55</v>
      </c>
      <c r="AC2" s="8" t="s">
        <v>56</v>
      </c>
      <c r="AD2" s="8" t="s">
        <v>57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51</v>
      </c>
      <c r="AM2" s="8" t="s">
        <v>52</v>
      </c>
      <c r="AN2" s="8" t="s">
        <v>53</v>
      </c>
      <c r="AO2" s="8" t="s">
        <v>54</v>
      </c>
      <c r="AP2" s="8" t="s">
        <v>55</v>
      </c>
      <c r="AQ2" s="8" t="s">
        <v>56</v>
      </c>
      <c r="AR2" s="8" t="s">
        <v>57</v>
      </c>
      <c r="AS2" s="8" t="s">
        <v>51</v>
      </c>
    </row>
    <row r="3" spans="1:45" s="33" customFormat="1" ht="15">
      <c r="A3" s="17" t="s">
        <v>0</v>
      </c>
      <c r="B3" s="18"/>
      <c r="C3" s="19"/>
      <c r="D3" s="20"/>
      <c r="E3" s="20"/>
      <c r="F3" s="20"/>
      <c r="G3" s="20"/>
      <c r="H3" s="21"/>
      <c r="I3" s="21"/>
      <c r="J3" s="22"/>
      <c r="K3" s="22"/>
      <c r="L3" s="23"/>
      <c r="M3" s="23"/>
      <c r="N3" s="23"/>
      <c r="O3" s="23"/>
      <c r="P3" s="23"/>
      <c r="Q3" s="24"/>
      <c r="R3" s="25"/>
      <c r="S3" s="26"/>
      <c r="T3" s="26"/>
      <c r="U3" s="27"/>
      <c r="V3" s="27"/>
      <c r="W3" s="27"/>
      <c r="X3" s="28"/>
      <c r="Y3" s="25"/>
      <c r="Z3" s="15"/>
      <c r="AA3" s="29"/>
      <c r="AB3" s="15"/>
      <c r="AC3" s="30"/>
      <c r="AD3" s="15"/>
      <c r="AE3" s="24"/>
      <c r="AF3" s="25"/>
      <c r="AG3" s="31"/>
      <c r="AH3" s="31"/>
      <c r="AI3" s="31"/>
      <c r="AJ3" s="32"/>
      <c r="AK3" s="31"/>
      <c r="AL3" s="24"/>
      <c r="AM3" s="25"/>
      <c r="AN3" s="31"/>
      <c r="AO3" s="31"/>
      <c r="AP3" s="31"/>
      <c r="AQ3" s="31"/>
      <c r="AR3" s="31"/>
      <c r="AS3" s="24"/>
    </row>
    <row r="4" spans="1:45" s="16" customFormat="1" ht="15">
      <c r="A4" s="12" t="s">
        <v>1</v>
      </c>
      <c r="B4" s="13"/>
      <c r="C4" s="20">
        <f>C45</f>
        <v>2416</v>
      </c>
      <c r="D4" s="34">
        <f>SUM(L4:Q4)</f>
        <v>0</v>
      </c>
      <c r="E4" s="34">
        <f>SUM(S4:X4)</f>
        <v>0</v>
      </c>
      <c r="F4" s="34">
        <f>SUM(Z4:AE4)</f>
        <v>0</v>
      </c>
      <c r="G4" s="34">
        <f>SUM(AG4:AL4)</f>
        <v>2416</v>
      </c>
      <c r="H4" s="29">
        <f>SUM(AN4:AS4)</f>
        <v>0</v>
      </c>
      <c r="I4" s="21"/>
      <c r="J4" s="31"/>
      <c r="K4" s="31"/>
      <c r="L4" s="20">
        <f>L45</f>
        <v>0</v>
      </c>
      <c r="M4" s="20">
        <f t="shared" ref="M4:P4" si="5">M45</f>
        <v>0</v>
      </c>
      <c r="N4" s="20">
        <f t="shared" si="5"/>
        <v>0</v>
      </c>
      <c r="O4" s="20">
        <f t="shared" si="5"/>
        <v>0</v>
      </c>
      <c r="P4" s="20">
        <f t="shared" si="5"/>
        <v>0</v>
      </c>
      <c r="Q4" s="24">
        <f>Q45</f>
        <v>0</v>
      </c>
      <c r="R4" s="25"/>
      <c r="S4" s="20">
        <f t="shared" ref="S4:W4" si="6">S45</f>
        <v>0</v>
      </c>
      <c r="T4" s="20">
        <f t="shared" si="6"/>
        <v>0</v>
      </c>
      <c r="U4" s="20">
        <f t="shared" si="6"/>
        <v>0</v>
      </c>
      <c r="V4" s="20">
        <f t="shared" si="6"/>
        <v>0</v>
      </c>
      <c r="W4" s="20">
        <f t="shared" si="6"/>
        <v>0</v>
      </c>
      <c r="X4" s="35">
        <f>X45</f>
        <v>0</v>
      </c>
      <c r="Y4" s="25"/>
      <c r="Z4" s="20">
        <f>Z45</f>
        <v>0</v>
      </c>
      <c r="AA4" s="20">
        <f t="shared" ref="AA4:AD4" si="7">AA45</f>
        <v>0</v>
      </c>
      <c r="AB4" s="20">
        <f t="shared" si="7"/>
        <v>0</v>
      </c>
      <c r="AC4" s="20">
        <f t="shared" si="7"/>
        <v>0</v>
      </c>
      <c r="AD4" s="20">
        <f t="shared" si="7"/>
        <v>0</v>
      </c>
      <c r="AE4" s="24">
        <f>AE45</f>
        <v>0</v>
      </c>
      <c r="AF4" s="25"/>
      <c r="AG4" s="20">
        <f t="shared" ref="AG4:AK4" si="8">AG45</f>
        <v>468</v>
      </c>
      <c r="AH4" s="20">
        <f t="shared" si="8"/>
        <v>709</v>
      </c>
      <c r="AI4" s="20">
        <f t="shared" si="8"/>
        <v>648</v>
      </c>
      <c r="AJ4" s="20">
        <f t="shared" si="8"/>
        <v>591</v>
      </c>
      <c r="AK4" s="20">
        <f t="shared" si="8"/>
        <v>0</v>
      </c>
      <c r="AL4" s="24"/>
      <c r="AM4" s="25"/>
      <c r="AN4" s="20">
        <f t="shared" ref="AN4:AR4" si="9">AN45</f>
        <v>0</v>
      </c>
      <c r="AO4" s="20">
        <f t="shared" si="9"/>
        <v>0</v>
      </c>
      <c r="AP4" s="20">
        <f t="shared" si="9"/>
        <v>0</v>
      </c>
      <c r="AQ4" s="20">
        <f t="shared" si="9"/>
        <v>0</v>
      </c>
      <c r="AR4" s="20">
        <f t="shared" si="9"/>
        <v>0</v>
      </c>
      <c r="AS4" s="35">
        <f>AS45</f>
        <v>0</v>
      </c>
    </row>
    <row r="5" spans="1:45" s="16" customFormat="1" ht="15">
      <c r="A5" s="36" t="s">
        <v>12</v>
      </c>
      <c r="B5" s="37"/>
      <c r="C5" s="20">
        <f>C52</f>
        <v>0</v>
      </c>
      <c r="D5" s="34">
        <f t="shared" ref="D5:H5" si="10">D52</f>
        <v>0</v>
      </c>
      <c r="E5" s="34">
        <f t="shared" si="10"/>
        <v>0</v>
      </c>
      <c r="F5" s="34">
        <f t="shared" si="10"/>
        <v>0</v>
      </c>
      <c r="G5" s="34">
        <f t="shared" si="10"/>
        <v>0</v>
      </c>
      <c r="H5" s="29">
        <f t="shared" si="10"/>
        <v>0</v>
      </c>
      <c r="I5" s="21"/>
      <c r="J5" s="14"/>
      <c r="K5" s="14"/>
      <c r="L5" s="20">
        <f>L52</f>
        <v>0</v>
      </c>
      <c r="M5" s="20">
        <f t="shared" ref="M5:P5" si="11">M52</f>
        <v>0</v>
      </c>
      <c r="N5" s="20">
        <f t="shared" si="11"/>
        <v>0</v>
      </c>
      <c r="O5" s="20">
        <f t="shared" si="11"/>
        <v>0</v>
      </c>
      <c r="P5" s="20">
        <f t="shared" si="11"/>
        <v>0</v>
      </c>
      <c r="Q5" s="24">
        <f>Q52</f>
        <v>0</v>
      </c>
      <c r="R5" s="25"/>
      <c r="S5" s="20">
        <f t="shared" ref="S5:W5" si="12">S52</f>
        <v>0</v>
      </c>
      <c r="T5" s="20">
        <f t="shared" si="12"/>
        <v>0</v>
      </c>
      <c r="U5" s="20">
        <f t="shared" si="12"/>
        <v>0</v>
      </c>
      <c r="V5" s="20">
        <f t="shared" si="12"/>
        <v>0</v>
      </c>
      <c r="W5" s="20">
        <f t="shared" si="12"/>
        <v>0</v>
      </c>
      <c r="X5" s="35">
        <f>X52</f>
        <v>0</v>
      </c>
      <c r="Y5" s="25"/>
      <c r="Z5" s="20">
        <f>Z52</f>
        <v>0</v>
      </c>
      <c r="AA5" s="20">
        <f t="shared" ref="AA5:AD5" si="13">AA52</f>
        <v>0</v>
      </c>
      <c r="AB5" s="20">
        <f t="shared" si="13"/>
        <v>0</v>
      </c>
      <c r="AC5" s="20">
        <f t="shared" si="13"/>
        <v>0</v>
      </c>
      <c r="AD5" s="20">
        <f t="shared" si="13"/>
        <v>0</v>
      </c>
      <c r="AE5" s="24">
        <f>AE52</f>
        <v>0</v>
      </c>
      <c r="AF5" s="25"/>
      <c r="AG5" s="20">
        <f t="shared" ref="AG5:AK5" si="14">AG52</f>
        <v>0</v>
      </c>
      <c r="AH5" s="20">
        <f t="shared" si="14"/>
        <v>0</v>
      </c>
      <c r="AI5" s="20">
        <f t="shared" si="14"/>
        <v>0</v>
      </c>
      <c r="AJ5" s="20">
        <f t="shared" si="14"/>
        <v>0</v>
      </c>
      <c r="AK5" s="20">
        <f t="shared" si="14"/>
        <v>0</v>
      </c>
      <c r="AL5" s="24"/>
      <c r="AM5" s="25"/>
      <c r="AN5" s="20">
        <f t="shared" ref="AN5:AR5" si="15">AN52</f>
        <v>0</v>
      </c>
      <c r="AO5" s="20">
        <f t="shared" si="15"/>
        <v>0</v>
      </c>
      <c r="AP5" s="20">
        <f t="shared" si="15"/>
        <v>0</v>
      </c>
      <c r="AQ5" s="20">
        <f t="shared" si="15"/>
        <v>0</v>
      </c>
      <c r="AR5" s="20">
        <f t="shared" si="15"/>
        <v>0</v>
      </c>
      <c r="AS5" s="35">
        <f>AS52</f>
        <v>0</v>
      </c>
    </row>
    <row r="6" spans="1:45" s="16" customFormat="1" ht="15">
      <c r="A6" s="36" t="s">
        <v>58</v>
      </c>
      <c r="B6" s="38" t="s">
        <v>59</v>
      </c>
      <c r="C6" s="20">
        <f>C7-C5</f>
        <v>2</v>
      </c>
      <c r="D6" s="34">
        <f t="shared" ref="D6:H6" si="16">D7-D5</f>
        <v>0</v>
      </c>
      <c r="E6" s="34">
        <f t="shared" si="16"/>
        <v>0</v>
      </c>
      <c r="F6" s="34">
        <f t="shared" si="16"/>
        <v>0</v>
      </c>
      <c r="G6" s="34">
        <f t="shared" si="16"/>
        <v>2</v>
      </c>
      <c r="H6" s="29">
        <f t="shared" si="16"/>
        <v>0</v>
      </c>
      <c r="I6" s="21"/>
      <c r="J6" s="14"/>
      <c r="K6" s="14"/>
      <c r="L6" s="20">
        <f t="shared" ref="L6:Q6" si="17">L7-L5</f>
        <v>0</v>
      </c>
      <c r="M6" s="20">
        <f t="shared" si="17"/>
        <v>0</v>
      </c>
      <c r="N6" s="20">
        <f t="shared" si="17"/>
        <v>0</v>
      </c>
      <c r="O6" s="20">
        <f t="shared" si="17"/>
        <v>0</v>
      </c>
      <c r="P6" s="20">
        <f t="shared" si="17"/>
        <v>0</v>
      </c>
      <c r="Q6" s="24">
        <f t="shared" si="17"/>
        <v>0</v>
      </c>
      <c r="R6" s="25"/>
      <c r="S6" s="20">
        <f t="shared" ref="S6:X6" si="18">S7-S5</f>
        <v>0</v>
      </c>
      <c r="T6" s="20">
        <f t="shared" si="18"/>
        <v>0</v>
      </c>
      <c r="U6" s="20">
        <f t="shared" si="18"/>
        <v>0</v>
      </c>
      <c r="V6" s="20">
        <f t="shared" si="18"/>
        <v>0</v>
      </c>
      <c r="W6" s="20">
        <f t="shared" si="18"/>
        <v>0</v>
      </c>
      <c r="X6" s="35">
        <f t="shared" si="18"/>
        <v>0</v>
      </c>
      <c r="Y6" s="25"/>
      <c r="Z6" s="20">
        <f t="shared" ref="Z6:AE6" si="19">Z7-Z5</f>
        <v>0</v>
      </c>
      <c r="AA6" s="20">
        <f t="shared" si="19"/>
        <v>0</v>
      </c>
      <c r="AB6" s="20">
        <f t="shared" si="19"/>
        <v>0</v>
      </c>
      <c r="AC6" s="20">
        <f t="shared" si="19"/>
        <v>0</v>
      </c>
      <c r="AD6" s="20">
        <f t="shared" si="19"/>
        <v>0</v>
      </c>
      <c r="AE6" s="24">
        <f t="shared" si="19"/>
        <v>0</v>
      </c>
      <c r="AF6" s="25"/>
      <c r="AG6" s="20">
        <f t="shared" ref="AG6:AK6" si="20">AG7-AG5</f>
        <v>0</v>
      </c>
      <c r="AH6" s="20">
        <f t="shared" si="20"/>
        <v>0</v>
      </c>
      <c r="AI6" s="20">
        <f t="shared" si="20"/>
        <v>0</v>
      </c>
      <c r="AJ6" s="20">
        <f t="shared" si="20"/>
        <v>2</v>
      </c>
      <c r="AK6" s="20">
        <f t="shared" si="20"/>
        <v>0</v>
      </c>
      <c r="AL6" s="24"/>
      <c r="AM6" s="25"/>
      <c r="AN6" s="20">
        <f t="shared" ref="AN6:AS6" si="21">AN7-AN5</f>
        <v>0</v>
      </c>
      <c r="AO6" s="20">
        <f t="shared" si="21"/>
        <v>0</v>
      </c>
      <c r="AP6" s="20">
        <f t="shared" si="21"/>
        <v>0</v>
      </c>
      <c r="AQ6" s="20">
        <f t="shared" si="21"/>
        <v>0</v>
      </c>
      <c r="AR6" s="20">
        <f t="shared" si="21"/>
        <v>0</v>
      </c>
      <c r="AS6" s="35">
        <f t="shared" si="21"/>
        <v>0</v>
      </c>
    </row>
    <row r="7" spans="1:45" s="16" customFormat="1" ht="15">
      <c r="A7" s="12" t="s">
        <v>60</v>
      </c>
      <c r="B7" s="13" t="s">
        <v>61</v>
      </c>
      <c r="C7" s="20">
        <f>C51</f>
        <v>2</v>
      </c>
      <c r="D7" s="34">
        <f t="shared" ref="D7:H7" si="22">D51</f>
        <v>0</v>
      </c>
      <c r="E7" s="34">
        <f t="shared" si="22"/>
        <v>0</v>
      </c>
      <c r="F7" s="34">
        <f t="shared" si="22"/>
        <v>0</v>
      </c>
      <c r="G7" s="34">
        <f t="shared" si="22"/>
        <v>2</v>
      </c>
      <c r="H7" s="29">
        <f t="shared" si="22"/>
        <v>0</v>
      </c>
      <c r="I7" s="21"/>
      <c r="J7" s="14"/>
      <c r="K7" s="14"/>
      <c r="L7" s="20">
        <f>L51</f>
        <v>0</v>
      </c>
      <c r="M7" s="20">
        <f t="shared" ref="M7:P7" si="23">M51</f>
        <v>0</v>
      </c>
      <c r="N7" s="20">
        <f t="shared" si="23"/>
        <v>0</v>
      </c>
      <c r="O7" s="20">
        <f t="shared" si="23"/>
        <v>0</v>
      </c>
      <c r="P7" s="20">
        <f t="shared" si="23"/>
        <v>0</v>
      </c>
      <c r="Q7" s="24">
        <f>Q51</f>
        <v>0</v>
      </c>
      <c r="R7" s="25"/>
      <c r="S7" s="20">
        <f t="shared" ref="S7:W7" si="24">S51</f>
        <v>0</v>
      </c>
      <c r="T7" s="20">
        <f t="shared" si="24"/>
        <v>0</v>
      </c>
      <c r="U7" s="20">
        <f t="shared" si="24"/>
        <v>0</v>
      </c>
      <c r="V7" s="20">
        <f t="shared" si="24"/>
        <v>0</v>
      </c>
      <c r="W7" s="20">
        <f t="shared" si="24"/>
        <v>0</v>
      </c>
      <c r="X7" s="35">
        <f>X51</f>
        <v>0</v>
      </c>
      <c r="Y7" s="25"/>
      <c r="Z7" s="20">
        <f>Z51</f>
        <v>0</v>
      </c>
      <c r="AA7" s="20">
        <f t="shared" ref="AA7:AD7" si="25">AA51</f>
        <v>0</v>
      </c>
      <c r="AB7" s="20">
        <f t="shared" si="25"/>
        <v>0</v>
      </c>
      <c r="AC7" s="20">
        <f t="shared" si="25"/>
        <v>0</v>
      </c>
      <c r="AD7" s="20">
        <f t="shared" si="25"/>
        <v>0</v>
      </c>
      <c r="AE7" s="24">
        <f>AE51</f>
        <v>0</v>
      </c>
      <c r="AF7" s="25"/>
      <c r="AG7" s="20">
        <f t="shared" ref="AG7:AK7" si="26">AG51</f>
        <v>0</v>
      </c>
      <c r="AH7" s="20">
        <f t="shared" si="26"/>
        <v>0</v>
      </c>
      <c r="AI7" s="20">
        <f t="shared" si="26"/>
        <v>0</v>
      </c>
      <c r="AJ7" s="20">
        <f t="shared" si="26"/>
        <v>2</v>
      </c>
      <c r="AK7" s="20">
        <f t="shared" si="26"/>
        <v>0</v>
      </c>
      <c r="AL7" s="24"/>
      <c r="AM7" s="25"/>
      <c r="AN7" s="20">
        <f t="shared" ref="AN7:AR7" si="27">AN51</f>
        <v>0</v>
      </c>
      <c r="AO7" s="20">
        <f t="shared" si="27"/>
        <v>0</v>
      </c>
      <c r="AP7" s="20">
        <f t="shared" si="27"/>
        <v>0</v>
      </c>
      <c r="AQ7" s="20">
        <f t="shared" si="27"/>
        <v>0</v>
      </c>
      <c r="AR7" s="20">
        <f t="shared" si="27"/>
        <v>0</v>
      </c>
      <c r="AS7" s="35">
        <f>AS51</f>
        <v>0</v>
      </c>
    </row>
    <row r="8" spans="1:45" s="16" customFormat="1" ht="15">
      <c r="A8" s="12" t="s">
        <v>62</v>
      </c>
      <c r="B8" s="39" t="s">
        <v>63</v>
      </c>
      <c r="C8" s="20">
        <f>C53+C66+C57</f>
        <v>1</v>
      </c>
      <c r="D8" s="20">
        <f t="shared" ref="D8:H8" si="28">D53+D66+D57</f>
        <v>0</v>
      </c>
      <c r="E8" s="20">
        <f t="shared" si="28"/>
        <v>0</v>
      </c>
      <c r="F8" s="20">
        <f t="shared" si="28"/>
        <v>0</v>
      </c>
      <c r="G8" s="20">
        <f t="shared" si="28"/>
        <v>1</v>
      </c>
      <c r="H8" s="21">
        <f t="shared" si="28"/>
        <v>0</v>
      </c>
      <c r="I8" s="21"/>
      <c r="J8" s="14"/>
      <c r="K8" s="14"/>
      <c r="L8" s="20">
        <f>L53+L66+L57</f>
        <v>0</v>
      </c>
      <c r="M8" s="20">
        <f t="shared" ref="M8:P8" si="29">M53+M66+M57</f>
        <v>0</v>
      </c>
      <c r="N8" s="20">
        <f t="shared" si="29"/>
        <v>0</v>
      </c>
      <c r="O8" s="20">
        <f t="shared" si="29"/>
        <v>0</v>
      </c>
      <c r="P8" s="20">
        <f t="shared" si="29"/>
        <v>0</v>
      </c>
      <c r="Q8" s="24">
        <f>Q53+Q66+Q57</f>
        <v>0</v>
      </c>
      <c r="R8" s="25"/>
      <c r="S8" s="20">
        <f t="shared" ref="S8:W8" si="30">S53+S66+S57</f>
        <v>0</v>
      </c>
      <c r="T8" s="20">
        <f t="shared" si="30"/>
        <v>0</v>
      </c>
      <c r="U8" s="20">
        <f t="shared" si="30"/>
        <v>0</v>
      </c>
      <c r="V8" s="20">
        <f t="shared" si="30"/>
        <v>0</v>
      </c>
      <c r="W8" s="20">
        <f t="shared" si="30"/>
        <v>0</v>
      </c>
      <c r="X8" s="35">
        <f>X53+X66+X57</f>
        <v>0</v>
      </c>
      <c r="Y8" s="25"/>
      <c r="Z8" s="20">
        <f>Z53+Z66+Z57</f>
        <v>0</v>
      </c>
      <c r="AA8" s="20">
        <f t="shared" ref="AA8:AD8" si="31">AA53+AA66+AA57</f>
        <v>0</v>
      </c>
      <c r="AB8" s="20">
        <f t="shared" si="31"/>
        <v>0</v>
      </c>
      <c r="AC8" s="20">
        <f t="shared" si="31"/>
        <v>0</v>
      </c>
      <c r="AD8" s="20">
        <f t="shared" si="31"/>
        <v>0</v>
      </c>
      <c r="AE8" s="24">
        <f>AE53+AE66+AE57</f>
        <v>0</v>
      </c>
      <c r="AF8" s="25"/>
      <c r="AG8" s="20">
        <f t="shared" ref="AG8:AK8" si="32">AG53+AG66+AG57</f>
        <v>0</v>
      </c>
      <c r="AH8" s="20">
        <f t="shared" si="32"/>
        <v>0</v>
      </c>
      <c r="AI8" s="20">
        <f t="shared" si="32"/>
        <v>0</v>
      </c>
      <c r="AJ8" s="20">
        <f t="shared" si="32"/>
        <v>1</v>
      </c>
      <c r="AK8" s="20">
        <f t="shared" si="32"/>
        <v>0</v>
      </c>
      <c r="AL8" s="24"/>
      <c r="AM8" s="25"/>
      <c r="AN8" s="20">
        <f t="shared" ref="AN8:AR8" si="33">AN53+AN66+AN57</f>
        <v>0</v>
      </c>
      <c r="AO8" s="20">
        <f t="shared" si="33"/>
        <v>0</v>
      </c>
      <c r="AP8" s="20">
        <f t="shared" si="33"/>
        <v>0</v>
      </c>
      <c r="AQ8" s="20">
        <f t="shared" si="33"/>
        <v>0</v>
      </c>
      <c r="AR8" s="20">
        <f t="shared" si="33"/>
        <v>0</v>
      </c>
      <c r="AS8" s="35">
        <f>AS53+AS66+AS57</f>
        <v>0</v>
      </c>
    </row>
    <row r="9" spans="1:45" s="16" customFormat="1" ht="30">
      <c r="A9" s="12" t="s">
        <v>64</v>
      </c>
      <c r="B9" s="40" t="s">
        <v>65</v>
      </c>
      <c r="C9" s="20">
        <f>C53+C57+C68+C70</f>
        <v>1</v>
      </c>
      <c r="D9" s="20">
        <f t="shared" ref="D9:H9" si="34">D53+D57+D68+D70</f>
        <v>0</v>
      </c>
      <c r="E9" s="20">
        <f t="shared" si="34"/>
        <v>0</v>
      </c>
      <c r="F9" s="20">
        <f t="shared" si="34"/>
        <v>0</v>
      </c>
      <c r="G9" s="20">
        <f t="shared" si="34"/>
        <v>1</v>
      </c>
      <c r="H9" s="21">
        <f t="shared" si="34"/>
        <v>0</v>
      </c>
      <c r="I9" s="21"/>
      <c r="J9" s="14"/>
      <c r="K9" s="14"/>
      <c r="L9" s="20">
        <f>L53+L57+L68+L70</f>
        <v>0</v>
      </c>
      <c r="M9" s="20">
        <f t="shared" ref="M9:P9" si="35">M53+M57+M68+M70</f>
        <v>0</v>
      </c>
      <c r="N9" s="20">
        <f t="shared" si="35"/>
        <v>0</v>
      </c>
      <c r="O9" s="20">
        <f t="shared" si="35"/>
        <v>0</v>
      </c>
      <c r="P9" s="20">
        <f t="shared" si="35"/>
        <v>0</v>
      </c>
      <c r="Q9" s="24">
        <f>Q53+Q57+Q68+Q70</f>
        <v>0</v>
      </c>
      <c r="R9" s="25"/>
      <c r="S9" s="20">
        <f t="shared" ref="S9:W9" si="36">S53+S57+S68+S70</f>
        <v>0</v>
      </c>
      <c r="T9" s="20">
        <f t="shared" si="36"/>
        <v>0</v>
      </c>
      <c r="U9" s="20">
        <f t="shared" si="36"/>
        <v>0</v>
      </c>
      <c r="V9" s="20">
        <f t="shared" si="36"/>
        <v>0</v>
      </c>
      <c r="W9" s="20">
        <f t="shared" si="36"/>
        <v>0</v>
      </c>
      <c r="X9" s="35">
        <f>X53+X57+X68+X70</f>
        <v>0</v>
      </c>
      <c r="Y9" s="25"/>
      <c r="Z9" s="20">
        <f>Z53+Z57+Z68+Z70</f>
        <v>0</v>
      </c>
      <c r="AA9" s="20">
        <f t="shared" ref="AA9:AD9" si="37">AA53+AA57+AA68+AA70</f>
        <v>0</v>
      </c>
      <c r="AB9" s="20">
        <f t="shared" si="37"/>
        <v>0</v>
      </c>
      <c r="AC9" s="20">
        <f t="shared" si="37"/>
        <v>0</v>
      </c>
      <c r="AD9" s="20">
        <f t="shared" si="37"/>
        <v>0</v>
      </c>
      <c r="AE9" s="24">
        <f>AE53+AE57+AE68+AE70</f>
        <v>0</v>
      </c>
      <c r="AF9" s="25"/>
      <c r="AG9" s="20">
        <f t="shared" ref="AG9:AK9" si="38">AG53+AG57+AG68+AG70</f>
        <v>0</v>
      </c>
      <c r="AH9" s="20">
        <f t="shared" si="38"/>
        <v>0</v>
      </c>
      <c r="AI9" s="20">
        <f t="shared" si="38"/>
        <v>0</v>
      </c>
      <c r="AJ9" s="20">
        <f t="shared" si="38"/>
        <v>1</v>
      </c>
      <c r="AK9" s="20">
        <f t="shared" si="38"/>
        <v>0</v>
      </c>
      <c r="AL9" s="24"/>
      <c r="AM9" s="25"/>
      <c r="AN9" s="20">
        <f t="shared" ref="AN9:AR9" si="39">AN53+AN57+AN68+AN70</f>
        <v>0</v>
      </c>
      <c r="AO9" s="20">
        <f t="shared" si="39"/>
        <v>0</v>
      </c>
      <c r="AP9" s="20">
        <f t="shared" si="39"/>
        <v>0</v>
      </c>
      <c r="AQ9" s="20">
        <f t="shared" si="39"/>
        <v>0</v>
      </c>
      <c r="AR9" s="20">
        <f t="shared" si="39"/>
        <v>0</v>
      </c>
      <c r="AS9" s="35">
        <f>AS53+AS57+AS68+AS70</f>
        <v>0</v>
      </c>
    </row>
    <row r="10" spans="1:45" s="16" customFormat="1" ht="45">
      <c r="A10" s="12" t="s">
        <v>66</v>
      </c>
      <c r="B10" s="39" t="s">
        <v>67</v>
      </c>
      <c r="C10" s="20">
        <f>C53+C57+C68</f>
        <v>1</v>
      </c>
      <c r="D10" s="20">
        <f t="shared" ref="D10:H10" si="40">D53+D57+D68</f>
        <v>0</v>
      </c>
      <c r="E10" s="20">
        <f t="shared" si="40"/>
        <v>0</v>
      </c>
      <c r="F10" s="20">
        <f t="shared" si="40"/>
        <v>0</v>
      </c>
      <c r="G10" s="20">
        <f t="shared" si="40"/>
        <v>1</v>
      </c>
      <c r="H10" s="21">
        <f t="shared" si="40"/>
        <v>0</v>
      </c>
      <c r="I10" s="21"/>
      <c r="J10" s="14"/>
      <c r="K10" s="14"/>
      <c r="L10" s="20">
        <f>L53+L57+L68</f>
        <v>0</v>
      </c>
      <c r="M10" s="20">
        <f t="shared" ref="M10:P10" si="41">M53+M57+M68</f>
        <v>0</v>
      </c>
      <c r="N10" s="20">
        <f t="shared" si="41"/>
        <v>0</v>
      </c>
      <c r="O10" s="20">
        <f t="shared" si="41"/>
        <v>0</v>
      </c>
      <c r="P10" s="20">
        <f t="shared" si="41"/>
        <v>0</v>
      </c>
      <c r="Q10" s="24">
        <f>Q53+Q57+Q68</f>
        <v>0</v>
      </c>
      <c r="R10" s="25"/>
      <c r="S10" s="20">
        <f t="shared" ref="S10:W10" si="42">S53+S57+S68</f>
        <v>0</v>
      </c>
      <c r="T10" s="20">
        <f t="shared" si="42"/>
        <v>0</v>
      </c>
      <c r="U10" s="20">
        <f t="shared" si="42"/>
        <v>0</v>
      </c>
      <c r="V10" s="20">
        <f t="shared" si="42"/>
        <v>0</v>
      </c>
      <c r="W10" s="20">
        <f t="shared" si="42"/>
        <v>0</v>
      </c>
      <c r="X10" s="35">
        <f>X53+X57+X68</f>
        <v>0</v>
      </c>
      <c r="Y10" s="25"/>
      <c r="Z10" s="20">
        <f>Z53+Z57+Z68</f>
        <v>0</v>
      </c>
      <c r="AA10" s="20">
        <f t="shared" ref="AA10:AD10" si="43">AA53+AA57+AA68</f>
        <v>0</v>
      </c>
      <c r="AB10" s="20">
        <f t="shared" si="43"/>
        <v>0</v>
      </c>
      <c r="AC10" s="20">
        <f t="shared" si="43"/>
        <v>0</v>
      </c>
      <c r="AD10" s="20">
        <f t="shared" si="43"/>
        <v>0</v>
      </c>
      <c r="AE10" s="24">
        <f>AE53+AE57+AE68</f>
        <v>0</v>
      </c>
      <c r="AF10" s="25"/>
      <c r="AG10" s="20">
        <f t="shared" ref="AG10:AK10" si="44">AG53+AG57+AG68</f>
        <v>0</v>
      </c>
      <c r="AH10" s="20">
        <f t="shared" si="44"/>
        <v>0</v>
      </c>
      <c r="AI10" s="20">
        <f t="shared" si="44"/>
        <v>0</v>
      </c>
      <c r="AJ10" s="20">
        <f t="shared" si="44"/>
        <v>1</v>
      </c>
      <c r="AK10" s="20">
        <f t="shared" si="44"/>
        <v>0</v>
      </c>
      <c r="AL10" s="24"/>
      <c r="AM10" s="25"/>
      <c r="AN10" s="20">
        <f t="shared" ref="AN10:AR10" si="45">AN53+AN57+AN68</f>
        <v>0</v>
      </c>
      <c r="AO10" s="20">
        <f t="shared" si="45"/>
        <v>0</v>
      </c>
      <c r="AP10" s="20">
        <f t="shared" si="45"/>
        <v>0</v>
      </c>
      <c r="AQ10" s="20">
        <f t="shared" si="45"/>
        <v>0</v>
      </c>
      <c r="AR10" s="20">
        <f t="shared" si="45"/>
        <v>0</v>
      </c>
      <c r="AS10" s="35">
        <f>AS53+AS57+AS68</f>
        <v>0</v>
      </c>
    </row>
    <row r="11" spans="1:45" s="16" customFormat="1" ht="15">
      <c r="A11" s="12" t="s">
        <v>68</v>
      </c>
      <c r="B11" s="13"/>
      <c r="C11" s="20">
        <f>C53</f>
        <v>1</v>
      </c>
      <c r="D11" s="20">
        <f t="shared" ref="D11:H11" si="46">D53</f>
        <v>0</v>
      </c>
      <c r="E11" s="20">
        <f t="shared" si="46"/>
        <v>0</v>
      </c>
      <c r="F11" s="20">
        <f t="shared" si="46"/>
        <v>0</v>
      </c>
      <c r="G11" s="20">
        <f t="shared" si="46"/>
        <v>1</v>
      </c>
      <c r="H11" s="21">
        <f t="shared" si="46"/>
        <v>0</v>
      </c>
      <c r="I11" s="21"/>
      <c r="J11" s="14"/>
      <c r="K11" s="14"/>
      <c r="L11" s="20">
        <f>L53</f>
        <v>0</v>
      </c>
      <c r="M11" s="20">
        <f t="shared" ref="M11:P11" si="47">M53</f>
        <v>0</v>
      </c>
      <c r="N11" s="20">
        <f t="shared" si="47"/>
        <v>0</v>
      </c>
      <c r="O11" s="20">
        <f t="shared" si="47"/>
        <v>0</v>
      </c>
      <c r="P11" s="20">
        <f t="shared" si="47"/>
        <v>0</v>
      </c>
      <c r="Q11" s="24">
        <f>Q53</f>
        <v>0</v>
      </c>
      <c r="R11" s="25"/>
      <c r="S11" s="20">
        <f t="shared" ref="S11:W11" si="48">S53</f>
        <v>0</v>
      </c>
      <c r="T11" s="20">
        <f t="shared" si="48"/>
        <v>0</v>
      </c>
      <c r="U11" s="20">
        <f t="shared" si="48"/>
        <v>0</v>
      </c>
      <c r="V11" s="20">
        <f t="shared" si="48"/>
        <v>0</v>
      </c>
      <c r="W11" s="20">
        <f t="shared" si="48"/>
        <v>0</v>
      </c>
      <c r="X11" s="35">
        <f>X53</f>
        <v>0</v>
      </c>
      <c r="Y11" s="25"/>
      <c r="Z11" s="20">
        <f>Z53</f>
        <v>0</v>
      </c>
      <c r="AA11" s="20">
        <f t="shared" ref="AA11:AD11" si="49">AA53</f>
        <v>0</v>
      </c>
      <c r="AB11" s="20">
        <f t="shared" si="49"/>
        <v>0</v>
      </c>
      <c r="AC11" s="20">
        <f t="shared" si="49"/>
        <v>0</v>
      </c>
      <c r="AD11" s="20">
        <f t="shared" si="49"/>
        <v>0</v>
      </c>
      <c r="AE11" s="24">
        <f>AE53</f>
        <v>0</v>
      </c>
      <c r="AF11" s="25"/>
      <c r="AG11" s="20">
        <f t="shared" ref="AG11:AK11" si="50">AG53</f>
        <v>0</v>
      </c>
      <c r="AH11" s="20">
        <f t="shared" si="50"/>
        <v>0</v>
      </c>
      <c r="AI11" s="20">
        <f t="shared" si="50"/>
        <v>0</v>
      </c>
      <c r="AJ11" s="20">
        <f t="shared" si="50"/>
        <v>1</v>
      </c>
      <c r="AK11" s="20">
        <f t="shared" si="50"/>
        <v>0</v>
      </c>
      <c r="AL11" s="24"/>
      <c r="AM11" s="25"/>
      <c r="AN11" s="20">
        <f t="shared" ref="AN11:AR11" si="51">AN53</f>
        <v>0</v>
      </c>
      <c r="AO11" s="20">
        <f t="shared" si="51"/>
        <v>0</v>
      </c>
      <c r="AP11" s="20">
        <f t="shared" si="51"/>
        <v>0</v>
      </c>
      <c r="AQ11" s="20">
        <f t="shared" si="51"/>
        <v>0</v>
      </c>
      <c r="AR11" s="20">
        <f t="shared" si="51"/>
        <v>0</v>
      </c>
      <c r="AS11" s="35">
        <f>AS53</f>
        <v>0</v>
      </c>
    </row>
    <row r="12" spans="1:45" s="16" customFormat="1" ht="15">
      <c r="A12" s="12"/>
      <c r="B12" s="13"/>
      <c r="C12" s="20"/>
      <c r="D12" s="20"/>
      <c r="E12" s="20"/>
      <c r="F12" s="20"/>
      <c r="G12" s="20"/>
      <c r="H12" s="21"/>
      <c r="I12" s="21"/>
      <c r="J12" s="14"/>
      <c r="K12" s="14"/>
      <c r="L12" s="15"/>
      <c r="M12" s="15"/>
      <c r="N12" s="15"/>
      <c r="O12" s="15"/>
      <c r="P12" s="15"/>
      <c r="Q12" s="24"/>
      <c r="R12" s="25"/>
      <c r="S12" s="14"/>
      <c r="T12" s="14"/>
      <c r="U12" s="14"/>
      <c r="V12" s="14"/>
      <c r="W12" s="14"/>
      <c r="X12" s="24"/>
      <c r="Y12" s="25"/>
      <c r="Z12" s="15"/>
      <c r="AA12" s="15"/>
      <c r="AB12" s="15"/>
      <c r="AC12" s="15"/>
      <c r="AD12" s="15"/>
      <c r="AE12" s="24"/>
      <c r="AF12" s="25"/>
      <c r="AG12" s="15"/>
      <c r="AH12" s="15"/>
      <c r="AI12" s="15"/>
      <c r="AJ12" s="15"/>
      <c r="AK12" s="15"/>
      <c r="AL12" s="24"/>
      <c r="AM12" s="25"/>
      <c r="AN12" s="15"/>
      <c r="AO12" s="15"/>
      <c r="AP12" s="15"/>
      <c r="AQ12" s="15"/>
      <c r="AR12" s="15"/>
      <c r="AS12" s="41"/>
    </row>
    <row r="13" spans="1:45" s="16" customFormat="1" ht="15">
      <c r="A13" s="12" t="s">
        <v>69</v>
      </c>
      <c r="B13" s="13"/>
      <c r="C13" s="42">
        <f>C53</f>
        <v>1</v>
      </c>
      <c r="D13" s="14">
        <f t="shared" ref="D13:H13" si="52">D53</f>
        <v>0</v>
      </c>
      <c r="E13" s="14">
        <f t="shared" si="52"/>
        <v>0</v>
      </c>
      <c r="F13" s="14">
        <f t="shared" si="52"/>
        <v>0</v>
      </c>
      <c r="G13" s="14">
        <f t="shared" si="52"/>
        <v>1</v>
      </c>
      <c r="H13" s="15">
        <f t="shared" si="52"/>
        <v>0</v>
      </c>
      <c r="I13" s="43"/>
      <c r="J13" s="14"/>
      <c r="K13" s="14"/>
      <c r="L13" s="15">
        <f>L53</f>
        <v>0</v>
      </c>
      <c r="M13" s="15">
        <f t="shared" ref="M13:Q13" si="53">H53</f>
        <v>0</v>
      </c>
      <c r="N13" s="15">
        <f t="shared" si="53"/>
        <v>0</v>
      </c>
      <c r="O13" s="15">
        <f t="shared" si="53"/>
        <v>0</v>
      </c>
      <c r="P13" s="15">
        <f t="shared" si="53"/>
        <v>0</v>
      </c>
      <c r="Q13" s="24">
        <f t="shared" si="53"/>
        <v>0</v>
      </c>
      <c r="R13" s="25"/>
      <c r="S13" s="14">
        <f t="shared" ref="S13:X13" si="54">O53</f>
        <v>0</v>
      </c>
      <c r="T13" s="14">
        <f t="shared" si="54"/>
        <v>0</v>
      </c>
      <c r="U13" s="14">
        <f t="shared" si="54"/>
        <v>0</v>
      </c>
      <c r="V13" s="14">
        <f t="shared" si="54"/>
        <v>0</v>
      </c>
      <c r="W13" s="14">
        <f t="shared" si="54"/>
        <v>0</v>
      </c>
      <c r="X13" s="24">
        <f t="shared" si="54"/>
        <v>0</v>
      </c>
      <c r="Y13" s="25"/>
      <c r="Z13" s="15">
        <f t="shared" ref="Z13:AE13" si="55">W53</f>
        <v>0</v>
      </c>
      <c r="AA13" s="15">
        <f t="shared" si="55"/>
        <v>0</v>
      </c>
      <c r="AB13" s="15">
        <f t="shared" si="55"/>
        <v>0</v>
      </c>
      <c r="AC13" s="15">
        <f t="shared" si="55"/>
        <v>0</v>
      </c>
      <c r="AD13" s="15">
        <f t="shared" si="55"/>
        <v>0</v>
      </c>
      <c r="AE13" s="24">
        <f t="shared" si="55"/>
        <v>0</v>
      </c>
      <c r="AF13" s="25"/>
      <c r="AG13" s="15">
        <f>AE53</f>
        <v>0</v>
      </c>
      <c r="AH13" s="15">
        <f t="shared" ref="AH13:AL13" si="56">AF53</f>
        <v>0</v>
      </c>
      <c r="AI13" s="15">
        <f t="shared" si="56"/>
        <v>0</v>
      </c>
      <c r="AJ13" s="15">
        <f t="shared" si="56"/>
        <v>0</v>
      </c>
      <c r="AK13" s="15">
        <f t="shared" si="56"/>
        <v>0</v>
      </c>
      <c r="AL13" s="24">
        <f t="shared" si="56"/>
        <v>1</v>
      </c>
      <c r="AM13" s="25"/>
      <c r="AN13" s="15">
        <f t="shared" ref="AN13:AS13" si="57">AM53</f>
        <v>0</v>
      </c>
      <c r="AO13" s="15">
        <f t="shared" si="57"/>
        <v>0</v>
      </c>
      <c r="AP13" s="15">
        <f t="shared" si="57"/>
        <v>0</v>
      </c>
      <c r="AQ13" s="15">
        <f t="shared" si="57"/>
        <v>0</v>
      </c>
      <c r="AR13" s="15">
        <f t="shared" si="57"/>
        <v>0</v>
      </c>
      <c r="AS13" s="41">
        <f t="shared" si="57"/>
        <v>0</v>
      </c>
    </row>
    <row r="14" spans="1:45" s="16" customFormat="1" ht="15">
      <c r="A14" s="12" t="s">
        <v>70</v>
      </c>
      <c r="B14" s="13"/>
      <c r="C14" s="42">
        <v>0</v>
      </c>
      <c r="D14" s="42"/>
      <c r="E14" s="42"/>
      <c r="F14" s="42"/>
      <c r="G14" s="42"/>
      <c r="H14" s="43"/>
      <c r="I14" s="43"/>
      <c r="J14" s="14"/>
      <c r="K14" s="14"/>
      <c r="L14" s="15"/>
      <c r="M14" s="15"/>
      <c r="N14" s="15"/>
      <c r="O14" s="15"/>
      <c r="P14" s="15"/>
      <c r="Q14" s="24"/>
      <c r="R14" s="25"/>
      <c r="S14" s="14"/>
      <c r="T14" s="14"/>
      <c r="U14" s="14"/>
      <c r="V14" s="14"/>
      <c r="W14" s="14"/>
      <c r="X14" s="24"/>
      <c r="Y14" s="25"/>
      <c r="Z14" s="15"/>
      <c r="AA14" s="15"/>
      <c r="AB14" s="15"/>
      <c r="AC14" s="15"/>
      <c r="AD14" s="15"/>
      <c r="AE14" s="24"/>
      <c r="AF14" s="25"/>
      <c r="AG14" s="15"/>
      <c r="AH14" s="15"/>
      <c r="AI14" s="15"/>
      <c r="AJ14" s="15"/>
      <c r="AK14" s="15"/>
      <c r="AL14" s="24"/>
      <c r="AM14" s="25"/>
      <c r="AN14" s="15"/>
      <c r="AO14" s="15"/>
      <c r="AP14" s="15"/>
      <c r="AQ14" s="15"/>
      <c r="AR14" s="15"/>
      <c r="AS14" s="41"/>
    </row>
    <row r="15" spans="1:45" s="16" customFormat="1" ht="15">
      <c r="A15" s="12" t="s">
        <v>71</v>
      </c>
      <c r="B15" s="13"/>
      <c r="C15" s="42">
        <f>SUM(C13:C14)</f>
        <v>1</v>
      </c>
      <c r="D15" s="42">
        <f t="shared" ref="D15:H15" si="58">SUM(D13:D14)</f>
        <v>0</v>
      </c>
      <c r="E15" s="42">
        <f t="shared" si="58"/>
        <v>0</v>
      </c>
      <c r="F15" s="42">
        <f t="shared" si="58"/>
        <v>0</v>
      </c>
      <c r="G15" s="42">
        <f t="shared" si="58"/>
        <v>1</v>
      </c>
      <c r="H15" s="43">
        <f t="shared" si="58"/>
        <v>0</v>
      </c>
      <c r="I15" s="43"/>
      <c r="J15" s="14">
        <f t="shared" ref="J15:Q15" si="59">J11</f>
        <v>0</v>
      </c>
      <c r="K15" s="14">
        <f t="shared" si="59"/>
        <v>0</v>
      </c>
      <c r="L15" s="14">
        <f t="shared" si="59"/>
        <v>0</v>
      </c>
      <c r="M15" s="14">
        <f t="shared" si="59"/>
        <v>0</v>
      </c>
      <c r="N15" s="14">
        <f t="shared" si="59"/>
        <v>0</v>
      </c>
      <c r="O15" s="14">
        <f t="shared" si="59"/>
        <v>0</v>
      </c>
      <c r="P15" s="14">
        <f t="shared" si="59"/>
        <v>0</v>
      </c>
      <c r="Q15" s="24">
        <f t="shared" si="59"/>
        <v>0</v>
      </c>
      <c r="R15" s="25"/>
      <c r="S15" s="14">
        <f t="shared" ref="S15:X15" si="60">S11</f>
        <v>0</v>
      </c>
      <c r="T15" s="14">
        <f t="shared" si="60"/>
        <v>0</v>
      </c>
      <c r="U15" s="14">
        <f t="shared" si="60"/>
        <v>0</v>
      </c>
      <c r="V15" s="14">
        <f t="shared" si="60"/>
        <v>0</v>
      </c>
      <c r="W15" s="14">
        <f t="shared" si="60"/>
        <v>0</v>
      </c>
      <c r="X15" s="24">
        <f t="shared" si="60"/>
        <v>0</v>
      </c>
      <c r="Y15" s="25"/>
      <c r="Z15" s="14">
        <f t="shared" ref="Z15:AE15" si="61">Z11</f>
        <v>0</v>
      </c>
      <c r="AA15" s="14">
        <f t="shared" si="61"/>
        <v>0</v>
      </c>
      <c r="AB15" s="14">
        <f t="shared" si="61"/>
        <v>0</v>
      </c>
      <c r="AC15" s="14">
        <f t="shared" si="61"/>
        <v>0</v>
      </c>
      <c r="AD15" s="14">
        <f t="shared" si="61"/>
        <v>0</v>
      </c>
      <c r="AE15" s="24">
        <f t="shared" si="61"/>
        <v>0</v>
      </c>
      <c r="AF15" s="25"/>
      <c r="AG15" s="14">
        <f t="shared" ref="AG15:AL15" si="62">AG11</f>
        <v>0</v>
      </c>
      <c r="AH15" s="14">
        <f t="shared" si="62"/>
        <v>0</v>
      </c>
      <c r="AI15" s="14">
        <f t="shared" si="62"/>
        <v>0</v>
      </c>
      <c r="AJ15" s="14">
        <f t="shared" si="62"/>
        <v>1</v>
      </c>
      <c r="AK15" s="14">
        <f t="shared" si="62"/>
        <v>0</v>
      </c>
      <c r="AL15" s="24">
        <f t="shared" si="62"/>
        <v>0</v>
      </c>
      <c r="AM15" s="25"/>
      <c r="AN15" s="14">
        <f t="shared" ref="AN15:AS15" si="63">AN11</f>
        <v>0</v>
      </c>
      <c r="AO15" s="14">
        <f t="shared" si="63"/>
        <v>0</v>
      </c>
      <c r="AP15" s="14">
        <f t="shared" si="63"/>
        <v>0</v>
      </c>
      <c r="AQ15" s="14">
        <f t="shared" si="63"/>
        <v>0</v>
      </c>
      <c r="AR15" s="14">
        <f t="shared" si="63"/>
        <v>0</v>
      </c>
      <c r="AS15" s="24">
        <f t="shared" si="63"/>
        <v>0</v>
      </c>
    </row>
    <row r="16" spans="1:45" s="47" customFormat="1" ht="15">
      <c r="A16" s="44"/>
      <c r="B16" s="22"/>
      <c r="C16" s="14"/>
      <c r="D16" s="14"/>
      <c r="E16" s="14"/>
      <c r="F16" s="14"/>
      <c r="G16" s="14"/>
      <c r="H16" s="15"/>
      <c r="I16" s="15"/>
      <c r="J16" s="45"/>
      <c r="K16" s="45"/>
      <c r="L16" s="45"/>
      <c r="M16" s="45"/>
      <c r="N16" s="45"/>
      <c r="O16" s="45"/>
      <c r="P16" s="45"/>
      <c r="Q16" s="24"/>
      <c r="R16" s="25"/>
      <c r="S16" s="45"/>
      <c r="T16" s="45"/>
      <c r="U16" s="45"/>
      <c r="V16" s="45"/>
      <c r="W16" s="45"/>
      <c r="X16" s="46"/>
      <c r="Y16" s="25"/>
      <c r="Z16" s="45"/>
      <c r="AA16" s="45"/>
      <c r="AB16" s="45"/>
      <c r="AC16" s="45"/>
      <c r="AD16" s="45"/>
      <c r="AE16" s="24"/>
      <c r="AF16" s="25"/>
      <c r="AG16" s="45"/>
      <c r="AH16" s="45"/>
      <c r="AI16" s="45"/>
      <c r="AJ16" s="45"/>
      <c r="AK16" s="45"/>
      <c r="AL16" s="24"/>
      <c r="AM16" s="25"/>
      <c r="AN16" s="45"/>
      <c r="AO16" s="45"/>
      <c r="AP16" s="45"/>
      <c r="AQ16" s="45"/>
      <c r="AR16" s="45"/>
      <c r="AS16" s="46"/>
    </row>
    <row r="17" spans="1:45" s="52" customFormat="1" ht="15">
      <c r="A17" s="44" t="s">
        <v>72</v>
      </c>
      <c r="B17" s="22" t="s">
        <v>73</v>
      </c>
      <c r="C17" s="48">
        <f t="shared" ref="C17:H17" si="64">C7/C4</f>
        <v>8.2781456953642384E-4</v>
      </c>
      <c r="D17" s="48" t="e">
        <f t="shared" si="64"/>
        <v>#DIV/0!</v>
      </c>
      <c r="E17" s="48" t="e">
        <f t="shared" si="64"/>
        <v>#DIV/0!</v>
      </c>
      <c r="F17" s="48" t="e">
        <f t="shared" si="64"/>
        <v>#DIV/0!</v>
      </c>
      <c r="G17" s="48">
        <f t="shared" si="64"/>
        <v>8.2781456953642384E-4</v>
      </c>
      <c r="H17" s="49" t="e">
        <f t="shared" si="64"/>
        <v>#DIV/0!</v>
      </c>
      <c r="I17" s="49"/>
      <c r="J17" s="49" t="e">
        <f t="shared" ref="J17:Q17" si="65">J7/J4</f>
        <v>#DIV/0!</v>
      </c>
      <c r="K17" s="49" t="e">
        <f t="shared" si="65"/>
        <v>#DIV/0!</v>
      </c>
      <c r="L17" s="49" t="e">
        <f t="shared" si="65"/>
        <v>#DIV/0!</v>
      </c>
      <c r="M17" s="49" t="e">
        <f t="shared" si="65"/>
        <v>#DIV/0!</v>
      </c>
      <c r="N17" s="49" t="e">
        <f t="shared" si="65"/>
        <v>#DIV/0!</v>
      </c>
      <c r="O17" s="49" t="e">
        <f t="shared" si="65"/>
        <v>#DIV/0!</v>
      </c>
      <c r="P17" s="49" t="e">
        <f t="shared" si="65"/>
        <v>#DIV/0!</v>
      </c>
      <c r="Q17" s="50" t="e">
        <f t="shared" si="65"/>
        <v>#DIV/0!</v>
      </c>
      <c r="R17" s="25"/>
      <c r="S17" s="48">
        <v>4.0213543782278184E-2</v>
      </c>
      <c r="T17" s="48">
        <v>7.0939476585620609E-2</v>
      </c>
      <c r="U17" s="48" t="e">
        <f>U7/U4</f>
        <v>#DIV/0!</v>
      </c>
      <c r="V17" s="48" t="e">
        <f>V7/V4</f>
        <v>#DIV/0!</v>
      </c>
      <c r="W17" s="48" t="e">
        <f>W7/W4</f>
        <v>#DIV/0!</v>
      </c>
      <c r="X17" s="51" t="e">
        <f>X7/X4</f>
        <v>#DIV/0!</v>
      </c>
      <c r="Y17" s="25"/>
      <c r="Z17" s="49" t="e">
        <f t="shared" ref="Z17:AD17" si="66">Z7/Z4</f>
        <v>#DIV/0!</v>
      </c>
      <c r="AA17" s="49" t="e">
        <f t="shared" si="66"/>
        <v>#DIV/0!</v>
      </c>
      <c r="AB17" s="49" t="e">
        <f t="shared" si="66"/>
        <v>#DIV/0!</v>
      </c>
      <c r="AC17" s="49" t="e">
        <f t="shared" si="66"/>
        <v>#DIV/0!</v>
      </c>
      <c r="AD17" s="49" t="e">
        <f t="shared" si="66"/>
        <v>#DIV/0!</v>
      </c>
      <c r="AE17" s="24"/>
      <c r="AF17" s="25"/>
      <c r="AG17" s="49">
        <f>AG7/AG4</f>
        <v>0</v>
      </c>
      <c r="AH17" s="49">
        <f t="shared" ref="AH17:AK17" si="67">AH7/AH4</f>
        <v>0</v>
      </c>
      <c r="AI17" s="49">
        <f t="shared" si="67"/>
        <v>0</v>
      </c>
      <c r="AJ17" s="49">
        <f t="shared" si="67"/>
        <v>3.3840947546531302E-3</v>
      </c>
      <c r="AK17" s="49" t="e">
        <f t="shared" si="67"/>
        <v>#DIV/0!</v>
      </c>
      <c r="AL17" s="24"/>
      <c r="AM17" s="25"/>
      <c r="AN17" s="49" t="e">
        <f t="shared" ref="AN17:AS17" si="68">AN7/AN4</f>
        <v>#DIV/0!</v>
      </c>
      <c r="AO17" s="49" t="e">
        <f t="shared" si="68"/>
        <v>#DIV/0!</v>
      </c>
      <c r="AP17" s="49" t="e">
        <f t="shared" si="68"/>
        <v>#DIV/0!</v>
      </c>
      <c r="AQ17" s="49" t="e">
        <f t="shared" si="68"/>
        <v>#DIV/0!</v>
      </c>
      <c r="AR17" s="49" t="e">
        <f t="shared" si="68"/>
        <v>#DIV/0!</v>
      </c>
      <c r="AS17" s="50" t="e">
        <f t="shared" si="68"/>
        <v>#DIV/0!</v>
      </c>
    </row>
    <row r="18" spans="1:45" s="52" customFormat="1" ht="15">
      <c r="A18" s="44" t="s">
        <v>74</v>
      </c>
      <c r="B18" s="22" t="s">
        <v>75</v>
      </c>
      <c r="C18" s="48">
        <f t="shared" ref="C18:H18" si="69">C8/C6</f>
        <v>0.5</v>
      </c>
      <c r="D18" s="48" t="e">
        <f t="shared" si="69"/>
        <v>#DIV/0!</v>
      </c>
      <c r="E18" s="48" t="e">
        <f t="shared" si="69"/>
        <v>#DIV/0!</v>
      </c>
      <c r="F18" s="48" t="e">
        <f t="shared" si="69"/>
        <v>#DIV/0!</v>
      </c>
      <c r="G18" s="48">
        <f t="shared" si="69"/>
        <v>0.5</v>
      </c>
      <c r="H18" s="49" t="e">
        <f t="shared" si="69"/>
        <v>#DIV/0!</v>
      </c>
      <c r="I18" s="49"/>
      <c r="J18" s="49" t="e">
        <f t="shared" ref="J18:Q18" si="70">J8/J6</f>
        <v>#DIV/0!</v>
      </c>
      <c r="K18" s="49" t="e">
        <f t="shared" si="70"/>
        <v>#DIV/0!</v>
      </c>
      <c r="L18" s="49" t="e">
        <f t="shared" si="70"/>
        <v>#DIV/0!</v>
      </c>
      <c r="M18" s="49" t="e">
        <f t="shared" si="70"/>
        <v>#DIV/0!</v>
      </c>
      <c r="N18" s="49" t="e">
        <f t="shared" si="70"/>
        <v>#DIV/0!</v>
      </c>
      <c r="O18" s="49" t="e">
        <f t="shared" si="70"/>
        <v>#DIV/0!</v>
      </c>
      <c r="P18" s="49" t="e">
        <f t="shared" si="70"/>
        <v>#DIV/0!</v>
      </c>
      <c r="Q18" s="50" t="e">
        <f t="shared" si="70"/>
        <v>#DIV/0!</v>
      </c>
      <c r="R18" s="25"/>
      <c r="S18" s="48">
        <v>0.45250560957367242</v>
      </c>
      <c r="T18" s="48">
        <v>0.44832041343669249</v>
      </c>
      <c r="U18" s="48" t="e">
        <f>U8/U6</f>
        <v>#DIV/0!</v>
      </c>
      <c r="V18" s="48" t="e">
        <f>V8/V6</f>
        <v>#DIV/0!</v>
      </c>
      <c r="W18" s="48" t="e">
        <f>W8/W6</f>
        <v>#DIV/0!</v>
      </c>
      <c r="X18" s="51" t="e">
        <f>X8/X6</f>
        <v>#DIV/0!</v>
      </c>
      <c r="Y18" s="25"/>
      <c r="Z18" s="49" t="e">
        <f t="shared" ref="Z18:AD18" si="71">Z8/Z6</f>
        <v>#DIV/0!</v>
      </c>
      <c r="AA18" s="49" t="e">
        <f t="shared" si="71"/>
        <v>#DIV/0!</v>
      </c>
      <c r="AB18" s="49" t="e">
        <f t="shared" si="71"/>
        <v>#DIV/0!</v>
      </c>
      <c r="AC18" s="49" t="e">
        <f t="shared" si="71"/>
        <v>#DIV/0!</v>
      </c>
      <c r="AD18" s="49" t="e">
        <f t="shared" si="71"/>
        <v>#DIV/0!</v>
      </c>
      <c r="AE18" s="24"/>
      <c r="AF18" s="25"/>
      <c r="AG18" s="49" t="e">
        <f>AG8/AG6</f>
        <v>#DIV/0!</v>
      </c>
      <c r="AH18" s="49" t="e">
        <f t="shared" ref="AH18:AK18" si="72">AH8/AH6</f>
        <v>#DIV/0!</v>
      </c>
      <c r="AI18" s="49" t="e">
        <f t="shared" si="72"/>
        <v>#DIV/0!</v>
      </c>
      <c r="AJ18" s="49">
        <f t="shared" si="72"/>
        <v>0.5</v>
      </c>
      <c r="AK18" s="49" t="e">
        <f t="shared" si="72"/>
        <v>#DIV/0!</v>
      </c>
      <c r="AL18" s="24"/>
      <c r="AM18" s="25"/>
      <c r="AN18" s="49" t="e">
        <f t="shared" ref="AN18:AS18" si="73">AN8/AN6</f>
        <v>#DIV/0!</v>
      </c>
      <c r="AO18" s="49" t="e">
        <f t="shared" si="73"/>
        <v>#DIV/0!</v>
      </c>
      <c r="AP18" s="49" t="e">
        <f t="shared" si="73"/>
        <v>#DIV/0!</v>
      </c>
      <c r="AQ18" s="49" t="e">
        <f t="shared" si="73"/>
        <v>#DIV/0!</v>
      </c>
      <c r="AR18" s="49" t="e">
        <f t="shared" si="73"/>
        <v>#DIV/0!</v>
      </c>
      <c r="AS18" s="50" t="e">
        <f t="shared" si="73"/>
        <v>#DIV/0!</v>
      </c>
    </row>
    <row r="19" spans="1:45" s="52" customFormat="1" ht="15">
      <c r="A19" s="44" t="s">
        <v>76</v>
      </c>
      <c r="B19" s="22" t="s">
        <v>77</v>
      </c>
      <c r="C19" s="48">
        <f t="shared" ref="C19:H19" si="74">C9/C6</f>
        <v>0.5</v>
      </c>
      <c r="D19" s="48" t="e">
        <f t="shared" si="74"/>
        <v>#DIV/0!</v>
      </c>
      <c r="E19" s="48" t="e">
        <f t="shared" si="74"/>
        <v>#DIV/0!</v>
      </c>
      <c r="F19" s="48" t="e">
        <f t="shared" si="74"/>
        <v>#DIV/0!</v>
      </c>
      <c r="G19" s="48">
        <f t="shared" si="74"/>
        <v>0.5</v>
      </c>
      <c r="H19" s="49" t="e">
        <f t="shared" si="74"/>
        <v>#DIV/0!</v>
      </c>
      <c r="I19" s="49"/>
      <c r="J19" s="49" t="e">
        <f t="shared" ref="J19:Q19" si="75">J9/J6</f>
        <v>#DIV/0!</v>
      </c>
      <c r="K19" s="49" t="e">
        <f t="shared" si="75"/>
        <v>#DIV/0!</v>
      </c>
      <c r="L19" s="49" t="e">
        <f t="shared" si="75"/>
        <v>#DIV/0!</v>
      </c>
      <c r="M19" s="49" t="e">
        <f t="shared" si="75"/>
        <v>#DIV/0!</v>
      </c>
      <c r="N19" s="49" t="e">
        <f t="shared" si="75"/>
        <v>#DIV/0!</v>
      </c>
      <c r="O19" s="49" t="e">
        <f t="shared" si="75"/>
        <v>#DIV/0!</v>
      </c>
      <c r="P19" s="49" t="e">
        <f t="shared" si="75"/>
        <v>#DIV/0!</v>
      </c>
      <c r="Q19" s="50" t="e">
        <f t="shared" si="75"/>
        <v>#DIV/0!</v>
      </c>
      <c r="R19" s="25"/>
      <c r="S19" s="48">
        <v>0.44053851907255048</v>
      </c>
      <c r="T19" s="48">
        <v>0.43109388458225667</v>
      </c>
      <c r="U19" s="48" t="e">
        <f>U9/U6</f>
        <v>#DIV/0!</v>
      </c>
      <c r="V19" s="48" t="e">
        <f>V9/V6</f>
        <v>#DIV/0!</v>
      </c>
      <c r="W19" s="48" t="e">
        <f>W9/W6</f>
        <v>#DIV/0!</v>
      </c>
      <c r="X19" s="51" t="e">
        <f>X9/X6</f>
        <v>#DIV/0!</v>
      </c>
      <c r="Y19" s="25"/>
      <c r="Z19" s="49" t="e">
        <f t="shared" ref="Z19:AD19" si="76">Z9/Z6</f>
        <v>#DIV/0!</v>
      </c>
      <c r="AA19" s="49" t="e">
        <f t="shared" si="76"/>
        <v>#DIV/0!</v>
      </c>
      <c r="AB19" s="49" t="e">
        <f t="shared" si="76"/>
        <v>#DIV/0!</v>
      </c>
      <c r="AC19" s="49" t="e">
        <f t="shared" si="76"/>
        <v>#DIV/0!</v>
      </c>
      <c r="AD19" s="49" t="e">
        <f t="shared" si="76"/>
        <v>#DIV/0!</v>
      </c>
      <c r="AE19" s="24"/>
      <c r="AF19" s="25"/>
      <c r="AG19" s="49" t="e">
        <f>AG9/AG6</f>
        <v>#DIV/0!</v>
      </c>
      <c r="AH19" s="49" t="e">
        <f t="shared" ref="AH19:AK19" si="77">AH9/AH6</f>
        <v>#DIV/0!</v>
      </c>
      <c r="AI19" s="49" t="e">
        <f t="shared" si="77"/>
        <v>#DIV/0!</v>
      </c>
      <c r="AJ19" s="49">
        <f t="shared" si="77"/>
        <v>0.5</v>
      </c>
      <c r="AK19" s="49" t="e">
        <f t="shared" si="77"/>
        <v>#DIV/0!</v>
      </c>
      <c r="AL19" s="24"/>
      <c r="AM19" s="25"/>
      <c r="AN19" s="49" t="e">
        <f t="shared" ref="AN19:AS19" si="78">AN9/AN6</f>
        <v>#DIV/0!</v>
      </c>
      <c r="AO19" s="49" t="e">
        <f t="shared" si="78"/>
        <v>#DIV/0!</v>
      </c>
      <c r="AP19" s="49" t="e">
        <f t="shared" si="78"/>
        <v>#DIV/0!</v>
      </c>
      <c r="AQ19" s="49" t="e">
        <f t="shared" si="78"/>
        <v>#DIV/0!</v>
      </c>
      <c r="AR19" s="49" t="e">
        <f t="shared" si="78"/>
        <v>#DIV/0!</v>
      </c>
      <c r="AS19" s="50" t="e">
        <f t="shared" si="78"/>
        <v>#DIV/0!</v>
      </c>
    </row>
    <row r="20" spans="1:45" s="52" customFormat="1" ht="15">
      <c r="A20" s="44" t="s">
        <v>78</v>
      </c>
      <c r="B20" s="22" t="s">
        <v>79</v>
      </c>
      <c r="C20" s="48">
        <f t="shared" ref="C20:H20" si="79">C10/C9</f>
        <v>1</v>
      </c>
      <c r="D20" s="48" t="e">
        <f t="shared" si="79"/>
        <v>#DIV/0!</v>
      </c>
      <c r="E20" s="48" t="e">
        <f t="shared" si="79"/>
        <v>#DIV/0!</v>
      </c>
      <c r="F20" s="48" t="e">
        <f t="shared" si="79"/>
        <v>#DIV/0!</v>
      </c>
      <c r="G20" s="48">
        <f t="shared" si="79"/>
        <v>1</v>
      </c>
      <c r="H20" s="49" t="e">
        <f t="shared" si="79"/>
        <v>#DIV/0!</v>
      </c>
      <c r="I20" s="49"/>
      <c r="J20" s="49" t="e">
        <f t="shared" ref="J20:Q20" si="80">J10/J9</f>
        <v>#DIV/0!</v>
      </c>
      <c r="K20" s="49" t="e">
        <f t="shared" si="80"/>
        <v>#DIV/0!</v>
      </c>
      <c r="L20" s="49" t="e">
        <f t="shared" si="80"/>
        <v>#DIV/0!</v>
      </c>
      <c r="M20" s="49" t="e">
        <f t="shared" si="80"/>
        <v>#DIV/0!</v>
      </c>
      <c r="N20" s="49" t="e">
        <f t="shared" si="80"/>
        <v>#DIV/0!</v>
      </c>
      <c r="O20" s="49" t="e">
        <f t="shared" si="80"/>
        <v>#DIV/0!</v>
      </c>
      <c r="P20" s="49" t="e">
        <f t="shared" si="80"/>
        <v>#DIV/0!</v>
      </c>
      <c r="Q20" s="50" t="e">
        <f t="shared" si="80"/>
        <v>#DIV/0!</v>
      </c>
      <c r="R20" s="25"/>
      <c r="S20" s="48">
        <v>0.82852292020373519</v>
      </c>
      <c r="T20" s="48">
        <v>0.8601398601398601</v>
      </c>
      <c r="U20" s="48" t="e">
        <f>U10/U9</f>
        <v>#DIV/0!</v>
      </c>
      <c r="V20" s="48" t="e">
        <f>V10/V9</f>
        <v>#DIV/0!</v>
      </c>
      <c r="W20" s="48" t="e">
        <f>W10/W9</f>
        <v>#DIV/0!</v>
      </c>
      <c r="X20" s="51" t="e">
        <f>X10/X9</f>
        <v>#DIV/0!</v>
      </c>
      <c r="Y20" s="25"/>
      <c r="Z20" s="49" t="e">
        <f t="shared" ref="Z20:AD20" si="81">Z10/Z9</f>
        <v>#DIV/0!</v>
      </c>
      <c r="AA20" s="49" t="e">
        <f t="shared" si="81"/>
        <v>#DIV/0!</v>
      </c>
      <c r="AB20" s="49" t="e">
        <f t="shared" si="81"/>
        <v>#DIV/0!</v>
      </c>
      <c r="AC20" s="49" t="e">
        <f t="shared" si="81"/>
        <v>#DIV/0!</v>
      </c>
      <c r="AD20" s="49" t="e">
        <f t="shared" si="81"/>
        <v>#DIV/0!</v>
      </c>
      <c r="AE20" s="24"/>
      <c r="AF20" s="25"/>
      <c r="AG20" s="49" t="e">
        <f>AG10/AG9</f>
        <v>#DIV/0!</v>
      </c>
      <c r="AH20" s="49" t="e">
        <f t="shared" ref="AH20:AK20" si="82">AH10/AH9</f>
        <v>#DIV/0!</v>
      </c>
      <c r="AI20" s="49" t="e">
        <f t="shared" si="82"/>
        <v>#DIV/0!</v>
      </c>
      <c r="AJ20" s="49">
        <f t="shared" si="82"/>
        <v>1</v>
      </c>
      <c r="AK20" s="49" t="e">
        <f t="shared" si="82"/>
        <v>#DIV/0!</v>
      </c>
      <c r="AL20" s="24"/>
      <c r="AM20" s="25"/>
      <c r="AN20" s="49" t="e">
        <f t="shared" ref="AN20:AS20" si="83">AN10/AN9</f>
        <v>#DIV/0!</v>
      </c>
      <c r="AO20" s="49" t="e">
        <f t="shared" si="83"/>
        <v>#DIV/0!</v>
      </c>
      <c r="AP20" s="49" t="e">
        <f t="shared" si="83"/>
        <v>#DIV/0!</v>
      </c>
      <c r="AQ20" s="49" t="e">
        <f t="shared" si="83"/>
        <v>#DIV/0!</v>
      </c>
      <c r="AR20" s="49" t="e">
        <f t="shared" si="83"/>
        <v>#DIV/0!</v>
      </c>
      <c r="AS20" s="50" t="e">
        <f t="shared" si="83"/>
        <v>#DIV/0!</v>
      </c>
    </row>
    <row r="21" spans="1:45" s="52" customFormat="1" ht="15">
      <c r="A21" s="44" t="s">
        <v>80</v>
      </c>
      <c r="B21" s="22" t="s">
        <v>81</v>
      </c>
      <c r="C21" s="48">
        <f t="shared" ref="C21:H21" si="84">C13/C9</f>
        <v>1</v>
      </c>
      <c r="D21" s="48" t="e">
        <f t="shared" si="84"/>
        <v>#DIV/0!</v>
      </c>
      <c r="E21" s="48" t="e">
        <f t="shared" si="84"/>
        <v>#DIV/0!</v>
      </c>
      <c r="F21" s="48" t="e">
        <f t="shared" si="84"/>
        <v>#DIV/0!</v>
      </c>
      <c r="G21" s="48">
        <f t="shared" si="84"/>
        <v>1</v>
      </c>
      <c r="H21" s="49" t="e">
        <f t="shared" si="84"/>
        <v>#DIV/0!</v>
      </c>
      <c r="I21" s="49"/>
      <c r="J21" s="49" t="e">
        <f t="shared" ref="J21:Q21" si="85">J13/J9</f>
        <v>#DIV/0!</v>
      </c>
      <c r="K21" s="49" t="e">
        <f t="shared" si="85"/>
        <v>#DIV/0!</v>
      </c>
      <c r="L21" s="49" t="e">
        <f t="shared" si="85"/>
        <v>#DIV/0!</v>
      </c>
      <c r="M21" s="49" t="e">
        <f t="shared" si="85"/>
        <v>#DIV/0!</v>
      </c>
      <c r="N21" s="49" t="e">
        <f t="shared" si="85"/>
        <v>#DIV/0!</v>
      </c>
      <c r="O21" s="49" t="e">
        <f t="shared" si="85"/>
        <v>#DIV/0!</v>
      </c>
      <c r="P21" s="49" t="e">
        <f t="shared" si="85"/>
        <v>#DIV/0!</v>
      </c>
      <c r="Q21" s="50" t="e">
        <f t="shared" si="85"/>
        <v>#DIV/0!</v>
      </c>
      <c r="R21" s="25"/>
      <c r="S21" s="48">
        <v>0.41595925297113751</v>
      </c>
      <c r="T21" s="48">
        <v>0.26273726273726272</v>
      </c>
      <c r="U21" s="48" t="e">
        <f>U13/U9</f>
        <v>#DIV/0!</v>
      </c>
      <c r="V21" s="48" t="e">
        <f>V13/V9</f>
        <v>#DIV/0!</v>
      </c>
      <c r="W21" s="48" t="e">
        <f>W13/W9</f>
        <v>#DIV/0!</v>
      </c>
      <c r="X21" s="51" t="e">
        <f>X13/X9</f>
        <v>#DIV/0!</v>
      </c>
      <c r="Y21" s="25"/>
      <c r="Z21" s="49" t="e">
        <f t="shared" ref="Z21:AD21" si="86">Z13/Z9</f>
        <v>#DIV/0!</v>
      </c>
      <c r="AA21" s="49" t="e">
        <f t="shared" si="86"/>
        <v>#DIV/0!</v>
      </c>
      <c r="AB21" s="49" t="e">
        <f t="shared" si="86"/>
        <v>#DIV/0!</v>
      </c>
      <c r="AC21" s="49" t="e">
        <f t="shared" si="86"/>
        <v>#DIV/0!</v>
      </c>
      <c r="AD21" s="49" t="e">
        <f t="shared" si="86"/>
        <v>#DIV/0!</v>
      </c>
      <c r="AE21" s="24"/>
      <c r="AF21" s="25"/>
      <c r="AG21" s="49" t="e">
        <f>AG13/AG9</f>
        <v>#DIV/0!</v>
      </c>
      <c r="AH21" s="49" t="e">
        <f t="shared" ref="AH21:AK21" si="87">AH13/AH9</f>
        <v>#DIV/0!</v>
      </c>
      <c r="AI21" s="49" t="e">
        <f t="shared" si="87"/>
        <v>#DIV/0!</v>
      </c>
      <c r="AJ21" s="49">
        <f t="shared" si="87"/>
        <v>0</v>
      </c>
      <c r="AK21" s="49" t="e">
        <f t="shared" si="87"/>
        <v>#DIV/0!</v>
      </c>
      <c r="AL21" s="24"/>
      <c r="AM21" s="25"/>
      <c r="AN21" s="49" t="e">
        <f t="shared" ref="AN21:AS21" si="88">AN13/AN9</f>
        <v>#DIV/0!</v>
      </c>
      <c r="AO21" s="49" t="e">
        <f t="shared" si="88"/>
        <v>#DIV/0!</v>
      </c>
      <c r="AP21" s="49" t="e">
        <f t="shared" si="88"/>
        <v>#DIV/0!</v>
      </c>
      <c r="AQ21" s="49" t="e">
        <f t="shared" si="88"/>
        <v>#DIV/0!</v>
      </c>
      <c r="AR21" s="49" t="e">
        <f t="shared" si="88"/>
        <v>#DIV/0!</v>
      </c>
      <c r="AS21" s="50" t="e">
        <f t="shared" si="88"/>
        <v>#DIV/0!</v>
      </c>
    </row>
    <row r="22" spans="1:45" s="52" customFormat="1" ht="15">
      <c r="A22" s="44" t="s">
        <v>82</v>
      </c>
      <c r="B22" s="22" t="s">
        <v>83</v>
      </c>
      <c r="C22" s="48">
        <f t="shared" ref="C22:H22" si="89">C14/C9</f>
        <v>0</v>
      </c>
      <c r="D22" s="48" t="e">
        <f t="shared" si="89"/>
        <v>#DIV/0!</v>
      </c>
      <c r="E22" s="48" t="e">
        <f t="shared" si="89"/>
        <v>#DIV/0!</v>
      </c>
      <c r="F22" s="48" t="e">
        <f t="shared" si="89"/>
        <v>#DIV/0!</v>
      </c>
      <c r="G22" s="48">
        <f t="shared" si="89"/>
        <v>0</v>
      </c>
      <c r="H22" s="49" t="e">
        <f t="shared" si="89"/>
        <v>#DIV/0!</v>
      </c>
      <c r="I22" s="49"/>
      <c r="J22" s="49" t="e">
        <f t="shared" ref="J22:Q22" si="90">J14/J9</f>
        <v>#DIV/0!</v>
      </c>
      <c r="K22" s="49" t="e">
        <f t="shared" si="90"/>
        <v>#DIV/0!</v>
      </c>
      <c r="L22" s="49" t="e">
        <f t="shared" si="90"/>
        <v>#DIV/0!</v>
      </c>
      <c r="M22" s="49" t="e">
        <f t="shared" si="90"/>
        <v>#DIV/0!</v>
      </c>
      <c r="N22" s="49" t="e">
        <f t="shared" si="90"/>
        <v>#DIV/0!</v>
      </c>
      <c r="O22" s="49" t="e">
        <f t="shared" si="90"/>
        <v>#DIV/0!</v>
      </c>
      <c r="P22" s="49" t="e">
        <f t="shared" si="90"/>
        <v>#DIV/0!</v>
      </c>
      <c r="Q22" s="50" t="e">
        <f t="shared" si="90"/>
        <v>#DIV/0!</v>
      </c>
      <c r="R22" s="25"/>
      <c r="S22" s="48">
        <v>3.2258064516129031E-2</v>
      </c>
      <c r="T22" s="48">
        <v>2.9970029970029972E-2</v>
      </c>
      <c r="U22" s="48" t="e">
        <f>U14/U9</f>
        <v>#DIV/0!</v>
      </c>
      <c r="V22" s="48" t="e">
        <f>V14/V9</f>
        <v>#DIV/0!</v>
      </c>
      <c r="W22" s="48" t="e">
        <f>W14/W9</f>
        <v>#DIV/0!</v>
      </c>
      <c r="X22" s="51" t="e">
        <f>X14/X9</f>
        <v>#DIV/0!</v>
      </c>
      <c r="Y22" s="25"/>
      <c r="Z22" s="49" t="e">
        <f t="shared" ref="Z22:AD22" si="91">Z14/Z9</f>
        <v>#DIV/0!</v>
      </c>
      <c r="AA22" s="49" t="e">
        <f t="shared" si="91"/>
        <v>#DIV/0!</v>
      </c>
      <c r="AB22" s="49" t="e">
        <f t="shared" si="91"/>
        <v>#DIV/0!</v>
      </c>
      <c r="AC22" s="49" t="e">
        <f t="shared" si="91"/>
        <v>#DIV/0!</v>
      </c>
      <c r="AD22" s="49" t="e">
        <f t="shared" si="91"/>
        <v>#DIV/0!</v>
      </c>
      <c r="AE22" s="24"/>
      <c r="AF22" s="25"/>
      <c r="AG22" s="49" t="e">
        <f>AG14/AG9</f>
        <v>#DIV/0!</v>
      </c>
      <c r="AH22" s="49" t="e">
        <f t="shared" ref="AH22:AK22" si="92">AH14/AH9</f>
        <v>#DIV/0!</v>
      </c>
      <c r="AI22" s="49" t="e">
        <f t="shared" si="92"/>
        <v>#DIV/0!</v>
      </c>
      <c r="AJ22" s="49">
        <f t="shared" si="92"/>
        <v>0</v>
      </c>
      <c r="AK22" s="49" t="e">
        <f t="shared" si="92"/>
        <v>#DIV/0!</v>
      </c>
      <c r="AL22" s="24"/>
      <c r="AM22" s="25"/>
      <c r="AN22" s="49" t="e">
        <f t="shared" ref="AN22:AS22" si="93">AN14/AN9</f>
        <v>#DIV/0!</v>
      </c>
      <c r="AO22" s="49" t="e">
        <f t="shared" si="93"/>
        <v>#DIV/0!</v>
      </c>
      <c r="AP22" s="49" t="e">
        <f t="shared" si="93"/>
        <v>#DIV/0!</v>
      </c>
      <c r="AQ22" s="49" t="e">
        <f t="shared" si="93"/>
        <v>#DIV/0!</v>
      </c>
      <c r="AR22" s="49" t="e">
        <f t="shared" si="93"/>
        <v>#DIV/0!</v>
      </c>
      <c r="AS22" s="50" t="e">
        <f t="shared" si="93"/>
        <v>#DIV/0!</v>
      </c>
    </row>
    <row r="23" spans="1:45" s="52" customFormat="1" ht="15">
      <c r="A23" s="44" t="s">
        <v>84</v>
      </c>
      <c r="B23" s="22" t="s">
        <v>85</v>
      </c>
      <c r="C23" s="48">
        <f t="shared" ref="C23:H23" si="94">C15/C9</f>
        <v>1</v>
      </c>
      <c r="D23" s="48" t="e">
        <f t="shared" si="94"/>
        <v>#DIV/0!</v>
      </c>
      <c r="E23" s="48" t="e">
        <f t="shared" si="94"/>
        <v>#DIV/0!</v>
      </c>
      <c r="F23" s="48" t="e">
        <f t="shared" si="94"/>
        <v>#DIV/0!</v>
      </c>
      <c r="G23" s="48">
        <f t="shared" si="94"/>
        <v>1</v>
      </c>
      <c r="H23" s="49" t="e">
        <f t="shared" si="94"/>
        <v>#DIV/0!</v>
      </c>
      <c r="I23" s="49"/>
      <c r="J23" s="49" t="e">
        <f t="shared" ref="J23:Q23" si="95">J15/J9</f>
        <v>#DIV/0!</v>
      </c>
      <c r="K23" s="49" t="e">
        <f t="shared" si="95"/>
        <v>#DIV/0!</v>
      </c>
      <c r="L23" s="49" t="e">
        <f t="shared" si="95"/>
        <v>#DIV/0!</v>
      </c>
      <c r="M23" s="49" t="e">
        <f t="shared" si="95"/>
        <v>#DIV/0!</v>
      </c>
      <c r="N23" s="49" t="e">
        <f t="shared" si="95"/>
        <v>#DIV/0!</v>
      </c>
      <c r="O23" s="49" t="e">
        <f t="shared" si="95"/>
        <v>#DIV/0!</v>
      </c>
      <c r="P23" s="49" t="e">
        <f t="shared" si="95"/>
        <v>#DIV/0!</v>
      </c>
      <c r="Q23" s="50" t="e">
        <f t="shared" si="95"/>
        <v>#DIV/0!</v>
      </c>
      <c r="R23" s="25"/>
      <c r="S23" s="48">
        <v>0.44821731748726656</v>
      </c>
      <c r="T23" s="48">
        <v>0.29270729270729273</v>
      </c>
      <c r="U23" s="48" t="e">
        <f>U15/U9</f>
        <v>#DIV/0!</v>
      </c>
      <c r="V23" s="48" t="e">
        <f>V15/V9</f>
        <v>#DIV/0!</v>
      </c>
      <c r="W23" s="48" t="e">
        <f>W15/W9</f>
        <v>#DIV/0!</v>
      </c>
      <c r="X23" s="51" t="e">
        <f>X15/X9</f>
        <v>#DIV/0!</v>
      </c>
      <c r="Y23" s="25"/>
      <c r="Z23" s="49" t="e">
        <f t="shared" ref="Z23:AD23" si="96">Z15/Z9</f>
        <v>#DIV/0!</v>
      </c>
      <c r="AA23" s="49" t="e">
        <f t="shared" si="96"/>
        <v>#DIV/0!</v>
      </c>
      <c r="AB23" s="49" t="e">
        <f t="shared" si="96"/>
        <v>#DIV/0!</v>
      </c>
      <c r="AC23" s="49" t="e">
        <f t="shared" si="96"/>
        <v>#DIV/0!</v>
      </c>
      <c r="AD23" s="49" t="e">
        <f t="shared" si="96"/>
        <v>#DIV/0!</v>
      </c>
      <c r="AE23" s="24"/>
      <c r="AF23" s="25"/>
      <c r="AG23" s="49" t="e">
        <f>AG15/AG9</f>
        <v>#DIV/0!</v>
      </c>
      <c r="AH23" s="49" t="e">
        <f t="shared" ref="AH23:AK23" si="97">AH15/AH9</f>
        <v>#DIV/0!</v>
      </c>
      <c r="AI23" s="49" t="e">
        <f t="shared" si="97"/>
        <v>#DIV/0!</v>
      </c>
      <c r="AJ23" s="49">
        <f t="shared" si="97"/>
        <v>1</v>
      </c>
      <c r="AK23" s="49" t="e">
        <f t="shared" si="97"/>
        <v>#DIV/0!</v>
      </c>
      <c r="AL23" s="24"/>
      <c r="AM23" s="25"/>
      <c r="AN23" s="49" t="e">
        <f t="shared" ref="AN23:AS23" si="98">AN15/AN9</f>
        <v>#DIV/0!</v>
      </c>
      <c r="AO23" s="49" t="e">
        <f t="shared" si="98"/>
        <v>#DIV/0!</v>
      </c>
      <c r="AP23" s="49" t="e">
        <f t="shared" si="98"/>
        <v>#DIV/0!</v>
      </c>
      <c r="AQ23" s="49" t="e">
        <f t="shared" si="98"/>
        <v>#DIV/0!</v>
      </c>
      <c r="AR23" s="49" t="e">
        <f t="shared" si="98"/>
        <v>#DIV/0!</v>
      </c>
      <c r="AS23" s="50" t="e">
        <f t="shared" si="98"/>
        <v>#DIV/0!</v>
      </c>
    </row>
    <row r="24" spans="1:45" s="52" customFormat="1" ht="15">
      <c r="A24" s="44" t="s">
        <v>86</v>
      </c>
      <c r="B24" s="22" t="s">
        <v>87</v>
      </c>
      <c r="C24" s="48">
        <f t="shared" ref="C24:H24" si="99">C11/C9</f>
        <v>1</v>
      </c>
      <c r="D24" s="48" t="e">
        <f t="shared" si="99"/>
        <v>#DIV/0!</v>
      </c>
      <c r="E24" s="48" t="e">
        <f t="shared" si="99"/>
        <v>#DIV/0!</v>
      </c>
      <c r="F24" s="48" t="e">
        <f t="shared" si="99"/>
        <v>#DIV/0!</v>
      </c>
      <c r="G24" s="48">
        <f t="shared" si="99"/>
        <v>1</v>
      </c>
      <c r="H24" s="49" t="e">
        <f t="shared" si="99"/>
        <v>#DIV/0!</v>
      </c>
      <c r="I24" s="49"/>
      <c r="J24" s="49" t="e">
        <f t="shared" ref="J24:Q24" si="100">J11/J9</f>
        <v>#DIV/0!</v>
      </c>
      <c r="K24" s="49" t="e">
        <f t="shared" si="100"/>
        <v>#DIV/0!</v>
      </c>
      <c r="L24" s="49" t="e">
        <f t="shared" si="100"/>
        <v>#DIV/0!</v>
      </c>
      <c r="M24" s="49" t="e">
        <f t="shared" si="100"/>
        <v>#DIV/0!</v>
      </c>
      <c r="N24" s="49" t="e">
        <f t="shared" si="100"/>
        <v>#DIV/0!</v>
      </c>
      <c r="O24" s="49" t="e">
        <f t="shared" si="100"/>
        <v>#DIV/0!</v>
      </c>
      <c r="P24" s="49" t="e">
        <f t="shared" si="100"/>
        <v>#DIV/0!</v>
      </c>
      <c r="Q24" s="50" t="e">
        <f t="shared" si="100"/>
        <v>#DIV/0!</v>
      </c>
      <c r="R24" s="25"/>
      <c r="S24" s="48">
        <v>0.16298811544991512</v>
      </c>
      <c r="T24" s="48">
        <v>0.20179820179820179</v>
      </c>
      <c r="U24" s="48" t="e">
        <f>U11/U9</f>
        <v>#DIV/0!</v>
      </c>
      <c r="V24" s="48" t="e">
        <f>V11/V9</f>
        <v>#DIV/0!</v>
      </c>
      <c r="W24" s="48" t="e">
        <f>W11/W9</f>
        <v>#DIV/0!</v>
      </c>
      <c r="X24" s="51" t="e">
        <f>X11/X9</f>
        <v>#DIV/0!</v>
      </c>
      <c r="Y24" s="25"/>
      <c r="Z24" s="49" t="e">
        <f t="shared" ref="Z24:AD24" si="101">Z11/Z9</f>
        <v>#DIV/0!</v>
      </c>
      <c r="AA24" s="49" t="e">
        <f t="shared" si="101"/>
        <v>#DIV/0!</v>
      </c>
      <c r="AB24" s="49" t="e">
        <f t="shared" si="101"/>
        <v>#DIV/0!</v>
      </c>
      <c r="AC24" s="49" t="e">
        <f t="shared" si="101"/>
        <v>#DIV/0!</v>
      </c>
      <c r="AD24" s="49" t="e">
        <f t="shared" si="101"/>
        <v>#DIV/0!</v>
      </c>
      <c r="AE24" s="24"/>
      <c r="AF24" s="25"/>
      <c r="AG24" s="49" t="e">
        <f>AG11/AG9</f>
        <v>#DIV/0!</v>
      </c>
      <c r="AH24" s="49" t="e">
        <f t="shared" ref="AH24:AK24" si="102">AH11/AH9</f>
        <v>#DIV/0!</v>
      </c>
      <c r="AI24" s="49" t="e">
        <f t="shared" si="102"/>
        <v>#DIV/0!</v>
      </c>
      <c r="AJ24" s="49">
        <f t="shared" si="102"/>
        <v>1</v>
      </c>
      <c r="AK24" s="49" t="e">
        <f t="shared" si="102"/>
        <v>#DIV/0!</v>
      </c>
      <c r="AL24" s="24"/>
      <c r="AM24" s="25"/>
      <c r="AN24" s="49" t="e">
        <f t="shared" ref="AN24:AS24" si="103">AN11/AN9</f>
        <v>#DIV/0!</v>
      </c>
      <c r="AO24" s="49" t="e">
        <f t="shared" si="103"/>
        <v>#DIV/0!</v>
      </c>
      <c r="AP24" s="49" t="e">
        <f t="shared" si="103"/>
        <v>#DIV/0!</v>
      </c>
      <c r="AQ24" s="49" t="e">
        <f t="shared" si="103"/>
        <v>#DIV/0!</v>
      </c>
      <c r="AR24" s="49" t="e">
        <f t="shared" si="103"/>
        <v>#DIV/0!</v>
      </c>
      <c r="AS24" s="50" t="e">
        <f t="shared" si="103"/>
        <v>#DIV/0!</v>
      </c>
    </row>
    <row r="25" spans="1:45" s="52" customFormat="1" ht="15">
      <c r="A25" s="44" t="s">
        <v>88</v>
      </c>
      <c r="B25" s="22" t="s">
        <v>89</v>
      </c>
      <c r="C25" s="48">
        <f t="shared" ref="C25:H25" si="104">C13/C10</f>
        <v>1</v>
      </c>
      <c r="D25" s="48" t="e">
        <f t="shared" si="104"/>
        <v>#DIV/0!</v>
      </c>
      <c r="E25" s="48" t="e">
        <f t="shared" si="104"/>
        <v>#DIV/0!</v>
      </c>
      <c r="F25" s="48" t="e">
        <f t="shared" si="104"/>
        <v>#DIV/0!</v>
      </c>
      <c r="G25" s="48">
        <f t="shared" si="104"/>
        <v>1</v>
      </c>
      <c r="H25" s="49" t="e">
        <f t="shared" si="104"/>
        <v>#DIV/0!</v>
      </c>
      <c r="I25" s="49"/>
      <c r="J25" s="49" t="e">
        <f t="shared" ref="J25:Q25" si="105">J13/J10</f>
        <v>#DIV/0!</v>
      </c>
      <c r="K25" s="49" t="e">
        <f t="shared" si="105"/>
        <v>#DIV/0!</v>
      </c>
      <c r="L25" s="49" t="e">
        <f t="shared" si="105"/>
        <v>#DIV/0!</v>
      </c>
      <c r="M25" s="49" t="e">
        <f t="shared" si="105"/>
        <v>#DIV/0!</v>
      </c>
      <c r="N25" s="49" t="e">
        <f t="shared" si="105"/>
        <v>#DIV/0!</v>
      </c>
      <c r="O25" s="49" t="e">
        <f t="shared" si="105"/>
        <v>#DIV/0!</v>
      </c>
      <c r="P25" s="49" t="e">
        <f t="shared" si="105"/>
        <v>#DIV/0!</v>
      </c>
      <c r="Q25" s="50" t="e">
        <f t="shared" si="105"/>
        <v>#DIV/0!</v>
      </c>
      <c r="R25" s="25"/>
      <c r="S25" s="48">
        <v>0.50204918032786883</v>
      </c>
      <c r="T25" s="48">
        <v>0.30545876887340301</v>
      </c>
      <c r="U25" s="48" t="e">
        <f>U13/U10</f>
        <v>#DIV/0!</v>
      </c>
      <c r="V25" s="48" t="e">
        <f>V13/V10</f>
        <v>#DIV/0!</v>
      </c>
      <c r="W25" s="48" t="e">
        <f>W13/W10</f>
        <v>#DIV/0!</v>
      </c>
      <c r="X25" s="51" t="e">
        <f>X13/X10</f>
        <v>#DIV/0!</v>
      </c>
      <c r="Y25" s="25"/>
      <c r="Z25" s="49" t="e">
        <f t="shared" ref="Z25:AD25" si="106">Z13/Z10</f>
        <v>#DIV/0!</v>
      </c>
      <c r="AA25" s="49" t="e">
        <f t="shared" si="106"/>
        <v>#DIV/0!</v>
      </c>
      <c r="AB25" s="49" t="e">
        <f t="shared" si="106"/>
        <v>#DIV/0!</v>
      </c>
      <c r="AC25" s="49" t="e">
        <f t="shared" si="106"/>
        <v>#DIV/0!</v>
      </c>
      <c r="AD25" s="49" t="e">
        <f t="shared" si="106"/>
        <v>#DIV/0!</v>
      </c>
      <c r="AE25" s="24"/>
      <c r="AF25" s="25"/>
      <c r="AG25" s="49" t="e">
        <f>AG13/AG10</f>
        <v>#DIV/0!</v>
      </c>
      <c r="AH25" s="49" t="e">
        <f t="shared" ref="AH25:AK25" si="107">AH13/AH10</f>
        <v>#DIV/0!</v>
      </c>
      <c r="AI25" s="49" t="e">
        <f t="shared" si="107"/>
        <v>#DIV/0!</v>
      </c>
      <c r="AJ25" s="49">
        <f t="shared" si="107"/>
        <v>0</v>
      </c>
      <c r="AK25" s="49" t="e">
        <f t="shared" si="107"/>
        <v>#DIV/0!</v>
      </c>
      <c r="AL25" s="24"/>
      <c r="AM25" s="25"/>
      <c r="AN25" s="49" t="e">
        <f t="shared" ref="AN25:AS25" si="108">AN13/AN10</f>
        <v>#DIV/0!</v>
      </c>
      <c r="AO25" s="49" t="e">
        <f t="shared" si="108"/>
        <v>#DIV/0!</v>
      </c>
      <c r="AP25" s="49" t="e">
        <f t="shared" si="108"/>
        <v>#DIV/0!</v>
      </c>
      <c r="AQ25" s="49" t="e">
        <f t="shared" si="108"/>
        <v>#DIV/0!</v>
      </c>
      <c r="AR25" s="49" t="e">
        <f t="shared" si="108"/>
        <v>#DIV/0!</v>
      </c>
      <c r="AS25" s="50" t="e">
        <f t="shared" si="108"/>
        <v>#DIV/0!</v>
      </c>
    </row>
    <row r="26" spans="1:45" s="52" customFormat="1" ht="15">
      <c r="A26" s="44" t="s">
        <v>90</v>
      </c>
      <c r="B26" s="22" t="s">
        <v>91</v>
      </c>
      <c r="C26" s="48">
        <f t="shared" ref="C26:H26" si="109">C14/C10</f>
        <v>0</v>
      </c>
      <c r="D26" s="48" t="e">
        <f t="shared" si="109"/>
        <v>#DIV/0!</v>
      </c>
      <c r="E26" s="48" t="e">
        <f t="shared" si="109"/>
        <v>#DIV/0!</v>
      </c>
      <c r="F26" s="48" t="e">
        <f t="shared" si="109"/>
        <v>#DIV/0!</v>
      </c>
      <c r="G26" s="48">
        <f t="shared" si="109"/>
        <v>0</v>
      </c>
      <c r="H26" s="49" t="e">
        <f t="shared" si="109"/>
        <v>#DIV/0!</v>
      </c>
      <c r="I26" s="49"/>
      <c r="J26" s="49" t="e">
        <f t="shared" ref="J26:Q26" si="110">J14/J10</f>
        <v>#DIV/0!</v>
      </c>
      <c r="K26" s="49" t="e">
        <f t="shared" si="110"/>
        <v>#DIV/0!</v>
      </c>
      <c r="L26" s="49" t="e">
        <f t="shared" si="110"/>
        <v>#DIV/0!</v>
      </c>
      <c r="M26" s="49" t="e">
        <f t="shared" si="110"/>
        <v>#DIV/0!</v>
      </c>
      <c r="N26" s="49" t="e">
        <f t="shared" si="110"/>
        <v>#DIV/0!</v>
      </c>
      <c r="O26" s="49" t="e">
        <f t="shared" si="110"/>
        <v>#DIV/0!</v>
      </c>
      <c r="P26" s="49" t="e">
        <f t="shared" si="110"/>
        <v>#DIV/0!</v>
      </c>
      <c r="Q26" s="50" t="e">
        <f t="shared" si="110"/>
        <v>#DIV/0!</v>
      </c>
      <c r="R26" s="25"/>
      <c r="S26" s="48">
        <v>3.8934426229508198E-2</v>
      </c>
      <c r="T26" s="48">
        <v>3.484320557491289E-2</v>
      </c>
      <c r="U26" s="48" t="e">
        <f>U14/U10</f>
        <v>#DIV/0!</v>
      </c>
      <c r="V26" s="48" t="e">
        <f>V14/V10</f>
        <v>#DIV/0!</v>
      </c>
      <c r="W26" s="48" t="e">
        <f>W14/W10</f>
        <v>#DIV/0!</v>
      </c>
      <c r="X26" s="51" t="e">
        <f>X14/X10</f>
        <v>#DIV/0!</v>
      </c>
      <c r="Y26" s="25"/>
      <c r="Z26" s="49" t="e">
        <f t="shared" ref="Z26:AD26" si="111">Z14/Z10</f>
        <v>#DIV/0!</v>
      </c>
      <c r="AA26" s="49" t="e">
        <f t="shared" si="111"/>
        <v>#DIV/0!</v>
      </c>
      <c r="AB26" s="49" t="e">
        <f t="shared" si="111"/>
        <v>#DIV/0!</v>
      </c>
      <c r="AC26" s="49" t="e">
        <f t="shared" si="111"/>
        <v>#DIV/0!</v>
      </c>
      <c r="AD26" s="49" t="e">
        <f t="shared" si="111"/>
        <v>#DIV/0!</v>
      </c>
      <c r="AE26" s="24"/>
      <c r="AF26" s="25"/>
      <c r="AG26" s="49" t="e">
        <f>AG14/AG10</f>
        <v>#DIV/0!</v>
      </c>
      <c r="AH26" s="49" t="e">
        <f t="shared" ref="AH26:AK26" si="112">AH14/AH10</f>
        <v>#DIV/0!</v>
      </c>
      <c r="AI26" s="49" t="e">
        <f t="shared" si="112"/>
        <v>#DIV/0!</v>
      </c>
      <c r="AJ26" s="49">
        <f t="shared" si="112"/>
        <v>0</v>
      </c>
      <c r="AK26" s="49" t="e">
        <f t="shared" si="112"/>
        <v>#DIV/0!</v>
      </c>
      <c r="AL26" s="24"/>
      <c r="AM26" s="25"/>
      <c r="AN26" s="49" t="e">
        <f t="shared" ref="AN26:AS26" si="113">AN14/AN10</f>
        <v>#DIV/0!</v>
      </c>
      <c r="AO26" s="49" t="e">
        <f t="shared" si="113"/>
        <v>#DIV/0!</v>
      </c>
      <c r="AP26" s="49" t="e">
        <f t="shared" si="113"/>
        <v>#DIV/0!</v>
      </c>
      <c r="AQ26" s="49" t="e">
        <f t="shared" si="113"/>
        <v>#DIV/0!</v>
      </c>
      <c r="AR26" s="49" t="e">
        <f t="shared" si="113"/>
        <v>#DIV/0!</v>
      </c>
      <c r="AS26" s="50" t="e">
        <f t="shared" si="113"/>
        <v>#DIV/0!</v>
      </c>
    </row>
    <row r="27" spans="1:45" s="52" customFormat="1" ht="15">
      <c r="A27" s="44" t="s">
        <v>92</v>
      </c>
      <c r="B27" s="22" t="s">
        <v>93</v>
      </c>
      <c r="C27" s="48">
        <f t="shared" ref="C27:H27" si="114">C15/C10</f>
        <v>1</v>
      </c>
      <c r="D27" s="48" t="e">
        <f t="shared" si="114"/>
        <v>#DIV/0!</v>
      </c>
      <c r="E27" s="48" t="e">
        <f t="shared" si="114"/>
        <v>#DIV/0!</v>
      </c>
      <c r="F27" s="48" t="e">
        <f t="shared" si="114"/>
        <v>#DIV/0!</v>
      </c>
      <c r="G27" s="48">
        <f t="shared" si="114"/>
        <v>1</v>
      </c>
      <c r="H27" s="49" t="e">
        <f t="shared" si="114"/>
        <v>#DIV/0!</v>
      </c>
      <c r="I27" s="49"/>
      <c r="J27" s="49" t="e">
        <f t="shared" ref="J27:Q27" si="115">J15/J10</f>
        <v>#DIV/0!</v>
      </c>
      <c r="K27" s="49" t="e">
        <f t="shared" si="115"/>
        <v>#DIV/0!</v>
      </c>
      <c r="L27" s="49" t="e">
        <f t="shared" si="115"/>
        <v>#DIV/0!</v>
      </c>
      <c r="M27" s="49" t="e">
        <f t="shared" si="115"/>
        <v>#DIV/0!</v>
      </c>
      <c r="N27" s="49" t="e">
        <f t="shared" si="115"/>
        <v>#DIV/0!</v>
      </c>
      <c r="O27" s="49" t="e">
        <f t="shared" si="115"/>
        <v>#DIV/0!</v>
      </c>
      <c r="P27" s="49" t="e">
        <f t="shared" si="115"/>
        <v>#DIV/0!</v>
      </c>
      <c r="Q27" s="50" t="e">
        <f t="shared" si="115"/>
        <v>#DIV/0!</v>
      </c>
      <c r="R27" s="25"/>
      <c r="S27" s="48">
        <v>0.54098360655737709</v>
      </c>
      <c r="T27" s="48">
        <v>0.34030197444831589</v>
      </c>
      <c r="U27" s="48" t="e">
        <f>U15/U10</f>
        <v>#DIV/0!</v>
      </c>
      <c r="V27" s="48" t="e">
        <f>V15/V10</f>
        <v>#DIV/0!</v>
      </c>
      <c r="W27" s="48" t="e">
        <f>W15/W10</f>
        <v>#DIV/0!</v>
      </c>
      <c r="X27" s="51" t="e">
        <f>X15/X10</f>
        <v>#DIV/0!</v>
      </c>
      <c r="Y27" s="25"/>
      <c r="Z27" s="49" t="e">
        <f t="shared" ref="Z27:AD27" si="116">Z15/Z10</f>
        <v>#DIV/0!</v>
      </c>
      <c r="AA27" s="49" t="e">
        <f t="shared" si="116"/>
        <v>#DIV/0!</v>
      </c>
      <c r="AB27" s="49" t="e">
        <f t="shared" si="116"/>
        <v>#DIV/0!</v>
      </c>
      <c r="AC27" s="49" t="e">
        <f t="shared" si="116"/>
        <v>#DIV/0!</v>
      </c>
      <c r="AD27" s="49" t="e">
        <f t="shared" si="116"/>
        <v>#DIV/0!</v>
      </c>
      <c r="AE27" s="24"/>
      <c r="AF27" s="25"/>
      <c r="AG27" s="49" t="e">
        <f>AG15/AG10</f>
        <v>#DIV/0!</v>
      </c>
      <c r="AH27" s="49" t="e">
        <f t="shared" ref="AH27:AK27" si="117">AH15/AH10</f>
        <v>#DIV/0!</v>
      </c>
      <c r="AI27" s="49" t="e">
        <f t="shared" si="117"/>
        <v>#DIV/0!</v>
      </c>
      <c r="AJ27" s="49">
        <f t="shared" si="117"/>
        <v>1</v>
      </c>
      <c r="AK27" s="49" t="e">
        <f t="shared" si="117"/>
        <v>#DIV/0!</v>
      </c>
      <c r="AL27" s="24"/>
      <c r="AM27" s="25"/>
      <c r="AN27" s="49" t="e">
        <f t="shared" ref="AN27:AS27" si="118">AN15/AN10</f>
        <v>#DIV/0!</v>
      </c>
      <c r="AO27" s="49" t="e">
        <f t="shared" si="118"/>
        <v>#DIV/0!</v>
      </c>
      <c r="AP27" s="49" t="e">
        <f t="shared" si="118"/>
        <v>#DIV/0!</v>
      </c>
      <c r="AQ27" s="49" t="e">
        <f t="shared" si="118"/>
        <v>#DIV/0!</v>
      </c>
      <c r="AR27" s="49" t="e">
        <f t="shared" si="118"/>
        <v>#DIV/0!</v>
      </c>
      <c r="AS27" s="50" t="e">
        <f t="shared" si="118"/>
        <v>#DIV/0!</v>
      </c>
    </row>
    <row r="28" spans="1:45" s="52" customFormat="1" ht="15">
      <c r="A28" s="44" t="s">
        <v>94</v>
      </c>
      <c r="B28" s="22" t="s">
        <v>95</v>
      </c>
      <c r="C28" s="48">
        <f t="shared" ref="C28:H28" si="119">C11/C10</f>
        <v>1</v>
      </c>
      <c r="D28" s="48" t="e">
        <f t="shared" si="119"/>
        <v>#DIV/0!</v>
      </c>
      <c r="E28" s="48" t="e">
        <f t="shared" si="119"/>
        <v>#DIV/0!</v>
      </c>
      <c r="F28" s="48" t="e">
        <f t="shared" si="119"/>
        <v>#DIV/0!</v>
      </c>
      <c r="G28" s="48">
        <f t="shared" si="119"/>
        <v>1</v>
      </c>
      <c r="H28" s="49" t="e">
        <f t="shared" si="119"/>
        <v>#DIV/0!</v>
      </c>
      <c r="I28" s="49"/>
      <c r="J28" s="49" t="e">
        <f t="shared" ref="J28:Q28" si="120">J11/J10</f>
        <v>#DIV/0!</v>
      </c>
      <c r="K28" s="49" t="e">
        <f t="shared" si="120"/>
        <v>#DIV/0!</v>
      </c>
      <c r="L28" s="49" t="e">
        <f t="shared" si="120"/>
        <v>#DIV/0!</v>
      </c>
      <c r="M28" s="49" t="e">
        <f t="shared" si="120"/>
        <v>#DIV/0!</v>
      </c>
      <c r="N28" s="49" t="e">
        <f t="shared" si="120"/>
        <v>#DIV/0!</v>
      </c>
      <c r="O28" s="49" t="e">
        <f t="shared" si="120"/>
        <v>#DIV/0!</v>
      </c>
      <c r="P28" s="49" t="e">
        <f t="shared" si="120"/>
        <v>#DIV/0!</v>
      </c>
      <c r="Q28" s="50" t="e">
        <f t="shared" si="120"/>
        <v>#DIV/0!</v>
      </c>
      <c r="R28" s="25"/>
      <c r="S28" s="48">
        <v>0.19672131147540983</v>
      </c>
      <c r="T28" s="48">
        <v>0.23461091753774679</v>
      </c>
      <c r="U28" s="48" t="e">
        <f>U11/U10</f>
        <v>#DIV/0!</v>
      </c>
      <c r="V28" s="48" t="e">
        <f>V11/V10</f>
        <v>#DIV/0!</v>
      </c>
      <c r="W28" s="48" t="e">
        <f>W11/W10</f>
        <v>#DIV/0!</v>
      </c>
      <c r="X28" s="51" t="e">
        <f>X11/X10</f>
        <v>#DIV/0!</v>
      </c>
      <c r="Y28" s="25"/>
      <c r="Z28" s="49" t="e">
        <f t="shared" ref="Z28:AD28" si="121">Z11/Z10</f>
        <v>#DIV/0!</v>
      </c>
      <c r="AA28" s="49" t="e">
        <f t="shared" si="121"/>
        <v>#DIV/0!</v>
      </c>
      <c r="AB28" s="49" t="e">
        <f t="shared" si="121"/>
        <v>#DIV/0!</v>
      </c>
      <c r="AC28" s="49" t="e">
        <f t="shared" si="121"/>
        <v>#DIV/0!</v>
      </c>
      <c r="AD28" s="49" t="e">
        <f t="shared" si="121"/>
        <v>#DIV/0!</v>
      </c>
      <c r="AE28" s="24"/>
      <c r="AF28" s="25"/>
      <c r="AG28" s="49" t="e">
        <f>AG11/AG10</f>
        <v>#DIV/0!</v>
      </c>
      <c r="AH28" s="49" t="e">
        <f t="shared" ref="AH28:AK28" si="122">AH11/AH10</f>
        <v>#DIV/0!</v>
      </c>
      <c r="AI28" s="49" t="e">
        <f t="shared" si="122"/>
        <v>#DIV/0!</v>
      </c>
      <c r="AJ28" s="49">
        <f t="shared" si="122"/>
        <v>1</v>
      </c>
      <c r="AK28" s="49" t="e">
        <f t="shared" si="122"/>
        <v>#DIV/0!</v>
      </c>
      <c r="AL28" s="24"/>
      <c r="AM28" s="25"/>
      <c r="AN28" s="49" t="e">
        <f t="shared" ref="AN28:AS28" si="123">AN11/AN10</f>
        <v>#DIV/0!</v>
      </c>
      <c r="AO28" s="49" t="e">
        <f t="shared" si="123"/>
        <v>#DIV/0!</v>
      </c>
      <c r="AP28" s="49" t="e">
        <f t="shared" si="123"/>
        <v>#DIV/0!</v>
      </c>
      <c r="AQ28" s="49" t="e">
        <f t="shared" si="123"/>
        <v>#DIV/0!</v>
      </c>
      <c r="AR28" s="49" t="e">
        <f t="shared" si="123"/>
        <v>#DIV/0!</v>
      </c>
      <c r="AS28" s="50" t="e">
        <f t="shared" si="123"/>
        <v>#DIV/0!</v>
      </c>
    </row>
    <row r="29" spans="1:45" s="52" customFormat="1" ht="15">
      <c r="A29" s="44" t="s">
        <v>96</v>
      </c>
      <c r="B29" s="22" t="s">
        <v>97</v>
      </c>
      <c r="C29" s="48">
        <f t="shared" ref="C29:H29" si="124">C13/C6</f>
        <v>0.5</v>
      </c>
      <c r="D29" s="48" t="e">
        <f t="shared" si="124"/>
        <v>#DIV/0!</v>
      </c>
      <c r="E29" s="48" t="e">
        <f t="shared" si="124"/>
        <v>#DIV/0!</v>
      </c>
      <c r="F29" s="48" t="e">
        <f t="shared" si="124"/>
        <v>#DIV/0!</v>
      </c>
      <c r="G29" s="48">
        <f t="shared" si="124"/>
        <v>0.5</v>
      </c>
      <c r="H29" s="49" t="e">
        <f t="shared" si="124"/>
        <v>#DIV/0!</v>
      </c>
      <c r="I29" s="49"/>
      <c r="J29" s="49" t="e">
        <f t="shared" ref="J29:Q29" si="125">J13/J6</f>
        <v>#DIV/0!</v>
      </c>
      <c r="K29" s="49" t="e">
        <f t="shared" si="125"/>
        <v>#DIV/0!</v>
      </c>
      <c r="L29" s="49" t="e">
        <f t="shared" si="125"/>
        <v>#DIV/0!</v>
      </c>
      <c r="M29" s="49" t="e">
        <f t="shared" si="125"/>
        <v>#DIV/0!</v>
      </c>
      <c r="N29" s="49" t="e">
        <f t="shared" si="125"/>
        <v>#DIV/0!</v>
      </c>
      <c r="O29" s="49" t="e">
        <f t="shared" si="125"/>
        <v>#DIV/0!</v>
      </c>
      <c r="P29" s="49" t="e">
        <f t="shared" si="125"/>
        <v>#DIV/0!</v>
      </c>
      <c r="Q29" s="50" t="e">
        <f t="shared" si="125"/>
        <v>#DIV/0!</v>
      </c>
      <c r="R29" s="25"/>
      <c r="S29" s="48">
        <v>0.18324607329842932</v>
      </c>
      <c r="T29" s="48">
        <v>0.11326442721791559</v>
      </c>
      <c r="U29" s="48" t="e">
        <f>U13/U6</f>
        <v>#DIV/0!</v>
      </c>
      <c r="V29" s="48" t="e">
        <f>V13/V6</f>
        <v>#DIV/0!</v>
      </c>
      <c r="W29" s="48" t="e">
        <f>W13/W6</f>
        <v>#DIV/0!</v>
      </c>
      <c r="X29" s="51" t="e">
        <f>X13/X6</f>
        <v>#DIV/0!</v>
      </c>
      <c r="Y29" s="25"/>
      <c r="Z29" s="49" t="e">
        <f t="shared" ref="Z29:AD29" si="126">Z13/Z6</f>
        <v>#DIV/0!</v>
      </c>
      <c r="AA29" s="49" t="e">
        <f t="shared" si="126"/>
        <v>#DIV/0!</v>
      </c>
      <c r="AB29" s="49" t="e">
        <f t="shared" si="126"/>
        <v>#DIV/0!</v>
      </c>
      <c r="AC29" s="49" t="e">
        <f t="shared" si="126"/>
        <v>#DIV/0!</v>
      </c>
      <c r="AD29" s="49" t="e">
        <f t="shared" si="126"/>
        <v>#DIV/0!</v>
      </c>
      <c r="AE29" s="24"/>
      <c r="AF29" s="25"/>
      <c r="AG29" s="49" t="e">
        <f>AG13/AG6</f>
        <v>#DIV/0!</v>
      </c>
      <c r="AH29" s="49" t="e">
        <f t="shared" ref="AH29:AK29" si="127">AH13/AH6</f>
        <v>#DIV/0!</v>
      </c>
      <c r="AI29" s="49" t="e">
        <f t="shared" si="127"/>
        <v>#DIV/0!</v>
      </c>
      <c r="AJ29" s="49">
        <f t="shared" si="127"/>
        <v>0</v>
      </c>
      <c r="AK29" s="49" t="e">
        <f t="shared" si="127"/>
        <v>#DIV/0!</v>
      </c>
      <c r="AL29" s="24"/>
      <c r="AM29" s="25"/>
      <c r="AN29" s="49" t="e">
        <f t="shared" ref="AN29:AS29" si="128">AN13/AN6</f>
        <v>#DIV/0!</v>
      </c>
      <c r="AO29" s="49" t="e">
        <f t="shared" si="128"/>
        <v>#DIV/0!</v>
      </c>
      <c r="AP29" s="49" t="e">
        <f t="shared" si="128"/>
        <v>#DIV/0!</v>
      </c>
      <c r="AQ29" s="49" t="e">
        <f t="shared" si="128"/>
        <v>#DIV/0!</v>
      </c>
      <c r="AR29" s="49" t="e">
        <f t="shared" si="128"/>
        <v>#DIV/0!</v>
      </c>
      <c r="AS29" s="50" t="e">
        <f t="shared" si="128"/>
        <v>#DIV/0!</v>
      </c>
    </row>
    <row r="30" spans="1:45" s="52" customFormat="1" ht="15">
      <c r="A30" s="44" t="s">
        <v>98</v>
      </c>
      <c r="B30" s="22" t="s">
        <v>99</v>
      </c>
      <c r="C30" s="53">
        <f t="shared" ref="C30:H30" si="129">C14/C6</f>
        <v>0</v>
      </c>
      <c r="D30" s="53" t="e">
        <f t="shared" si="129"/>
        <v>#DIV/0!</v>
      </c>
      <c r="E30" s="53" t="e">
        <f t="shared" si="129"/>
        <v>#DIV/0!</v>
      </c>
      <c r="F30" s="53" t="e">
        <f t="shared" si="129"/>
        <v>#DIV/0!</v>
      </c>
      <c r="G30" s="53">
        <f t="shared" si="129"/>
        <v>0</v>
      </c>
      <c r="H30" s="54" t="e">
        <f t="shared" si="129"/>
        <v>#DIV/0!</v>
      </c>
      <c r="I30" s="54"/>
      <c r="J30" s="54" t="e">
        <f t="shared" ref="J30:Q30" si="130">J14/J6</f>
        <v>#DIV/0!</v>
      </c>
      <c r="K30" s="54" t="e">
        <f t="shared" si="130"/>
        <v>#DIV/0!</v>
      </c>
      <c r="L30" s="54" t="e">
        <f t="shared" si="130"/>
        <v>#DIV/0!</v>
      </c>
      <c r="M30" s="54" t="e">
        <f t="shared" si="130"/>
        <v>#DIV/0!</v>
      </c>
      <c r="N30" s="54" t="e">
        <f t="shared" si="130"/>
        <v>#DIV/0!</v>
      </c>
      <c r="O30" s="54" t="e">
        <f t="shared" si="130"/>
        <v>#DIV/0!</v>
      </c>
      <c r="P30" s="54" t="e">
        <f t="shared" si="130"/>
        <v>#DIV/0!</v>
      </c>
      <c r="Q30" s="55" t="e">
        <f t="shared" si="130"/>
        <v>#DIV/0!</v>
      </c>
      <c r="R30" s="25"/>
      <c r="S30" s="53">
        <v>1.4210919970082274E-2</v>
      </c>
      <c r="T30" s="53">
        <v>1.2919896640826873E-2</v>
      </c>
      <c r="U30" s="53" t="e">
        <f>U14/U6</f>
        <v>#DIV/0!</v>
      </c>
      <c r="V30" s="53" t="e">
        <f>V14/V6</f>
        <v>#DIV/0!</v>
      </c>
      <c r="W30" s="53" t="e">
        <f>W14/W6</f>
        <v>#DIV/0!</v>
      </c>
      <c r="X30" s="56" t="e">
        <f>X14/X6</f>
        <v>#DIV/0!</v>
      </c>
      <c r="Y30" s="25"/>
      <c r="Z30" s="54" t="e">
        <f t="shared" ref="Z30:AD30" si="131">Z14/Z6</f>
        <v>#DIV/0!</v>
      </c>
      <c r="AA30" s="54" t="e">
        <f t="shared" si="131"/>
        <v>#DIV/0!</v>
      </c>
      <c r="AB30" s="54" t="e">
        <f t="shared" si="131"/>
        <v>#DIV/0!</v>
      </c>
      <c r="AC30" s="54" t="e">
        <f t="shared" si="131"/>
        <v>#DIV/0!</v>
      </c>
      <c r="AD30" s="54" t="e">
        <f t="shared" si="131"/>
        <v>#DIV/0!</v>
      </c>
      <c r="AE30" s="24"/>
      <c r="AF30" s="25"/>
      <c r="AG30" s="54" t="e">
        <f>AG14/AG6</f>
        <v>#DIV/0!</v>
      </c>
      <c r="AH30" s="54" t="e">
        <f t="shared" ref="AH30:AK30" si="132">AH14/AH6</f>
        <v>#DIV/0!</v>
      </c>
      <c r="AI30" s="54" t="e">
        <f t="shared" si="132"/>
        <v>#DIV/0!</v>
      </c>
      <c r="AJ30" s="54">
        <f t="shared" si="132"/>
        <v>0</v>
      </c>
      <c r="AK30" s="54" t="e">
        <f t="shared" si="132"/>
        <v>#DIV/0!</v>
      </c>
      <c r="AL30" s="24"/>
      <c r="AM30" s="57"/>
      <c r="AN30" s="54" t="e">
        <f t="shared" ref="AN30:AS30" si="133">AN14/AN6</f>
        <v>#DIV/0!</v>
      </c>
      <c r="AO30" s="54" t="e">
        <f t="shared" si="133"/>
        <v>#DIV/0!</v>
      </c>
      <c r="AP30" s="54" t="e">
        <f t="shared" si="133"/>
        <v>#DIV/0!</v>
      </c>
      <c r="AQ30" s="54" t="e">
        <f t="shared" si="133"/>
        <v>#DIV/0!</v>
      </c>
      <c r="AR30" s="54" t="e">
        <f t="shared" si="133"/>
        <v>#DIV/0!</v>
      </c>
      <c r="AS30" s="55" t="e">
        <f t="shared" si="133"/>
        <v>#DIV/0!</v>
      </c>
    </row>
    <row r="31" spans="1:45" s="52" customFormat="1" ht="15">
      <c r="A31" s="44" t="s">
        <v>100</v>
      </c>
      <c r="B31" s="22" t="s">
        <v>101</v>
      </c>
      <c r="C31" s="48">
        <f t="shared" ref="C31:H31" si="134">C15/C6</f>
        <v>0.5</v>
      </c>
      <c r="D31" s="48" t="e">
        <f t="shared" si="134"/>
        <v>#DIV/0!</v>
      </c>
      <c r="E31" s="48" t="e">
        <f t="shared" si="134"/>
        <v>#DIV/0!</v>
      </c>
      <c r="F31" s="48" t="e">
        <f t="shared" si="134"/>
        <v>#DIV/0!</v>
      </c>
      <c r="G31" s="48">
        <f t="shared" si="134"/>
        <v>0.5</v>
      </c>
      <c r="H31" s="49" t="e">
        <f t="shared" si="134"/>
        <v>#DIV/0!</v>
      </c>
      <c r="I31" s="49"/>
      <c r="J31" s="49" t="e">
        <f t="shared" ref="J31:Q31" si="135">J15/J6</f>
        <v>#DIV/0!</v>
      </c>
      <c r="K31" s="49" t="e">
        <f t="shared" si="135"/>
        <v>#DIV/0!</v>
      </c>
      <c r="L31" s="49" t="e">
        <f t="shared" si="135"/>
        <v>#DIV/0!</v>
      </c>
      <c r="M31" s="49" t="e">
        <f t="shared" si="135"/>
        <v>#DIV/0!</v>
      </c>
      <c r="N31" s="49" t="e">
        <f t="shared" si="135"/>
        <v>#DIV/0!</v>
      </c>
      <c r="O31" s="49" t="e">
        <f t="shared" si="135"/>
        <v>#DIV/0!</v>
      </c>
      <c r="P31" s="49" t="e">
        <f t="shared" si="135"/>
        <v>#DIV/0!</v>
      </c>
      <c r="Q31" s="50" t="e">
        <f t="shared" si="135"/>
        <v>#DIV/0!</v>
      </c>
      <c r="R31" s="25"/>
      <c r="S31" s="48">
        <v>0.1974569932685116</v>
      </c>
      <c r="T31" s="48">
        <v>0.12618432385874245</v>
      </c>
      <c r="U31" s="48" t="e">
        <f>U15/U6</f>
        <v>#DIV/0!</v>
      </c>
      <c r="V31" s="48" t="e">
        <f>V15/V6</f>
        <v>#DIV/0!</v>
      </c>
      <c r="W31" s="48" t="e">
        <f>W15/W6</f>
        <v>#DIV/0!</v>
      </c>
      <c r="X31" s="51" t="e">
        <f>X15/X6</f>
        <v>#DIV/0!</v>
      </c>
      <c r="Y31" s="25"/>
      <c r="Z31" s="49" t="e">
        <f t="shared" ref="Z31:AD31" si="136">Z15/Z6</f>
        <v>#DIV/0!</v>
      </c>
      <c r="AA31" s="49" t="e">
        <f t="shared" si="136"/>
        <v>#DIV/0!</v>
      </c>
      <c r="AB31" s="49" t="e">
        <f t="shared" si="136"/>
        <v>#DIV/0!</v>
      </c>
      <c r="AC31" s="49" t="e">
        <f t="shared" si="136"/>
        <v>#DIV/0!</v>
      </c>
      <c r="AD31" s="49" t="e">
        <f t="shared" si="136"/>
        <v>#DIV/0!</v>
      </c>
      <c r="AE31" s="24"/>
      <c r="AF31" s="25"/>
      <c r="AG31" s="49" t="e">
        <f>AG15/AG6</f>
        <v>#DIV/0!</v>
      </c>
      <c r="AH31" s="49" t="e">
        <f t="shared" ref="AH31:AK31" si="137">AH15/AH6</f>
        <v>#DIV/0!</v>
      </c>
      <c r="AI31" s="49" t="e">
        <f t="shared" si="137"/>
        <v>#DIV/0!</v>
      </c>
      <c r="AJ31" s="49">
        <f t="shared" si="137"/>
        <v>0.5</v>
      </c>
      <c r="AK31" s="49" t="e">
        <f t="shared" si="137"/>
        <v>#DIV/0!</v>
      </c>
      <c r="AL31" s="24"/>
      <c r="AM31" s="25"/>
      <c r="AN31" s="49" t="e">
        <f t="shared" ref="AN31:AS31" si="138">AN15/AN6</f>
        <v>#DIV/0!</v>
      </c>
      <c r="AO31" s="49" t="e">
        <f t="shared" si="138"/>
        <v>#DIV/0!</v>
      </c>
      <c r="AP31" s="49" t="e">
        <f t="shared" si="138"/>
        <v>#DIV/0!</v>
      </c>
      <c r="AQ31" s="49" t="e">
        <f t="shared" si="138"/>
        <v>#DIV/0!</v>
      </c>
      <c r="AR31" s="49" t="e">
        <f t="shared" si="138"/>
        <v>#DIV/0!</v>
      </c>
      <c r="AS31" s="50" t="e">
        <f t="shared" si="138"/>
        <v>#DIV/0!</v>
      </c>
    </row>
    <row r="32" spans="1:45" s="47" customFormat="1" ht="15">
      <c r="A32" s="44" t="s">
        <v>102</v>
      </c>
      <c r="B32" s="22" t="s">
        <v>103</v>
      </c>
      <c r="C32" s="48">
        <f t="shared" ref="C32:H32" si="139">C11/C6</f>
        <v>0.5</v>
      </c>
      <c r="D32" s="48" t="e">
        <f t="shared" si="139"/>
        <v>#DIV/0!</v>
      </c>
      <c r="E32" s="48" t="e">
        <f t="shared" si="139"/>
        <v>#DIV/0!</v>
      </c>
      <c r="F32" s="48" t="e">
        <f t="shared" si="139"/>
        <v>#DIV/0!</v>
      </c>
      <c r="G32" s="48">
        <f t="shared" si="139"/>
        <v>0.5</v>
      </c>
      <c r="H32" s="49" t="e">
        <f t="shared" si="139"/>
        <v>#DIV/0!</v>
      </c>
      <c r="I32" s="49"/>
      <c r="J32" s="58" t="e">
        <f t="shared" ref="J32:Q32" si="140">J11/J6</f>
        <v>#DIV/0!</v>
      </c>
      <c r="K32" s="58" t="e">
        <f t="shared" si="140"/>
        <v>#DIV/0!</v>
      </c>
      <c r="L32" s="49" t="e">
        <f t="shared" si="140"/>
        <v>#DIV/0!</v>
      </c>
      <c r="M32" s="49" t="e">
        <f t="shared" si="140"/>
        <v>#DIV/0!</v>
      </c>
      <c r="N32" s="49" t="e">
        <f t="shared" si="140"/>
        <v>#DIV/0!</v>
      </c>
      <c r="O32" s="49" t="e">
        <f t="shared" si="140"/>
        <v>#DIV/0!</v>
      </c>
      <c r="P32" s="49" t="e">
        <f t="shared" si="140"/>
        <v>#DIV/0!</v>
      </c>
      <c r="Q32" s="50" t="e">
        <f t="shared" si="140"/>
        <v>#DIV/0!</v>
      </c>
      <c r="R32" s="25"/>
      <c r="S32" s="48">
        <v>7.1802543006731487E-2</v>
      </c>
      <c r="T32" s="48">
        <v>8.6993970714900948E-2</v>
      </c>
      <c r="U32" s="48" t="e">
        <f>U11/U6</f>
        <v>#DIV/0!</v>
      </c>
      <c r="V32" s="48" t="e">
        <f>V11/V6</f>
        <v>#DIV/0!</v>
      </c>
      <c r="W32" s="48" t="e">
        <f>W11/W6</f>
        <v>#DIV/0!</v>
      </c>
      <c r="X32" s="51" t="e">
        <f>X11/X6</f>
        <v>#DIV/0!</v>
      </c>
      <c r="Y32" s="25"/>
      <c r="Z32" s="49" t="e">
        <f t="shared" ref="Z32:AD32" si="141">Z11/Z6</f>
        <v>#DIV/0!</v>
      </c>
      <c r="AA32" s="49" t="e">
        <f t="shared" si="141"/>
        <v>#DIV/0!</v>
      </c>
      <c r="AB32" s="49" t="e">
        <f t="shared" si="141"/>
        <v>#DIV/0!</v>
      </c>
      <c r="AC32" s="49" t="e">
        <f t="shared" si="141"/>
        <v>#DIV/0!</v>
      </c>
      <c r="AD32" s="49" t="e">
        <f t="shared" si="141"/>
        <v>#DIV/0!</v>
      </c>
      <c r="AE32" s="24"/>
      <c r="AF32" s="25"/>
      <c r="AG32" s="49" t="e">
        <f>AG11/AG6</f>
        <v>#DIV/0!</v>
      </c>
      <c r="AH32" s="49" t="e">
        <f t="shared" ref="AH32:AK32" si="142">AH11/AH6</f>
        <v>#DIV/0!</v>
      </c>
      <c r="AI32" s="49" t="e">
        <f t="shared" si="142"/>
        <v>#DIV/0!</v>
      </c>
      <c r="AJ32" s="49">
        <f t="shared" si="142"/>
        <v>0.5</v>
      </c>
      <c r="AK32" s="49" t="e">
        <f t="shared" si="142"/>
        <v>#DIV/0!</v>
      </c>
      <c r="AL32" s="24"/>
      <c r="AM32" s="25"/>
      <c r="AN32" s="49" t="e">
        <f t="shared" ref="AN32:AS32" si="143">AN11/AN6</f>
        <v>#DIV/0!</v>
      </c>
      <c r="AO32" s="49" t="e">
        <f t="shared" si="143"/>
        <v>#DIV/0!</v>
      </c>
      <c r="AP32" s="49" t="e">
        <f t="shared" si="143"/>
        <v>#DIV/0!</v>
      </c>
      <c r="AQ32" s="49" t="e">
        <f t="shared" si="143"/>
        <v>#DIV/0!</v>
      </c>
      <c r="AR32" s="49" t="e">
        <f t="shared" si="143"/>
        <v>#DIV/0!</v>
      </c>
      <c r="AS32" s="50" t="e">
        <f t="shared" si="143"/>
        <v>#DIV/0!</v>
      </c>
    </row>
    <row r="33" spans="1:45" s="47" customFormat="1" ht="15">
      <c r="A33" s="44" t="s">
        <v>104</v>
      </c>
      <c r="B33" s="39" t="s">
        <v>105</v>
      </c>
      <c r="C33" s="45">
        <f>SUM(D33:H33)</f>
        <v>0</v>
      </c>
      <c r="D33" s="45">
        <f>SUM(L33:Q33)</f>
        <v>0</v>
      </c>
      <c r="E33" s="45">
        <f>SUM(S33:X33)</f>
        <v>0</v>
      </c>
      <c r="F33" s="45">
        <f>SUM(Z33:AD33)</f>
        <v>0</v>
      </c>
      <c r="G33" s="45">
        <f>SUM(AG33:AL33)</f>
        <v>0</v>
      </c>
      <c r="H33" s="59">
        <f>SUM(AN33:AS33)</f>
        <v>0</v>
      </c>
      <c r="I33" s="59"/>
      <c r="J33" s="22"/>
      <c r="K33" s="22"/>
      <c r="L33" s="22"/>
      <c r="M33" s="22"/>
      <c r="N33" s="22"/>
      <c r="O33" s="22"/>
      <c r="P33" s="22"/>
      <c r="Q33" s="24"/>
      <c r="R33" s="25"/>
      <c r="S33" s="22"/>
      <c r="T33" s="22"/>
      <c r="U33" s="22"/>
      <c r="V33" s="22"/>
      <c r="W33" s="22"/>
      <c r="X33" s="46"/>
      <c r="Y33" s="25"/>
      <c r="Z33" s="22"/>
      <c r="AA33" s="22"/>
      <c r="AB33" s="22"/>
      <c r="AC33" s="22"/>
      <c r="AD33" s="22"/>
      <c r="AE33" s="24"/>
      <c r="AF33" s="25"/>
      <c r="AG33" s="22"/>
      <c r="AH33" s="22"/>
      <c r="AI33" s="22"/>
      <c r="AJ33" s="22"/>
      <c r="AK33" s="22"/>
      <c r="AL33" s="24"/>
      <c r="AM33" s="25"/>
      <c r="AN33" s="22"/>
      <c r="AO33" s="22"/>
      <c r="AP33" s="22"/>
      <c r="AQ33" s="22"/>
      <c r="AR33" s="22"/>
      <c r="AS33" s="60"/>
    </row>
    <row r="34" spans="1:45" s="47" customFormat="1" ht="30">
      <c r="A34" s="44" t="s">
        <v>106</v>
      </c>
      <c r="B34" s="39" t="s">
        <v>107</v>
      </c>
      <c r="C34" s="45">
        <f t="shared" ref="C34:H34" si="144">C33/8</f>
        <v>0</v>
      </c>
      <c r="D34" s="45">
        <f t="shared" si="144"/>
        <v>0</v>
      </c>
      <c r="E34" s="45">
        <f t="shared" si="144"/>
        <v>0</v>
      </c>
      <c r="F34" s="45">
        <f t="shared" si="144"/>
        <v>0</v>
      </c>
      <c r="G34" s="45">
        <f t="shared" si="144"/>
        <v>0</v>
      </c>
      <c r="H34" s="59">
        <f t="shared" si="144"/>
        <v>0</v>
      </c>
      <c r="I34" s="59"/>
      <c r="J34" s="22">
        <f t="shared" ref="J34:P34" si="145">J33/8</f>
        <v>0</v>
      </c>
      <c r="K34" s="22">
        <f t="shared" si="145"/>
        <v>0</v>
      </c>
      <c r="L34" s="22">
        <f>L33/8</f>
        <v>0</v>
      </c>
      <c r="M34" s="22">
        <f t="shared" si="145"/>
        <v>0</v>
      </c>
      <c r="N34" s="22">
        <f t="shared" si="145"/>
        <v>0</v>
      </c>
      <c r="O34" s="22">
        <f t="shared" si="145"/>
        <v>0</v>
      </c>
      <c r="P34" s="22">
        <f t="shared" si="145"/>
        <v>0</v>
      </c>
      <c r="Q34" s="24">
        <f>Q33/4</f>
        <v>0</v>
      </c>
      <c r="R34" s="25"/>
      <c r="S34" s="45">
        <f t="shared" ref="S34:W34" si="146">S33/8</f>
        <v>0</v>
      </c>
      <c r="T34" s="45">
        <f>T33/8</f>
        <v>0</v>
      </c>
      <c r="U34" s="45">
        <f>U33/8</f>
        <v>0</v>
      </c>
      <c r="V34" s="45">
        <f t="shared" si="146"/>
        <v>0</v>
      </c>
      <c r="W34" s="45">
        <f t="shared" si="146"/>
        <v>0</v>
      </c>
      <c r="X34" s="46">
        <f>X33/4</f>
        <v>0</v>
      </c>
      <c r="Y34" s="25"/>
      <c r="Z34" s="22">
        <f t="shared" ref="Z34:AD34" si="147">Z33/8</f>
        <v>0</v>
      </c>
      <c r="AA34" s="22">
        <f t="shared" si="147"/>
        <v>0</v>
      </c>
      <c r="AB34" s="22">
        <f t="shared" si="147"/>
        <v>0</v>
      </c>
      <c r="AC34" s="22">
        <f t="shared" si="147"/>
        <v>0</v>
      </c>
      <c r="AD34" s="22">
        <f t="shared" si="147"/>
        <v>0</v>
      </c>
      <c r="AE34" s="24"/>
      <c r="AF34" s="25"/>
      <c r="AG34" s="22">
        <f t="shared" ref="AG34:AK34" si="148">AG33/8</f>
        <v>0</v>
      </c>
      <c r="AH34" s="22">
        <f t="shared" si="148"/>
        <v>0</v>
      </c>
      <c r="AI34" s="22">
        <f t="shared" si="148"/>
        <v>0</v>
      </c>
      <c r="AJ34" s="22">
        <f t="shared" si="148"/>
        <v>0</v>
      </c>
      <c r="AK34" s="22">
        <f t="shared" si="148"/>
        <v>0</v>
      </c>
      <c r="AL34" s="24"/>
      <c r="AM34" s="25"/>
      <c r="AN34" s="22">
        <f t="shared" ref="AN34:AS34" si="149">AN33/8</f>
        <v>0</v>
      </c>
      <c r="AO34" s="22">
        <f t="shared" si="149"/>
        <v>0</v>
      </c>
      <c r="AP34" s="22">
        <f t="shared" si="149"/>
        <v>0</v>
      </c>
      <c r="AQ34" s="22">
        <f t="shared" si="149"/>
        <v>0</v>
      </c>
      <c r="AR34" s="22">
        <f t="shared" si="149"/>
        <v>0</v>
      </c>
      <c r="AS34" s="60">
        <f t="shared" si="149"/>
        <v>0</v>
      </c>
    </row>
    <row r="35" spans="1:45" s="47" customFormat="1" ht="15">
      <c r="C35" s="61"/>
      <c r="D35" s="61"/>
      <c r="E35" s="61"/>
      <c r="F35" s="61"/>
      <c r="G35" s="61"/>
      <c r="H35" s="61"/>
      <c r="I35" s="61"/>
      <c r="J35" s="10">
        <f>J1</f>
        <v>44072</v>
      </c>
      <c r="K35" s="10">
        <f t="shared" ref="K35:AF35" si="150">K1</f>
        <v>44073</v>
      </c>
      <c r="L35" s="10">
        <f t="shared" si="150"/>
        <v>44074</v>
      </c>
      <c r="M35" s="10">
        <f t="shared" si="150"/>
        <v>44075</v>
      </c>
      <c r="N35" s="10">
        <f t="shared" si="150"/>
        <v>44076</v>
      </c>
      <c r="O35" s="10">
        <f t="shared" si="150"/>
        <v>44077</v>
      </c>
      <c r="P35" s="10">
        <f t="shared" si="150"/>
        <v>44078</v>
      </c>
      <c r="Q35" s="10">
        <f t="shared" si="150"/>
        <v>44079</v>
      </c>
      <c r="R35" s="10">
        <f t="shared" si="150"/>
        <v>44080</v>
      </c>
      <c r="S35" s="10">
        <f t="shared" si="150"/>
        <v>44081</v>
      </c>
      <c r="T35" s="10">
        <f t="shared" si="150"/>
        <v>44082</v>
      </c>
      <c r="U35" s="10">
        <f t="shared" si="150"/>
        <v>44083</v>
      </c>
      <c r="V35" s="10">
        <f t="shared" si="150"/>
        <v>44084</v>
      </c>
      <c r="W35" s="10">
        <f t="shared" si="150"/>
        <v>44085</v>
      </c>
      <c r="X35" s="10">
        <f t="shared" si="150"/>
        <v>44086</v>
      </c>
      <c r="Y35" s="10">
        <f t="shared" si="150"/>
        <v>44087</v>
      </c>
      <c r="Z35" s="10">
        <f t="shared" si="150"/>
        <v>44088</v>
      </c>
      <c r="AA35" s="10">
        <f t="shared" si="150"/>
        <v>44089</v>
      </c>
      <c r="AB35" s="10">
        <f t="shared" si="150"/>
        <v>44090</v>
      </c>
      <c r="AC35" s="10">
        <f t="shared" si="150"/>
        <v>44091</v>
      </c>
      <c r="AD35" s="10">
        <f t="shared" si="150"/>
        <v>44092</v>
      </c>
      <c r="AE35" s="10">
        <f t="shared" si="150"/>
        <v>44093</v>
      </c>
      <c r="AF35" s="10">
        <f t="shared" si="150"/>
        <v>44094</v>
      </c>
      <c r="AG35" s="10">
        <f>AF35+1</f>
        <v>44095</v>
      </c>
      <c r="AH35" s="10">
        <f>AG35+1</f>
        <v>44096</v>
      </c>
      <c r="AI35" s="10">
        <f t="shared" ref="AI35:AM35" si="151">AH35+1</f>
        <v>44097</v>
      </c>
      <c r="AJ35" s="10">
        <f t="shared" si="151"/>
        <v>44098</v>
      </c>
      <c r="AK35" s="10">
        <f t="shared" si="151"/>
        <v>44099</v>
      </c>
      <c r="AL35" s="10">
        <f t="shared" si="151"/>
        <v>44100</v>
      </c>
      <c r="AM35" s="10">
        <f t="shared" si="151"/>
        <v>44101</v>
      </c>
      <c r="AN35" s="10">
        <f>AM35+1</f>
        <v>44102</v>
      </c>
      <c r="AO35" s="10">
        <f>AN35+1</f>
        <v>44103</v>
      </c>
      <c r="AP35" s="10">
        <f t="shared" ref="AP35:AS35" si="152">AO35+1</f>
        <v>44104</v>
      </c>
      <c r="AQ35" s="10">
        <f t="shared" si="152"/>
        <v>44105</v>
      </c>
      <c r="AR35" s="10">
        <f t="shared" si="152"/>
        <v>44106</v>
      </c>
      <c r="AS35" s="10">
        <f t="shared" si="152"/>
        <v>44107</v>
      </c>
    </row>
    <row r="36" spans="1:45" s="11" customFormat="1" ht="15">
      <c r="A36" s="62" t="s">
        <v>108</v>
      </c>
      <c r="B36" s="62"/>
      <c r="C36" s="63" t="s">
        <v>37</v>
      </c>
      <c r="D36" s="63"/>
      <c r="E36" s="63"/>
      <c r="F36" s="63"/>
      <c r="G36" s="63"/>
      <c r="H36" s="63"/>
      <c r="I36" s="63"/>
      <c r="J36" s="64" t="s">
        <v>51</v>
      </c>
      <c r="K36" s="64" t="s">
        <v>52</v>
      </c>
      <c r="L36" s="64" t="s">
        <v>53</v>
      </c>
      <c r="M36" s="64" t="s">
        <v>54</v>
      </c>
      <c r="N36" s="64" t="s">
        <v>55</v>
      </c>
      <c r="O36" s="64" t="s">
        <v>56</v>
      </c>
      <c r="P36" s="64" t="s">
        <v>57</v>
      </c>
      <c r="Q36" s="64" t="s">
        <v>51</v>
      </c>
      <c r="R36" s="64" t="s">
        <v>52</v>
      </c>
      <c r="S36" s="64" t="s">
        <v>53</v>
      </c>
      <c r="T36" s="64" t="s">
        <v>54</v>
      </c>
      <c r="U36" s="64" t="s">
        <v>56</v>
      </c>
      <c r="V36" s="64" t="s">
        <v>56</v>
      </c>
      <c r="W36" s="64" t="s">
        <v>57</v>
      </c>
      <c r="X36" s="64" t="s">
        <v>51</v>
      </c>
      <c r="Y36" s="64" t="s">
        <v>52</v>
      </c>
      <c r="Z36" s="64" t="s">
        <v>53</v>
      </c>
      <c r="AA36" s="64" t="s">
        <v>54</v>
      </c>
      <c r="AB36" s="64" t="s">
        <v>55</v>
      </c>
      <c r="AC36" s="64" t="s">
        <v>56</v>
      </c>
      <c r="AD36" s="64" t="s">
        <v>57</v>
      </c>
      <c r="AE36" s="64" t="s">
        <v>51</v>
      </c>
      <c r="AF36" s="64" t="s">
        <v>52</v>
      </c>
      <c r="AG36" s="64" t="s">
        <v>53</v>
      </c>
      <c r="AH36" s="64" t="s">
        <v>54</v>
      </c>
      <c r="AI36" s="64" t="s">
        <v>55</v>
      </c>
      <c r="AJ36" s="64" t="s">
        <v>56</v>
      </c>
      <c r="AK36" s="64" t="s">
        <v>57</v>
      </c>
      <c r="AL36" s="64" t="s">
        <v>51</v>
      </c>
      <c r="AM36" s="64" t="s">
        <v>52</v>
      </c>
      <c r="AN36" s="64" t="s">
        <v>53</v>
      </c>
      <c r="AO36" s="64" t="s">
        <v>54</v>
      </c>
      <c r="AP36" s="64" t="s">
        <v>53</v>
      </c>
      <c r="AQ36" s="64" t="s">
        <v>54</v>
      </c>
      <c r="AR36" s="64" t="s">
        <v>55</v>
      </c>
      <c r="AS36" s="64" t="s">
        <v>56</v>
      </c>
    </row>
    <row r="37" spans="1:45" s="66" customFormat="1" ht="15">
      <c r="A37" s="44" t="s">
        <v>109</v>
      </c>
      <c r="B37" s="44"/>
      <c r="C37" s="45"/>
      <c r="D37" s="65"/>
      <c r="E37" s="65"/>
      <c r="F37" s="65"/>
      <c r="G37" s="65"/>
      <c r="H37" s="65"/>
      <c r="I37" s="65"/>
      <c r="M37" s="66">
        <f>15*7.5</f>
        <v>112.5</v>
      </c>
      <c r="N37" s="66">
        <f t="shared" ref="N37:P37" si="153">15*7.5</f>
        <v>112.5</v>
      </c>
      <c r="O37" s="66">
        <f t="shared" si="153"/>
        <v>112.5</v>
      </c>
      <c r="P37" s="66">
        <f t="shared" si="153"/>
        <v>112.5</v>
      </c>
      <c r="Q37" s="67">
        <f>2*4</f>
        <v>8</v>
      </c>
      <c r="R37" s="68"/>
      <c r="S37" s="66">
        <f t="shared" ref="S37:W37" si="154">15*7.5</f>
        <v>112.5</v>
      </c>
      <c r="T37" s="66">
        <f t="shared" si="154"/>
        <v>112.5</v>
      </c>
      <c r="U37" s="66">
        <f t="shared" si="154"/>
        <v>112.5</v>
      </c>
      <c r="V37" s="66">
        <f t="shared" si="154"/>
        <v>112.5</v>
      </c>
      <c r="W37" s="66">
        <f t="shared" si="154"/>
        <v>112.5</v>
      </c>
      <c r="X37" s="67">
        <f>3*4</f>
        <v>12</v>
      </c>
      <c r="Y37" s="69"/>
      <c r="AA37" s="70"/>
      <c r="AE37" s="67"/>
      <c r="AF37" s="69"/>
      <c r="AG37" s="71"/>
      <c r="AH37" s="71"/>
      <c r="AI37" s="71"/>
      <c r="AJ37" s="72"/>
      <c r="AK37" s="71"/>
      <c r="AL37" s="67"/>
      <c r="AM37" s="68"/>
      <c r="AR37" s="71"/>
    </row>
    <row r="38" spans="1:45" s="66" customFormat="1" ht="15">
      <c r="A38" s="44" t="s">
        <v>110</v>
      </c>
      <c r="B38" s="44"/>
      <c r="C38" s="45"/>
      <c r="D38" s="65"/>
      <c r="E38" s="65"/>
      <c r="F38" s="65"/>
      <c r="G38" s="65"/>
      <c r="H38" s="65"/>
      <c r="I38" s="65"/>
      <c r="J38" s="73"/>
      <c r="K38" s="73"/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67"/>
      <c r="R38" s="68"/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67"/>
      <c r="Y38" s="68"/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67"/>
      <c r="AF38" s="68"/>
      <c r="AG38" s="73">
        <v>0</v>
      </c>
      <c r="AH38" s="73">
        <v>0</v>
      </c>
      <c r="AI38" s="73">
        <v>0</v>
      </c>
      <c r="AJ38" s="66">
        <v>9.5</v>
      </c>
      <c r="AK38" s="66">
        <v>10</v>
      </c>
      <c r="AL38" s="67"/>
      <c r="AM38" s="68"/>
      <c r="AN38" s="73"/>
      <c r="AO38" s="73"/>
    </row>
    <row r="39" spans="1:45" s="66" customFormat="1" ht="15">
      <c r="A39" s="44" t="s">
        <v>111</v>
      </c>
      <c r="B39" s="44"/>
      <c r="C39" s="45"/>
      <c r="D39" s="65"/>
      <c r="E39" s="65"/>
      <c r="F39" s="65"/>
      <c r="G39" s="65"/>
      <c r="H39" s="65"/>
      <c r="I39" s="65"/>
      <c r="J39" s="73"/>
      <c r="K39" s="73"/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67"/>
      <c r="R39" s="68"/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67"/>
      <c r="Y39" s="68"/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67"/>
      <c r="AF39" s="68"/>
      <c r="AG39" s="73">
        <v>0</v>
      </c>
      <c r="AH39" s="73">
        <v>0</v>
      </c>
      <c r="AI39" s="73">
        <v>0</v>
      </c>
      <c r="AJ39" s="66">
        <v>76</v>
      </c>
      <c r="AK39" s="66">
        <v>80</v>
      </c>
      <c r="AL39" s="67"/>
      <c r="AM39" s="68"/>
      <c r="AN39" s="73"/>
      <c r="AO39" s="73"/>
    </row>
    <row r="42" spans="1:45" ht="15">
      <c r="B42" s="74"/>
      <c r="C42" s="76" t="s">
        <v>37</v>
      </c>
      <c r="D42" s="76" t="s">
        <v>38</v>
      </c>
      <c r="E42" s="76" t="s">
        <v>39</v>
      </c>
      <c r="F42" s="76" t="s">
        <v>40</v>
      </c>
      <c r="G42" s="76" t="s">
        <v>41</v>
      </c>
      <c r="H42" s="88" t="s">
        <v>118</v>
      </c>
      <c r="I42" s="88" t="s">
        <v>119</v>
      </c>
      <c r="J42" s="89">
        <v>44072</v>
      </c>
      <c r="K42" s="89">
        <f>J42+1</f>
        <v>44073</v>
      </c>
      <c r="L42" s="89">
        <f t="shared" ref="L42:AS42" si="155">K42+1</f>
        <v>44074</v>
      </c>
      <c r="M42" s="89">
        <f t="shared" si="155"/>
        <v>44075</v>
      </c>
      <c r="N42" s="89">
        <f t="shared" si="155"/>
        <v>44076</v>
      </c>
      <c r="O42" s="89">
        <f t="shared" si="155"/>
        <v>44077</v>
      </c>
      <c r="P42" s="89">
        <f t="shared" si="155"/>
        <v>44078</v>
      </c>
      <c r="Q42" s="89">
        <f t="shared" si="155"/>
        <v>44079</v>
      </c>
      <c r="R42" s="89">
        <f t="shared" si="155"/>
        <v>44080</v>
      </c>
      <c r="S42" s="89">
        <f t="shared" si="155"/>
        <v>44081</v>
      </c>
      <c r="T42" s="89">
        <f t="shared" si="155"/>
        <v>44082</v>
      </c>
      <c r="U42" s="89">
        <f t="shared" si="155"/>
        <v>44083</v>
      </c>
      <c r="V42" s="89">
        <f t="shared" si="155"/>
        <v>44084</v>
      </c>
      <c r="W42" s="89">
        <f t="shared" si="155"/>
        <v>44085</v>
      </c>
      <c r="X42" s="89">
        <f t="shared" si="155"/>
        <v>44086</v>
      </c>
      <c r="Y42" s="89">
        <f t="shared" si="155"/>
        <v>44087</v>
      </c>
      <c r="Z42" s="89">
        <f t="shared" si="155"/>
        <v>44088</v>
      </c>
      <c r="AA42" s="89">
        <f t="shared" si="155"/>
        <v>44089</v>
      </c>
      <c r="AB42" s="89">
        <f t="shared" si="155"/>
        <v>44090</v>
      </c>
      <c r="AC42" s="89">
        <f t="shared" si="155"/>
        <v>44091</v>
      </c>
      <c r="AD42" s="89">
        <f t="shared" si="155"/>
        <v>44092</v>
      </c>
      <c r="AE42" s="89">
        <f t="shared" si="155"/>
        <v>44093</v>
      </c>
      <c r="AF42" s="89">
        <f t="shared" si="155"/>
        <v>44094</v>
      </c>
      <c r="AG42" s="89">
        <f t="shared" si="155"/>
        <v>44095</v>
      </c>
      <c r="AH42" s="89">
        <f t="shared" si="155"/>
        <v>44096</v>
      </c>
      <c r="AI42" s="89">
        <f t="shared" si="155"/>
        <v>44097</v>
      </c>
      <c r="AJ42" s="89">
        <f t="shared" si="155"/>
        <v>44098</v>
      </c>
      <c r="AK42" s="89">
        <f t="shared" si="155"/>
        <v>44099</v>
      </c>
      <c r="AL42" s="89">
        <f t="shared" si="155"/>
        <v>44100</v>
      </c>
      <c r="AM42" s="89">
        <f t="shared" si="155"/>
        <v>44101</v>
      </c>
      <c r="AN42" s="89">
        <f t="shared" si="155"/>
        <v>44102</v>
      </c>
      <c r="AO42" s="89">
        <f t="shared" si="155"/>
        <v>44103</v>
      </c>
      <c r="AP42" s="89">
        <f t="shared" si="155"/>
        <v>44104</v>
      </c>
      <c r="AQ42" s="89">
        <f t="shared" si="155"/>
        <v>44105</v>
      </c>
      <c r="AR42" s="89">
        <f t="shared" si="155"/>
        <v>44106</v>
      </c>
      <c r="AS42" s="89">
        <f t="shared" si="155"/>
        <v>44107</v>
      </c>
    </row>
    <row r="43" spans="1:45" ht="15">
      <c r="B43" s="75"/>
      <c r="C43" s="75"/>
      <c r="D43" s="75"/>
      <c r="E43" s="75"/>
      <c r="F43" s="75"/>
      <c r="G43" s="75"/>
      <c r="H43" s="75"/>
      <c r="I43" s="75"/>
      <c r="J43" s="61" t="s">
        <v>120</v>
      </c>
      <c r="K43" s="61" t="s">
        <v>121</v>
      </c>
      <c r="L43" s="61" t="s">
        <v>122</v>
      </c>
      <c r="M43" s="61" t="s">
        <v>123</v>
      </c>
      <c r="N43" s="61" t="s">
        <v>124</v>
      </c>
      <c r="O43" s="61" t="s">
        <v>125</v>
      </c>
      <c r="P43" s="61" t="s">
        <v>126</v>
      </c>
      <c r="Q43" s="61" t="s">
        <v>120</v>
      </c>
      <c r="R43" s="61" t="s">
        <v>121</v>
      </c>
      <c r="S43" s="61" t="s">
        <v>122</v>
      </c>
      <c r="T43" s="61" t="s">
        <v>123</v>
      </c>
      <c r="U43" s="61" t="s">
        <v>124</v>
      </c>
      <c r="V43" s="61" t="s">
        <v>125</v>
      </c>
      <c r="W43" s="61" t="s">
        <v>126</v>
      </c>
      <c r="X43" s="61" t="s">
        <v>120</v>
      </c>
      <c r="Y43" s="61" t="s">
        <v>121</v>
      </c>
      <c r="Z43" s="61" t="s">
        <v>122</v>
      </c>
      <c r="AA43" s="61" t="s">
        <v>123</v>
      </c>
      <c r="AB43" s="61" t="s">
        <v>124</v>
      </c>
      <c r="AC43" s="61" t="s">
        <v>125</v>
      </c>
      <c r="AD43" s="61" t="s">
        <v>126</v>
      </c>
      <c r="AE43" s="61" t="s">
        <v>120</v>
      </c>
      <c r="AF43" s="61" t="s">
        <v>121</v>
      </c>
      <c r="AG43" s="61" t="s">
        <v>122</v>
      </c>
      <c r="AH43" s="61" t="s">
        <v>123</v>
      </c>
      <c r="AI43" s="61" t="s">
        <v>124</v>
      </c>
      <c r="AJ43" s="61" t="s">
        <v>125</v>
      </c>
      <c r="AK43" s="61" t="s">
        <v>126</v>
      </c>
      <c r="AL43" s="61" t="s">
        <v>120</v>
      </c>
      <c r="AM43" s="61" t="s">
        <v>121</v>
      </c>
      <c r="AN43" s="61" t="s">
        <v>122</v>
      </c>
      <c r="AO43" s="61" t="s">
        <v>123</v>
      </c>
      <c r="AP43" s="61" t="s">
        <v>124</v>
      </c>
      <c r="AQ43" s="61" t="s">
        <v>125</v>
      </c>
      <c r="AR43" s="61" t="s">
        <v>126</v>
      </c>
      <c r="AS43" s="61" t="s">
        <v>120</v>
      </c>
    </row>
    <row r="44" spans="1:45" ht="15">
      <c r="B44" s="77" t="s">
        <v>0</v>
      </c>
      <c r="C44" s="75"/>
      <c r="D44" s="75"/>
      <c r="E44" s="75"/>
      <c r="F44" s="75"/>
      <c r="G44" s="75"/>
      <c r="H44" s="75"/>
      <c r="I44" s="75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</row>
    <row r="45" spans="1:45" ht="15">
      <c r="B45" s="77" t="s">
        <v>1</v>
      </c>
      <c r="C45" s="75">
        <f>SUM(D45:H45)</f>
        <v>2416</v>
      </c>
      <c r="D45" s="75">
        <f>SUM(L45:Q45)</f>
        <v>0</v>
      </c>
      <c r="E45" s="75">
        <f>SUM(S45:X45)</f>
        <v>0</v>
      </c>
      <c r="F45" s="75">
        <f>SUM(Z45:AE45)</f>
        <v>0</v>
      </c>
      <c r="G45" s="75">
        <f>SUM(AG45:AL45)</f>
        <v>2416</v>
      </c>
      <c r="H45" s="75">
        <f>SUM(AN45:AS45)</f>
        <v>0</v>
      </c>
      <c r="I45" s="75"/>
      <c r="J45" s="61"/>
      <c r="K45" s="61"/>
      <c r="L45" s="61"/>
      <c r="M45" s="90"/>
      <c r="N45" s="90"/>
      <c r="O45" s="90"/>
      <c r="P45" s="90"/>
      <c r="Q45" s="91"/>
      <c r="R45" s="91"/>
      <c r="S45" s="90"/>
      <c r="T45" s="90"/>
      <c r="U45" s="90"/>
      <c r="V45" s="91"/>
      <c r="W45" s="91"/>
      <c r="X45" s="91"/>
      <c r="Y45" s="91"/>
      <c r="Z45" s="90"/>
      <c r="AA45" s="90"/>
      <c r="AB45" s="90"/>
      <c r="AC45" s="61"/>
      <c r="AD45" s="61"/>
      <c r="AE45" s="61"/>
      <c r="AF45" s="61"/>
      <c r="AG45" s="61">
        <v>468</v>
      </c>
      <c r="AH45" s="61">
        <v>709</v>
      </c>
      <c r="AI45" s="61">
        <v>648</v>
      </c>
      <c r="AJ45" s="61">
        <v>591</v>
      </c>
      <c r="AK45" s="61"/>
      <c r="AL45" s="61"/>
      <c r="AM45" s="61"/>
      <c r="AN45" s="61"/>
      <c r="AO45" s="61"/>
      <c r="AP45" s="61"/>
      <c r="AQ45" s="61"/>
      <c r="AR45" s="61"/>
      <c r="AS45" s="61"/>
    </row>
    <row r="46" spans="1:45" ht="15">
      <c r="B46" s="75"/>
      <c r="C46" s="75"/>
      <c r="D46" s="75"/>
      <c r="E46" s="75"/>
      <c r="F46" s="75"/>
      <c r="G46" s="75"/>
      <c r="H46" s="75"/>
      <c r="I46" s="75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</row>
    <row r="47" spans="1:45" ht="15">
      <c r="B47" s="52" t="s">
        <v>2</v>
      </c>
      <c r="C47" s="78">
        <f>SUM(C48:C50)</f>
        <v>0</v>
      </c>
      <c r="D47" s="78">
        <f t="shared" ref="D47:I47" si="156">SUM(D48:D50)</f>
        <v>0</v>
      </c>
      <c r="E47" s="78">
        <f t="shared" si="156"/>
        <v>0</v>
      </c>
      <c r="F47" s="78">
        <f t="shared" si="156"/>
        <v>0</v>
      </c>
      <c r="G47" s="78">
        <f t="shared" si="156"/>
        <v>0</v>
      </c>
      <c r="H47" s="92">
        <f t="shared" si="156"/>
        <v>0</v>
      </c>
      <c r="I47" s="92">
        <f t="shared" si="156"/>
        <v>0</v>
      </c>
      <c r="J47" s="78"/>
      <c r="K47" s="78"/>
      <c r="L47" s="78"/>
      <c r="M47" s="93"/>
      <c r="N47" s="93"/>
      <c r="O47" s="93"/>
      <c r="P47" s="93"/>
      <c r="Q47" s="94"/>
      <c r="R47" s="94"/>
      <c r="S47" s="93"/>
      <c r="T47" s="93"/>
      <c r="U47" s="93"/>
      <c r="V47" s="93"/>
      <c r="W47" s="93"/>
      <c r="X47" s="94"/>
      <c r="Y47" s="94"/>
      <c r="Z47" s="93"/>
      <c r="AA47" s="93"/>
      <c r="AB47" s="93"/>
      <c r="AC47" s="94"/>
      <c r="AD47" s="78"/>
      <c r="AE47" s="94"/>
      <c r="AF47" s="94"/>
      <c r="AG47" s="94"/>
      <c r="AH47" s="78"/>
      <c r="AI47" s="95"/>
      <c r="AJ47" s="95"/>
      <c r="AK47" s="95"/>
      <c r="AL47" s="95"/>
      <c r="AM47" s="61"/>
      <c r="AN47" s="78"/>
      <c r="AO47" s="78"/>
      <c r="AP47" s="78"/>
      <c r="AQ47" s="78"/>
      <c r="AR47" s="78"/>
      <c r="AS47" s="78"/>
    </row>
    <row r="48" spans="1:45" ht="15">
      <c r="B48" s="79" t="s">
        <v>3</v>
      </c>
      <c r="C48" s="78">
        <f>SUM(D48:I48)</f>
        <v>0</v>
      </c>
      <c r="D48" s="78">
        <f>SUM(L48:Q48)</f>
        <v>0</v>
      </c>
      <c r="E48" s="80">
        <f>SUM(S48:X48)</f>
        <v>0</v>
      </c>
      <c r="F48" s="80">
        <f>SUM(Z48:AE48)</f>
        <v>0</v>
      </c>
      <c r="G48" s="78">
        <f>SUM(AG48:AL48)</f>
        <v>0</v>
      </c>
      <c r="H48" s="92">
        <f>SUM(AN48:AS48)</f>
        <v>0</v>
      </c>
      <c r="I48" s="92"/>
      <c r="J48" s="78"/>
      <c r="K48" s="78"/>
      <c r="L48" s="78"/>
      <c r="M48" s="93"/>
      <c r="N48" s="93"/>
      <c r="O48" s="93"/>
      <c r="P48" s="93"/>
      <c r="Q48" s="94"/>
      <c r="R48" s="94"/>
      <c r="S48" s="93"/>
      <c r="T48" s="93"/>
      <c r="U48" s="93"/>
      <c r="V48" s="93"/>
      <c r="W48" s="93"/>
      <c r="X48" s="94"/>
      <c r="Y48" s="94"/>
      <c r="Z48" s="93"/>
      <c r="AA48" s="93"/>
      <c r="AB48" s="93"/>
      <c r="AC48" s="94"/>
      <c r="AD48" s="78"/>
      <c r="AE48" s="94"/>
      <c r="AF48" s="94"/>
      <c r="AG48" s="94"/>
      <c r="AH48" s="78"/>
      <c r="AI48" s="95"/>
      <c r="AJ48" s="95"/>
      <c r="AK48" s="95"/>
      <c r="AL48" s="95"/>
      <c r="AM48" s="61"/>
      <c r="AN48" s="78"/>
      <c r="AO48" s="78"/>
      <c r="AP48" s="78"/>
      <c r="AQ48" s="78"/>
      <c r="AR48" s="78"/>
      <c r="AS48" s="78"/>
    </row>
    <row r="49" spans="2:45" ht="15">
      <c r="B49" s="79" t="s">
        <v>4</v>
      </c>
      <c r="C49" s="78">
        <f>SUM(D49:I49)</f>
        <v>0</v>
      </c>
      <c r="D49" s="78">
        <f t="shared" ref="D49:D50" si="157">SUM(L49:Q49)</f>
        <v>0</v>
      </c>
      <c r="E49" s="80">
        <f t="shared" ref="E49:E50" si="158">SUM(S49:X49)</f>
        <v>0</v>
      </c>
      <c r="F49" s="80">
        <f t="shared" ref="F49:F50" si="159">SUM(Z49:AE49)</f>
        <v>0</v>
      </c>
      <c r="G49" s="78">
        <f t="shared" ref="G49:G50" si="160">SUM(AG49:AL49)</f>
        <v>0</v>
      </c>
      <c r="H49" s="92">
        <f t="shared" ref="H49:H50" si="161">SUM(AN49:AS49)</f>
        <v>0</v>
      </c>
      <c r="I49" s="92"/>
      <c r="J49" s="78"/>
      <c r="K49" s="78"/>
      <c r="L49" s="78"/>
      <c r="M49" s="93"/>
      <c r="N49" s="93"/>
      <c r="O49" s="93"/>
      <c r="P49" s="93"/>
      <c r="Q49" s="94"/>
      <c r="R49" s="94"/>
      <c r="S49" s="93"/>
      <c r="T49" s="93"/>
      <c r="U49" s="93"/>
      <c r="V49" s="93"/>
      <c r="W49" s="93"/>
      <c r="X49" s="94"/>
      <c r="Y49" s="94"/>
      <c r="Z49" s="93"/>
      <c r="AA49" s="93"/>
      <c r="AB49" s="93"/>
      <c r="AC49" s="94"/>
      <c r="AD49" s="78"/>
      <c r="AE49" s="94"/>
      <c r="AF49" s="94"/>
      <c r="AG49" s="94"/>
      <c r="AH49" s="78"/>
      <c r="AI49" s="95"/>
      <c r="AJ49" s="95"/>
      <c r="AK49" s="95"/>
      <c r="AL49" s="95"/>
      <c r="AM49" s="61"/>
      <c r="AN49" s="78"/>
      <c r="AO49" s="78"/>
      <c r="AP49" s="78"/>
      <c r="AQ49" s="78"/>
      <c r="AR49" s="78"/>
      <c r="AS49" s="78"/>
    </row>
    <row r="50" spans="2:45" ht="15">
      <c r="B50" s="79" t="s">
        <v>5</v>
      </c>
      <c r="C50" s="78">
        <f>SUM(D50:I50)</f>
        <v>0</v>
      </c>
      <c r="D50" s="78">
        <f t="shared" si="157"/>
        <v>0</v>
      </c>
      <c r="E50" s="80">
        <f t="shared" si="158"/>
        <v>0</v>
      </c>
      <c r="F50" s="80">
        <f t="shared" si="159"/>
        <v>0</v>
      </c>
      <c r="G50" s="78">
        <f t="shared" si="160"/>
        <v>0</v>
      </c>
      <c r="H50" s="92">
        <f t="shared" si="161"/>
        <v>0</v>
      </c>
      <c r="I50" s="92"/>
      <c r="J50" s="61"/>
      <c r="K50" s="61"/>
      <c r="L50" s="61"/>
      <c r="M50" s="65"/>
      <c r="N50" s="96"/>
      <c r="O50" s="65"/>
      <c r="P50" s="65"/>
      <c r="Q50" s="65"/>
      <c r="R50" s="65"/>
      <c r="S50" s="65"/>
      <c r="T50" s="65"/>
      <c r="U50" s="96"/>
      <c r="V50" s="65"/>
      <c r="W50" s="65"/>
      <c r="X50" s="65"/>
      <c r="Y50" s="65"/>
      <c r="Z50" s="65"/>
      <c r="AA50" s="65"/>
      <c r="AB50" s="96"/>
      <c r="AC50" s="65"/>
      <c r="AD50" s="65"/>
      <c r="AE50" s="65"/>
      <c r="AF50" s="65"/>
      <c r="AG50" s="65"/>
      <c r="AH50" s="61"/>
      <c r="AI50" s="97"/>
      <c r="AJ50" s="61"/>
      <c r="AK50" s="61"/>
      <c r="AL50" s="61"/>
      <c r="AM50" s="61"/>
      <c r="AN50" s="61"/>
      <c r="AO50" s="61"/>
      <c r="AP50" s="61"/>
      <c r="AQ50" s="61"/>
      <c r="AR50" s="61"/>
      <c r="AS50" s="61"/>
    </row>
    <row r="51" spans="2:45" ht="15">
      <c r="B51" s="81" t="s">
        <v>6</v>
      </c>
      <c r="C51" s="82">
        <f>SUM(C52:C59)</f>
        <v>2</v>
      </c>
      <c r="D51" s="82">
        <f t="shared" ref="D51:I51" si="162">SUM(D52:D59)</f>
        <v>0</v>
      </c>
      <c r="E51" s="82">
        <f t="shared" si="162"/>
        <v>0</v>
      </c>
      <c r="F51" s="82">
        <f t="shared" si="162"/>
        <v>0</v>
      </c>
      <c r="G51" s="82">
        <f t="shared" si="162"/>
        <v>2</v>
      </c>
      <c r="H51" s="98">
        <f t="shared" si="162"/>
        <v>0</v>
      </c>
      <c r="I51" s="98">
        <f t="shared" si="162"/>
        <v>0</v>
      </c>
      <c r="J51" s="61"/>
      <c r="K51" s="99"/>
      <c r="L51" s="98">
        <f t="shared" ref="L51:Q51" si="163">SUM(L52:L59)</f>
        <v>0</v>
      </c>
      <c r="M51" s="100">
        <f t="shared" si="163"/>
        <v>0</v>
      </c>
      <c r="N51" s="100">
        <f t="shared" si="163"/>
        <v>0</v>
      </c>
      <c r="O51" s="100">
        <f t="shared" si="163"/>
        <v>0</v>
      </c>
      <c r="P51" s="100">
        <f t="shared" si="163"/>
        <v>0</v>
      </c>
      <c r="Q51" s="100">
        <f t="shared" si="163"/>
        <v>0</v>
      </c>
      <c r="R51" s="65"/>
      <c r="S51" s="100">
        <f t="shared" ref="S51:X51" si="164">SUM(S52:S59)</f>
        <v>0</v>
      </c>
      <c r="T51" s="100">
        <f t="shared" si="164"/>
        <v>0</v>
      </c>
      <c r="U51" s="100">
        <f t="shared" si="164"/>
        <v>0</v>
      </c>
      <c r="V51" s="100">
        <f t="shared" si="164"/>
        <v>0</v>
      </c>
      <c r="W51" s="100">
        <f t="shared" si="164"/>
        <v>0</v>
      </c>
      <c r="X51" s="100">
        <f t="shared" si="164"/>
        <v>0</v>
      </c>
      <c r="Y51" s="65"/>
      <c r="Z51" s="100">
        <f t="shared" ref="Z51:AE51" si="165">SUM(Z52:Z59)</f>
        <v>0</v>
      </c>
      <c r="AA51" s="100">
        <f t="shared" si="165"/>
        <v>0</v>
      </c>
      <c r="AB51" s="100">
        <f t="shared" si="165"/>
        <v>0</v>
      </c>
      <c r="AC51" s="100">
        <f t="shared" si="165"/>
        <v>0</v>
      </c>
      <c r="AD51" s="100">
        <f t="shared" si="165"/>
        <v>0</v>
      </c>
      <c r="AE51" s="100">
        <f t="shared" si="165"/>
        <v>0</v>
      </c>
      <c r="AF51" s="65"/>
      <c r="AG51" s="100">
        <f t="shared" ref="AG51:AL51" si="166">SUM(AG52:AG59)</f>
        <v>0</v>
      </c>
      <c r="AH51" s="100">
        <f t="shared" si="166"/>
        <v>0</v>
      </c>
      <c r="AI51" s="100">
        <f t="shared" si="166"/>
        <v>0</v>
      </c>
      <c r="AJ51" s="100">
        <f t="shared" si="166"/>
        <v>2</v>
      </c>
      <c r="AK51" s="100">
        <f t="shared" si="166"/>
        <v>0</v>
      </c>
      <c r="AL51" s="100">
        <f t="shared" si="166"/>
        <v>0</v>
      </c>
      <c r="AM51" s="61"/>
      <c r="AN51" s="100">
        <f t="shared" ref="AN51:AS51" si="167">SUM(AN52:AN59)</f>
        <v>0</v>
      </c>
      <c r="AO51" s="100">
        <f t="shared" si="167"/>
        <v>0</v>
      </c>
      <c r="AP51" s="100">
        <f t="shared" si="167"/>
        <v>0</v>
      </c>
      <c r="AQ51" s="100">
        <f t="shared" si="167"/>
        <v>0</v>
      </c>
      <c r="AR51" s="100">
        <f t="shared" si="167"/>
        <v>0</v>
      </c>
      <c r="AS51" s="100">
        <f t="shared" si="167"/>
        <v>0</v>
      </c>
    </row>
    <row r="52" spans="2:45" ht="15">
      <c r="B52" s="83" t="s">
        <v>7</v>
      </c>
      <c r="C52" s="82">
        <f>C61</f>
        <v>0</v>
      </c>
      <c r="D52" s="82">
        <f t="shared" ref="D52:I52" si="168">D61</f>
        <v>0</v>
      </c>
      <c r="E52" s="82">
        <f t="shared" si="168"/>
        <v>0</v>
      </c>
      <c r="F52" s="82">
        <f t="shared" si="168"/>
        <v>0</v>
      </c>
      <c r="G52" s="82">
        <f t="shared" si="168"/>
        <v>0</v>
      </c>
      <c r="H52" s="98">
        <f t="shared" si="168"/>
        <v>0</v>
      </c>
      <c r="I52" s="98">
        <f t="shared" si="168"/>
        <v>0</v>
      </c>
      <c r="J52" s="61"/>
      <c r="K52" s="52"/>
      <c r="L52" s="98">
        <f>L61</f>
        <v>0</v>
      </c>
      <c r="M52" s="100">
        <f t="shared" ref="M52:AS52" si="169">M61</f>
        <v>0</v>
      </c>
      <c r="N52" s="100">
        <f t="shared" si="169"/>
        <v>0</v>
      </c>
      <c r="O52" s="100">
        <f t="shared" si="169"/>
        <v>0</v>
      </c>
      <c r="P52" s="100">
        <f t="shared" si="169"/>
        <v>0</v>
      </c>
      <c r="Q52" s="100">
        <f t="shared" si="169"/>
        <v>0</v>
      </c>
      <c r="R52" s="101"/>
      <c r="S52" s="100">
        <f t="shared" si="169"/>
        <v>0</v>
      </c>
      <c r="T52" s="100">
        <f t="shared" si="169"/>
        <v>0</v>
      </c>
      <c r="U52" s="100">
        <f t="shared" si="169"/>
        <v>0</v>
      </c>
      <c r="V52" s="100">
        <f t="shared" si="169"/>
        <v>0</v>
      </c>
      <c r="W52" s="100">
        <f t="shared" si="169"/>
        <v>0</v>
      </c>
      <c r="X52" s="100">
        <f t="shared" si="169"/>
        <v>0</v>
      </c>
      <c r="Y52" s="101"/>
      <c r="Z52" s="100">
        <f t="shared" si="169"/>
        <v>0</v>
      </c>
      <c r="AA52" s="100">
        <f t="shared" si="169"/>
        <v>0</v>
      </c>
      <c r="AB52" s="100">
        <f t="shared" si="169"/>
        <v>0</v>
      </c>
      <c r="AC52" s="100">
        <f t="shared" si="169"/>
        <v>0</v>
      </c>
      <c r="AD52" s="100">
        <f t="shared" si="169"/>
        <v>0</v>
      </c>
      <c r="AE52" s="100">
        <f t="shared" si="169"/>
        <v>0</v>
      </c>
      <c r="AF52" s="101"/>
      <c r="AG52" s="100">
        <f t="shared" si="169"/>
        <v>0</v>
      </c>
      <c r="AH52" s="100">
        <f t="shared" si="169"/>
        <v>0</v>
      </c>
      <c r="AI52" s="100">
        <f t="shared" si="169"/>
        <v>0</v>
      </c>
      <c r="AJ52" s="100">
        <f t="shared" si="169"/>
        <v>0</v>
      </c>
      <c r="AK52" s="100">
        <f t="shared" si="169"/>
        <v>0</v>
      </c>
      <c r="AL52" s="100">
        <f t="shared" si="169"/>
        <v>0</v>
      </c>
      <c r="AM52" s="102"/>
      <c r="AN52" s="100">
        <f t="shared" si="169"/>
        <v>0</v>
      </c>
      <c r="AO52" s="100">
        <f t="shared" si="169"/>
        <v>0</v>
      </c>
      <c r="AP52" s="100">
        <f t="shared" si="169"/>
        <v>0</v>
      </c>
      <c r="AQ52" s="100">
        <f t="shared" si="169"/>
        <v>0</v>
      </c>
      <c r="AR52" s="100">
        <f t="shared" si="169"/>
        <v>0</v>
      </c>
      <c r="AS52" s="100">
        <f t="shared" si="169"/>
        <v>0</v>
      </c>
    </row>
    <row r="53" spans="2:45" ht="15">
      <c r="B53" s="52" t="s">
        <v>8</v>
      </c>
      <c r="C53" s="82">
        <f>SUM(C54:C56)</f>
        <v>1</v>
      </c>
      <c r="D53" s="82">
        <f t="shared" ref="D53:I53" si="170">SUM(D54:D56)</f>
        <v>0</v>
      </c>
      <c r="E53" s="82">
        <f t="shared" si="170"/>
        <v>0</v>
      </c>
      <c r="F53" s="82">
        <f t="shared" si="170"/>
        <v>0</v>
      </c>
      <c r="G53" s="82">
        <f t="shared" si="170"/>
        <v>1</v>
      </c>
      <c r="H53" s="47">
        <f t="shared" si="170"/>
        <v>0</v>
      </c>
      <c r="I53" s="47">
        <f t="shared" si="170"/>
        <v>0</v>
      </c>
      <c r="J53" s="61"/>
      <c r="K53" s="52"/>
      <c r="L53" s="117">
        <f>SUM(L54:L56)</f>
        <v>0</v>
      </c>
      <c r="M53" s="117">
        <f t="shared" ref="M53:Q53" si="171">SUM(M54:M56)</f>
        <v>0</v>
      </c>
      <c r="N53" s="117">
        <f t="shared" si="171"/>
        <v>0</v>
      </c>
      <c r="O53" s="117">
        <f t="shared" si="171"/>
        <v>0</v>
      </c>
      <c r="P53" s="117">
        <f t="shared" si="171"/>
        <v>0</v>
      </c>
      <c r="Q53" s="117">
        <f t="shared" si="171"/>
        <v>0</v>
      </c>
      <c r="R53" s="101"/>
      <c r="S53" s="117">
        <f>SUM(S54:S56)</f>
        <v>0</v>
      </c>
      <c r="T53" s="117">
        <f t="shared" ref="T53:X53" si="172">SUM(T54:T56)</f>
        <v>0</v>
      </c>
      <c r="U53" s="117">
        <f t="shared" si="172"/>
        <v>0</v>
      </c>
      <c r="V53" s="117">
        <f t="shared" si="172"/>
        <v>0</v>
      </c>
      <c r="W53" s="117">
        <f t="shared" si="172"/>
        <v>0</v>
      </c>
      <c r="X53" s="117">
        <f t="shared" si="172"/>
        <v>0</v>
      </c>
      <c r="Y53" s="101"/>
      <c r="Z53" s="117">
        <f>SUM(Z54:Z56)</f>
        <v>0</v>
      </c>
      <c r="AA53" s="117">
        <f t="shared" ref="AA53:AE53" si="173">SUM(AA54:AA56)</f>
        <v>0</v>
      </c>
      <c r="AB53" s="117">
        <f t="shared" si="173"/>
        <v>0</v>
      </c>
      <c r="AC53" s="117">
        <f t="shared" si="173"/>
        <v>0</v>
      </c>
      <c r="AD53" s="117">
        <f t="shared" si="173"/>
        <v>0</v>
      </c>
      <c r="AE53" s="117">
        <f t="shared" si="173"/>
        <v>0</v>
      </c>
      <c r="AF53" s="101"/>
      <c r="AG53" s="117">
        <f>SUM(AG54:AG56)</f>
        <v>0</v>
      </c>
      <c r="AH53" s="117">
        <f t="shared" ref="AH53:AL53" si="174">SUM(AH54:AH56)</f>
        <v>0</v>
      </c>
      <c r="AI53" s="117">
        <f t="shared" si="174"/>
        <v>0</v>
      </c>
      <c r="AJ53" s="117">
        <f t="shared" si="174"/>
        <v>1</v>
      </c>
      <c r="AK53" s="117">
        <f t="shared" si="174"/>
        <v>0</v>
      </c>
      <c r="AL53" s="117">
        <f t="shared" si="174"/>
        <v>0</v>
      </c>
      <c r="AM53" s="102"/>
      <c r="AN53" s="117">
        <f>SUM(AN54:AN56)</f>
        <v>0</v>
      </c>
      <c r="AO53" s="117">
        <f t="shared" ref="AO53:AS53" si="175">SUM(AO54:AO56)</f>
        <v>0</v>
      </c>
      <c r="AP53" s="117">
        <f t="shared" si="175"/>
        <v>0</v>
      </c>
      <c r="AQ53" s="117">
        <f t="shared" si="175"/>
        <v>0</v>
      </c>
      <c r="AR53" s="117">
        <f t="shared" si="175"/>
        <v>0</v>
      </c>
      <c r="AS53" s="117">
        <f t="shared" si="175"/>
        <v>0</v>
      </c>
    </row>
    <row r="54" spans="2:45" ht="15">
      <c r="B54" s="79" t="s">
        <v>3</v>
      </c>
      <c r="C54" s="61">
        <f>SUM(D54:I54)</f>
        <v>1</v>
      </c>
      <c r="D54" s="61">
        <f>SUM(L54:Q54)</f>
        <v>0</v>
      </c>
      <c r="E54" s="80">
        <f>SUM(S54:X54)</f>
        <v>0</v>
      </c>
      <c r="F54" s="80">
        <f>SUM(Z54:AE54)</f>
        <v>0</v>
      </c>
      <c r="G54" s="61">
        <f>SUM(AG54:AL54)</f>
        <v>1</v>
      </c>
      <c r="H54" s="47">
        <f>SUM(AN54:AS54)</f>
        <v>0</v>
      </c>
      <c r="I54" s="52"/>
      <c r="J54" s="61"/>
      <c r="K54" s="52"/>
      <c r="L54" s="52"/>
      <c r="M54" s="103"/>
      <c r="N54" s="103"/>
      <c r="O54" s="103"/>
      <c r="P54" s="103"/>
      <c r="Q54" s="101"/>
      <c r="R54" s="101"/>
      <c r="S54" s="103"/>
      <c r="T54" s="103"/>
      <c r="U54" s="103"/>
      <c r="V54" s="103"/>
      <c r="W54" s="103"/>
      <c r="X54" s="101"/>
      <c r="Y54" s="101"/>
      <c r="Z54" s="103"/>
      <c r="AA54" s="103"/>
      <c r="AB54" s="103"/>
      <c r="AC54" s="103"/>
      <c r="AD54" s="101"/>
      <c r="AE54" s="101"/>
      <c r="AF54" s="101"/>
      <c r="AG54" s="102"/>
      <c r="AH54" s="102"/>
      <c r="AI54" s="102"/>
      <c r="AJ54" s="104">
        <v>1</v>
      </c>
      <c r="AK54" s="102"/>
      <c r="AL54" s="102"/>
      <c r="AM54" s="102"/>
      <c r="AN54" s="102"/>
      <c r="AO54" s="102"/>
      <c r="AP54" s="102"/>
      <c r="AQ54" s="102"/>
      <c r="AR54" s="102"/>
      <c r="AS54" s="102"/>
    </row>
    <row r="55" spans="2:45" ht="15">
      <c r="B55" s="79" t="s">
        <v>4</v>
      </c>
      <c r="C55" s="61">
        <f>SUM(D55:I55)</f>
        <v>0</v>
      </c>
      <c r="D55" s="61">
        <f t="shared" ref="D55:D56" si="176">SUM(L55:Q55)</f>
        <v>0</v>
      </c>
      <c r="E55" s="80">
        <f t="shared" ref="E55:E56" si="177">SUM(S55:X55)</f>
        <v>0</v>
      </c>
      <c r="F55" s="80">
        <f t="shared" ref="F55:F56" si="178">SUM(Z55:AE55)</f>
        <v>0</v>
      </c>
      <c r="G55" s="61">
        <f t="shared" ref="G55:G56" si="179">SUM(AG55:AL55)</f>
        <v>0</v>
      </c>
      <c r="H55" s="47">
        <f t="shared" ref="H55:H56" si="180">SUM(AN55:AS55)</f>
        <v>0</v>
      </c>
      <c r="I55" s="52"/>
      <c r="J55" s="61"/>
      <c r="K55" s="52"/>
      <c r="L55" s="52"/>
      <c r="M55" s="103"/>
      <c r="N55" s="103"/>
      <c r="O55" s="103"/>
      <c r="P55" s="103"/>
      <c r="Q55" s="101"/>
      <c r="R55" s="101"/>
      <c r="S55" s="103"/>
      <c r="T55" s="103"/>
      <c r="U55" s="103"/>
      <c r="V55" s="103"/>
      <c r="W55" s="103"/>
      <c r="X55" s="101"/>
      <c r="Y55" s="101"/>
      <c r="Z55" s="103"/>
      <c r="AA55" s="103"/>
      <c r="AB55" s="103"/>
      <c r="AC55" s="103"/>
      <c r="AD55" s="101"/>
      <c r="AE55" s="101"/>
      <c r="AF55" s="101"/>
      <c r="AG55" s="101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</row>
    <row r="56" spans="2:45" ht="15">
      <c r="B56" s="79" t="s">
        <v>5</v>
      </c>
      <c r="C56" s="61">
        <f>SUM(D56:I56)</f>
        <v>0</v>
      </c>
      <c r="D56" s="61">
        <f t="shared" si="176"/>
        <v>0</v>
      </c>
      <c r="E56" s="80">
        <f t="shared" si="177"/>
        <v>0</v>
      </c>
      <c r="F56" s="80">
        <f t="shared" si="178"/>
        <v>0</v>
      </c>
      <c r="G56" s="61">
        <f t="shared" si="179"/>
        <v>0</v>
      </c>
      <c r="H56" s="47">
        <f t="shared" si="180"/>
        <v>0</v>
      </c>
      <c r="I56" s="52"/>
      <c r="J56" s="61"/>
      <c r="K56" s="52"/>
      <c r="L56" s="52"/>
      <c r="M56" s="103"/>
      <c r="N56" s="103"/>
      <c r="O56" s="103"/>
      <c r="P56" s="103"/>
      <c r="Q56" s="101"/>
      <c r="R56" s="101"/>
      <c r="S56" s="103"/>
      <c r="T56" s="103"/>
      <c r="U56" s="103"/>
      <c r="V56" s="103"/>
      <c r="W56" s="103"/>
      <c r="X56" s="101"/>
      <c r="Y56" s="101"/>
      <c r="Z56" s="103"/>
      <c r="AA56" s="103"/>
      <c r="AB56" s="103"/>
      <c r="AC56" s="103"/>
      <c r="AD56" s="101"/>
      <c r="AE56" s="101"/>
      <c r="AF56" s="101"/>
      <c r="AG56" s="101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</row>
    <row r="57" spans="2:45" ht="15">
      <c r="B57" s="83" t="s">
        <v>9</v>
      </c>
      <c r="C57" s="82">
        <f>C102</f>
        <v>0</v>
      </c>
      <c r="D57" s="82">
        <f t="shared" ref="D57:I57" si="181">D102</f>
        <v>0</v>
      </c>
      <c r="E57" s="82">
        <f t="shared" si="181"/>
        <v>0</v>
      </c>
      <c r="F57" s="82">
        <f t="shared" si="181"/>
        <v>0</v>
      </c>
      <c r="G57" s="82">
        <f t="shared" si="181"/>
        <v>0</v>
      </c>
      <c r="H57" s="98">
        <f t="shared" si="181"/>
        <v>0</v>
      </c>
      <c r="I57" s="98">
        <f t="shared" si="181"/>
        <v>0</v>
      </c>
      <c r="J57" s="61"/>
      <c r="K57" s="52"/>
      <c r="L57" s="98">
        <f t="shared" ref="L57:Q57" si="182">L102</f>
        <v>0</v>
      </c>
      <c r="M57" s="100">
        <f t="shared" si="182"/>
        <v>0</v>
      </c>
      <c r="N57" s="100">
        <f t="shared" si="182"/>
        <v>0</v>
      </c>
      <c r="O57" s="100">
        <f t="shared" si="182"/>
        <v>0</v>
      </c>
      <c r="P57" s="100">
        <f t="shared" si="182"/>
        <v>0</v>
      </c>
      <c r="Q57" s="100">
        <f t="shared" si="182"/>
        <v>0</v>
      </c>
      <c r="R57" s="102"/>
      <c r="S57" s="100">
        <f t="shared" ref="S57:X57" si="183">S102</f>
        <v>0</v>
      </c>
      <c r="T57" s="100">
        <f t="shared" si="183"/>
        <v>0</v>
      </c>
      <c r="U57" s="100">
        <f t="shared" si="183"/>
        <v>0</v>
      </c>
      <c r="V57" s="100">
        <f t="shared" si="183"/>
        <v>0</v>
      </c>
      <c r="W57" s="100">
        <f t="shared" si="183"/>
        <v>0</v>
      </c>
      <c r="X57" s="100">
        <f t="shared" si="183"/>
        <v>0</v>
      </c>
      <c r="Y57" s="102"/>
      <c r="Z57" s="100">
        <f t="shared" ref="Z57:AE57" si="184">Z102</f>
        <v>0</v>
      </c>
      <c r="AA57" s="100">
        <f t="shared" si="184"/>
        <v>0</v>
      </c>
      <c r="AB57" s="100">
        <f t="shared" si="184"/>
        <v>0</v>
      </c>
      <c r="AC57" s="100">
        <f t="shared" si="184"/>
        <v>0</v>
      </c>
      <c r="AD57" s="100">
        <f t="shared" si="184"/>
        <v>0</v>
      </c>
      <c r="AE57" s="100">
        <f t="shared" si="184"/>
        <v>0</v>
      </c>
      <c r="AF57" s="102"/>
      <c r="AG57" s="100">
        <f t="shared" ref="AG57:AL57" si="185">AG102</f>
        <v>0</v>
      </c>
      <c r="AH57" s="100">
        <f t="shared" si="185"/>
        <v>0</v>
      </c>
      <c r="AI57" s="100">
        <f t="shared" si="185"/>
        <v>0</v>
      </c>
      <c r="AJ57" s="100">
        <f t="shared" si="185"/>
        <v>0</v>
      </c>
      <c r="AK57" s="100">
        <f t="shared" si="185"/>
        <v>0</v>
      </c>
      <c r="AL57" s="100">
        <f t="shared" si="185"/>
        <v>0</v>
      </c>
      <c r="AM57" s="102"/>
      <c r="AN57" s="100">
        <f t="shared" ref="AN57:AS57" si="186">AN102</f>
        <v>0</v>
      </c>
      <c r="AO57" s="100">
        <f t="shared" si="186"/>
        <v>0</v>
      </c>
      <c r="AP57" s="100">
        <f t="shared" si="186"/>
        <v>0</v>
      </c>
      <c r="AQ57" s="100">
        <f t="shared" si="186"/>
        <v>0</v>
      </c>
      <c r="AR57" s="100">
        <f t="shared" si="186"/>
        <v>0</v>
      </c>
      <c r="AS57" s="100">
        <f t="shared" si="186"/>
        <v>0</v>
      </c>
    </row>
    <row r="58" spans="2:45" ht="15">
      <c r="B58" s="83" t="s">
        <v>10</v>
      </c>
      <c r="C58" s="82">
        <f>C66</f>
        <v>0</v>
      </c>
      <c r="D58" s="82">
        <f t="shared" ref="D58:I58" si="187">D66</f>
        <v>0</v>
      </c>
      <c r="E58" s="82">
        <f t="shared" si="187"/>
        <v>0</v>
      </c>
      <c r="F58" s="82">
        <f t="shared" si="187"/>
        <v>0</v>
      </c>
      <c r="G58" s="82">
        <f t="shared" si="187"/>
        <v>0</v>
      </c>
      <c r="H58" s="98">
        <f t="shared" si="187"/>
        <v>0</v>
      </c>
      <c r="I58" s="98">
        <f t="shared" si="187"/>
        <v>0</v>
      </c>
      <c r="J58" s="61"/>
      <c r="K58" s="52"/>
      <c r="L58" s="98">
        <f t="shared" ref="L58:Q58" si="188">L66</f>
        <v>0</v>
      </c>
      <c r="M58" s="100">
        <f t="shared" si="188"/>
        <v>0</v>
      </c>
      <c r="N58" s="100">
        <f t="shared" si="188"/>
        <v>0</v>
      </c>
      <c r="O58" s="100">
        <f t="shared" si="188"/>
        <v>0</v>
      </c>
      <c r="P58" s="100">
        <f t="shared" si="188"/>
        <v>0</v>
      </c>
      <c r="Q58" s="100">
        <f t="shared" si="188"/>
        <v>0</v>
      </c>
      <c r="R58" s="102"/>
      <c r="S58" s="100">
        <f t="shared" ref="S58:X58" si="189">S66</f>
        <v>0</v>
      </c>
      <c r="T58" s="100">
        <f t="shared" si="189"/>
        <v>0</v>
      </c>
      <c r="U58" s="100">
        <f t="shared" si="189"/>
        <v>0</v>
      </c>
      <c r="V58" s="100">
        <f t="shared" si="189"/>
        <v>0</v>
      </c>
      <c r="W58" s="100">
        <f t="shared" si="189"/>
        <v>0</v>
      </c>
      <c r="X58" s="100">
        <f t="shared" si="189"/>
        <v>0</v>
      </c>
      <c r="Y58" s="102"/>
      <c r="Z58" s="100">
        <f t="shared" ref="Z58:AE58" si="190">Z66</f>
        <v>0</v>
      </c>
      <c r="AA58" s="100">
        <f t="shared" si="190"/>
        <v>0</v>
      </c>
      <c r="AB58" s="100">
        <f t="shared" si="190"/>
        <v>0</v>
      </c>
      <c r="AC58" s="100">
        <f t="shared" si="190"/>
        <v>0</v>
      </c>
      <c r="AD58" s="100">
        <f t="shared" si="190"/>
        <v>0</v>
      </c>
      <c r="AE58" s="100">
        <f t="shared" si="190"/>
        <v>0</v>
      </c>
      <c r="AF58" s="102"/>
      <c r="AG58" s="100">
        <f t="shared" ref="AG58:AL58" si="191">AG66</f>
        <v>0</v>
      </c>
      <c r="AH58" s="100">
        <f t="shared" si="191"/>
        <v>0</v>
      </c>
      <c r="AI58" s="100">
        <f t="shared" si="191"/>
        <v>0</v>
      </c>
      <c r="AJ58" s="100">
        <f t="shared" si="191"/>
        <v>0</v>
      </c>
      <c r="AK58" s="100">
        <f t="shared" si="191"/>
        <v>0</v>
      </c>
      <c r="AL58" s="100">
        <f t="shared" si="191"/>
        <v>0</v>
      </c>
      <c r="AM58" s="102"/>
      <c r="AN58" s="100">
        <f t="shared" ref="AN58:AS58" si="192">AN66</f>
        <v>0</v>
      </c>
      <c r="AO58" s="100">
        <f t="shared" si="192"/>
        <v>0</v>
      </c>
      <c r="AP58" s="100">
        <f t="shared" si="192"/>
        <v>0</v>
      </c>
      <c r="AQ58" s="100">
        <f t="shared" si="192"/>
        <v>0</v>
      </c>
      <c r="AR58" s="100">
        <f t="shared" si="192"/>
        <v>0</v>
      </c>
      <c r="AS58" s="100">
        <f t="shared" si="192"/>
        <v>0</v>
      </c>
    </row>
    <row r="59" spans="2:45" ht="15">
      <c r="B59" s="83" t="s">
        <v>11</v>
      </c>
      <c r="C59" s="82">
        <f>C120</f>
        <v>0</v>
      </c>
      <c r="D59" s="82">
        <f t="shared" ref="D59:I59" si="193">D120</f>
        <v>0</v>
      </c>
      <c r="E59" s="82">
        <f t="shared" si="193"/>
        <v>0</v>
      </c>
      <c r="F59" s="82">
        <f t="shared" si="193"/>
        <v>0</v>
      </c>
      <c r="G59" s="82">
        <f t="shared" si="193"/>
        <v>0</v>
      </c>
      <c r="H59" s="98">
        <f t="shared" si="193"/>
        <v>0</v>
      </c>
      <c r="I59" s="98">
        <f t="shared" si="193"/>
        <v>0</v>
      </c>
      <c r="J59" s="61"/>
      <c r="K59" s="52"/>
      <c r="L59" s="98">
        <f t="shared" ref="L59:Q59" si="194">L120</f>
        <v>0</v>
      </c>
      <c r="M59" s="100">
        <f t="shared" si="194"/>
        <v>0</v>
      </c>
      <c r="N59" s="100">
        <f t="shared" si="194"/>
        <v>0</v>
      </c>
      <c r="O59" s="100">
        <f t="shared" si="194"/>
        <v>0</v>
      </c>
      <c r="P59" s="100">
        <f t="shared" si="194"/>
        <v>0</v>
      </c>
      <c r="Q59" s="100">
        <f t="shared" si="194"/>
        <v>0</v>
      </c>
      <c r="R59" s="102"/>
      <c r="S59" s="100">
        <f t="shared" ref="S59:X59" si="195">S120</f>
        <v>0</v>
      </c>
      <c r="T59" s="100">
        <f t="shared" si="195"/>
        <v>0</v>
      </c>
      <c r="U59" s="100">
        <f t="shared" si="195"/>
        <v>0</v>
      </c>
      <c r="V59" s="100">
        <f t="shared" si="195"/>
        <v>0</v>
      </c>
      <c r="W59" s="100">
        <f t="shared" si="195"/>
        <v>0</v>
      </c>
      <c r="X59" s="100">
        <f t="shared" si="195"/>
        <v>0</v>
      </c>
      <c r="Y59" s="102"/>
      <c r="Z59" s="100">
        <f t="shared" ref="Z59:AE59" si="196">Z120</f>
        <v>0</v>
      </c>
      <c r="AA59" s="100">
        <f t="shared" si="196"/>
        <v>0</v>
      </c>
      <c r="AB59" s="100">
        <f t="shared" si="196"/>
        <v>0</v>
      </c>
      <c r="AC59" s="100">
        <f t="shared" si="196"/>
        <v>0</v>
      </c>
      <c r="AD59" s="100">
        <f t="shared" si="196"/>
        <v>0</v>
      </c>
      <c r="AE59" s="100">
        <f t="shared" si="196"/>
        <v>0</v>
      </c>
      <c r="AF59" s="102"/>
      <c r="AG59" s="100">
        <f t="shared" ref="AG59:AL59" si="197">AG120</f>
        <v>0</v>
      </c>
      <c r="AH59" s="100">
        <f t="shared" si="197"/>
        <v>0</v>
      </c>
      <c r="AI59" s="100">
        <f t="shared" si="197"/>
        <v>0</v>
      </c>
      <c r="AJ59" s="100">
        <f t="shared" si="197"/>
        <v>0</v>
      </c>
      <c r="AK59" s="100">
        <f t="shared" si="197"/>
        <v>0</v>
      </c>
      <c r="AL59" s="100">
        <f t="shared" si="197"/>
        <v>0</v>
      </c>
      <c r="AM59" s="102"/>
      <c r="AN59" s="100">
        <f t="shared" ref="AN59:AS59" si="198">AN120</f>
        <v>0</v>
      </c>
      <c r="AO59" s="100">
        <f t="shared" si="198"/>
        <v>0</v>
      </c>
      <c r="AP59" s="100">
        <f t="shared" si="198"/>
        <v>0</v>
      </c>
      <c r="AQ59" s="100">
        <f t="shared" si="198"/>
        <v>0</v>
      </c>
      <c r="AR59" s="100">
        <f t="shared" si="198"/>
        <v>0</v>
      </c>
      <c r="AS59" s="100">
        <f t="shared" si="198"/>
        <v>0</v>
      </c>
    </row>
    <row r="60" spans="2:45" ht="15">
      <c r="B60" s="52"/>
      <c r="C60" s="61"/>
      <c r="D60" s="61"/>
      <c r="E60" s="61"/>
      <c r="F60" s="61"/>
      <c r="G60" s="61"/>
      <c r="H60" s="52"/>
      <c r="I60" s="52"/>
      <c r="J60" s="61"/>
      <c r="K60" s="52"/>
      <c r="L60" s="5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</row>
    <row r="61" spans="2:45" ht="15">
      <c r="B61" s="81" t="s">
        <v>12</v>
      </c>
      <c r="C61" s="82">
        <f>SUM(C62:C64)</f>
        <v>0</v>
      </c>
      <c r="D61" s="82">
        <f t="shared" ref="D61:I61" si="199">SUM(D62:D64)</f>
        <v>0</v>
      </c>
      <c r="E61" s="82">
        <f t="shared" si="199"/>
        <v>0</v>
      </c>
      <c r="F61" s="82">
        <f t="shared" si="199"/>
        <v>0</v>
      </c>
      <c r="G61" s="82">
        <f t="shared" si="199"/>
        <v>0</v>
      </c>
      <c r="H61" s="98">
        <f t="shared" si="199"/>
        <v>0</v>
      </c>
      <c r="I61" s="98">
        <f t="shared" si="199"/>
        <v>0</v>
      </c>
      <c r="J61" s="61"/>
      <c r="K61" s="99"/>
      <c r="L61" s="98">
        <f t="shared" ref="L61:Q61" si="200">SUM(L62:L64)</f>
        <v>0</v>
      </c>
      <c r="M61" s="100">
        <f t="shared" si="200"/>
        <v>0</v>
      </c>
      <c r="N61" s="100">
        <f t="shared" si="200"/>
        <v>0</v>
      </c>
      <c r="O61" s="100">
        <f t="shared" si="200"/>
        <v>0</v>
      </c>
      <c r="P61" s="100">
        <f t="shared" si="200"/>
        <v>0</v>
      </c>
      <c r="Q61" s="100">
        <f t="shared" si="200"/>
        <v>0</v>
      </c>
      <c r="R61" s="102"/>
      <c r="S61" s="100">
        <f t="shared" ref="S61:X61" si="201">SUM(S62:S64)</f>
        <v>0</v>
      </c>
      <c r="T61" s="100">
        <f t="shared" si="201"/>
        <v>0</v>
      </c>
      <c r="U61" s="100">
        <f t="shared" si="201"/>
        <v>0</v>
      </c>
      <c r="V61" s="100">
        <f t="shared" si="201"/>
        <v>0</v>
      </c>
      <c r="W61" s="100">
        <f t="shared" si="201"/>
        <v>0</v>
      </c>
      <c r="X61" s="100">
        <f t="shared" si="201"/>
        <v>0</v>
      </c>
      <c r="Y61" s="102"/>
      <c r="Z61" s="100">
        <f t="shared" ref="Z61:AE61" si="202">SUM(Z62:Z64)</f>
        <v>0</v>
      </c>
      <c r="AA61" s="100">
        <f t="shared" si="202"/>
        <v>0</v>
      </c>
      <c r="AB61" s="100">
        <f t="shared" si="202"/>
        <v>0</v>
      </c>
      <c r="AC61" s="100">
        <f t="shared" si="202"/>
        <v>0</v>
      </c>
      <c r="AD61" s="100">
        <f t="shared" si="202"/>
        <v>0</v>
      </c>
      <c r="AE61" s="100">
        <f t="shared" si="202"/>
        <v>0</v>
      </c>
      <c r="AF61" s="102"/>
      <c r="AG61" s="100">
        <f t="shared" ref="AG61:AL61" si="203">SUM(AG62:AG64)</f>
        <v>0</v>
      </c>
      <c r="AH61" s="100">
        <f t="shared" si="203"/>
        <v>0</v>
      </c>
      <c r="AI61" s="100">
        <f t="shared" si="203"/>
        <v>0</v>
      </c>
      <c r="AJ61" s="100">
        <f t="shared" si="203"/>
        <v>0</v>
      </c>
      <c r="AK61" s="100">
        <f t="shared" si="203"/>
        <v>0</v>
      </c>
      <c r="AL61" s="100">
        <f t="shared" si="203"/>
        <v>0</v>
      </c>
      <c r="AM61" s="102"/>
      <c r="AN61" s="100">
        <f t="shared" ref="AN61:AS61" si="204">SUM(AN62:AN64)</f>
        <v>0</v>
      </c>
      <c r="AO61" s="100">
        <f t="shared" si="204"/>
        <v>0</v>
      </c>
      <c r="AP61" s="100">
        <f t="shared" si="204"/>
        <v>0</v>
      </c>
      <c r="AQ61" s="100">
        <f t="shared" si="204"/>
        <v>0</v>
      </c>
      <c r="AR61" s="100">
        <f t="shared" si="204"/>
        <v>0</v>
      </c>
      <c r="AS61" s="100">
        <f t="shared" si="204"/>
        <v>0</v>
      </c>
    </row>
    <row r="62" spans="2:45" ht="15">
      <c r="B62" s="52" t="s">
        <v>13</v>
      </c>
      <c r="C62" s="61">
        <f>SUM(D62:I62)</f>
        <v>0</v>
      </c>
      <c r="D62" s="61">
        <f t="shared" ref="D62" si="205">SUM(L62:Q62)</f>
        <v>0</v>
      </c>
      <c r="E62" s="80">
        <f t="shared" ref="E62" si="206">SUM(S62:X62)</f>
        <v>0</v>
      </c>
      <c r="F62" s="80">
        <f t="shared" ref="F62" si="207">SUM(Z62:AE62)</f>
        <v>0</v>
      </c>
      <c r="G62" s="61">
        <f t="shared" ref="G62" si="208">SUM(AG62:AL62)</f>
        <v>0</v>
      </c>
      <c r="H62" s="47">
        <f t="shared" ref="H62" si="209">SUM(AN62:AS62)</f>
        <v>0</v>
      </c>
      <c r="I62" s="52"/>
      <c r="J62" s="61"/>
      <c r="K62" s="52"/>
      <c r="L62" s="5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</row>
    <row r="63" spans="2:45" ht="15">
      <c r="B63" s="83" t="s">
        <v>14</v>
      </c>
      <c r="C63" s="82">
        <f>C72</f>
        <v>0</v>
      </c>
      <c r="D63" s="82">
        <f t="shared" ref="D63:I63" si="210">D72</f>
        <v>0</v>
      </c>
      <c r="E63" s="82">
        <f t="shared" si="210"/>
        <v>0</v>
      </c>
      <c r="F63" s="82">
        <f t="shared" si="210"/>
        <v>0</v>
      </c>
      <c r="G63" s="82">
        <f t="shared" si="210"/>
        <v>0</v>
      </c>
      <c r="H63" s="98">
        <f t="shared" si="210"/>
        <v>0</v>
      </c>
      <c r="I63" s="98">
        <f t="shared" si="210"/>
        <v>0</v>
      </c>
      <c r="J63" s="61"/>
      <c r="K63" s="52"/>
      <c r="L63" s="98">
        <f t="shared" ref="L63:Q63" si="211">L72</f>
        <v>0</v>
      </c>
      <c r="M63" s="100">
        <f t="shared" si="211"/>
        <v>0</v>
      </c>
      <c r="N63" s="100">
        <f t="shared" si="211"/>
        <v>0</v>
      </c>
      <c r="O63" s="100">
        <f t="shared" si="211"/>
        <v>0</v>
      </c>
      <c r="P63" s="100">
        <f t="shared" si="211"/>
        <v>0</v>
      </c>
      <c r="Q63" s="100">
        <f t="shared" si="211"/>
        <v>0</v>
      </c>
      <c r="R63" s="102"/>
      <c r="S63" s="100">
        <f t="shared" ref="S63:X63" si="212">S72</f>
        <v>0</v>
      </c>
      <c r="T63" s="100">
        <f t="shared" si="212"/>
        <v>0</v>
      </c>
      <c r="U63" s="100">
        <f t="shared" si="212"/>
        <v>0</v>
      </c>
      <c r="V63" s="100">
        <f t="shared" si="212"/>
        <v>0</v>
      </c>
      <c r="W63" s="100">
        <f t="shared" si="212"/>
        <v>0</v>
      </c>
      <c r="X63" s="100">
        <f t="shared" si="212"/>
        <v>0</v>
      </c>
      <c r="Y63" s="102"/>
      <c r="Z63" s="100">
        <f t="shared" ref="Z63:AE63" si="213">Z72</f>
        <v>0</v>
      </c>
      <c r="AA63" s="100">
        <f t="shared" si="213"/>
        <v>0</v>
      </c>
      <c r="AB63" s="100">
        <f t="shared" si="213"/>
        <v>0</v>
      </c>
      <c r="AC63" s="100">
        <f t="shared" si="213"/>
        <v>0</v>
      </c>
      <c r="AD63" s="100">
        <f t="shared" si="213"/>
        <v>0</v>
      </c>
      <c r="AE63" s="100">
        <f t="shared" si="213"/>
        <v>0</v>
      </c>
      <c r="AF63" s="102"/>
      <c r="AG63" s="100">
        <f t="shared" ref="AG63:AL63" si="214">AG72</f>
        <v>0</v>
      </c>
      <c r="AH63" s="100">
        <f t="shared" si="214"/>
        <v>0</v>
      </c>
      <c r="AI63" s="100">
        <f t="shared" si="214"/>
        <v>0</v>
      </c>
      <c r="AJ63" s="100">
        <f t="shared" si="214"/>
        <v>0</v>
      </c>
      <c r="AK63" s="100">
        <f t="shared" si="214"/>
        <v>0</v>
      </c>
      <c r="AL63" s="100">
        <f t="shared" si="214"/>
        <v>0</v>
      </c>
      <c r="AM63" s="102"/>
      <c r="AN63" s="100">
        <f t="shared" ref="AN63:AS63" si="215">AN72</f>
        <v>0</v>
      </c>
      <c r="AO63" s="100">
        <f t="shared" si="215"/>
        <v>0</v>
      </c>
      <c r="AP63" s="100">
        <f t="shared" si="215"/>
        <v>0</v>
      </c>
      <c r="AQ63" s="100">
        <f t="shared" si="215"/>
        <v>0</v>
      </c>
      <c r="AR63" s="100">
        <f t="shared" si="215"/>
        <v>0</v>
      </c>
      <c r="AS63" s="100">
        <f t="shared" si="215"/>
        <v>0</v>
      </c>
    </row>
    <row r="64" spans="2:45" ht="15">
      <c r="B64" s="52" t="s">
        <v>15</v>
      </c>
      <c r="C64" s="61">
        <f>SUM(D64:I64)</f>
        <v>0</v>
      </c>
      <c r="D64" s="61">
        <f t="shared" ref="D64" si="216">SUM(L64:Q64)</f>
        <v>0</v>
      </c>
      <c r="E64" s="80">
        <f t="shared" ref="E64" si="217">SUM(S64:X64)</f>
        <v>0</v>
      </c>
      <c r="F64" s="80">
        <f t="shared" ref="F64" si="218">SUM(Z64:AE64)</f>
        <v>0</v>
      </c>
      <c r="G64" s="61">
        <f t="shared" ref="G64" si="219">SUM(AG64:AL64)</f>
        <v>0</v>
      </c>
      <c r="H64" s="47">
        <f t="shared" ref="H64" si="220">SUM(AN64:AS64)</f>
        <v>0</v>
      </c>
      <c r="I64" s="52"/>
      <c r="J64" s="61"/>
      <c r="K64" s="52"/>
      <c r="L64" s="5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</row>
    <row r="65" spans="2:45" ht="15">
      <c r="B65" s="47"/>
      <c r="C65" s="61"/>
      <c r="D65" s="61"/>
      <c r="E65" s="61"/>
      <c r="F65" s="61"/>
      <c r="G65" s="61"/>
      <c r="H65" s="52"/>
      <c r="I65" s="52"/>
      <c r="J65" s="61"/>
      <c r="K65" s="61"/>
      <c r="L65" s="5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</row>
    <row r="66" spans="2:45" ht="15">
      <c r="B66" s="81" t="s">
        <v>10</v>
      </c>
      <c r="C66" s="81">
        <f>SUM(C67:C70)</f>
        <v>0</v>
      </c>
      <c r="D66" s="81">
        <f t="shared" ref="D66:I66" si="221">SUM(D67:D70)</f>
        <v>0</v>
      </c>
      <c r="E66" s="81">
        <f t="shared" si="221"/>
        <v>0</v>
      </c>
      <c r="F66" s="81">
        <f t="shared" si="221"/>
        <v>0</v>
      </c>
      <c r="G66" s="81">
        <f t="shared" si="221"/>
        <v>0</v>
      </c>
      <c r="H66" s="105">
        <f t="shared" si="221"/>
        <v>0</v>
      </c>
      <c r="I66" s="105">
        <f t="shared" si="221"/>
        <v>0</v>
      </c>
      <c r="J66" s="61"/>
      <c r="K66" s="61"/>
      <c r="L66" s="105">
        <f t="shared" ref="L66:Q66" si="222">SUM(L67:L70)</f>
        <v>0</v>
      </c>
      <c r="M66" s="106">
        <f t="shared" si="222"/>
        <v>0</v>
      </c>
      <c r="N66" s="106">
        <f t="shared" si="222"/>
        <v>0</v>
      </c>
      <c r="O66" s="106">
        <f t="shared" si="222"/>
        <v>0</v>
      </c>
      <c r="P66" s="106">
        <f t="shared" si="222"/>
        <v>0</v>
      </c>
      <c r="Q66" s="106">
        <f t="shared" si="222"/>
        <v>0</v>
      </c>
      <c r="R66" s="102"/>
      <c r="S66" s="106">
        <f t="shared" ref="S66:X66" si="223">SUM(S67:S70)</f>
        <v>0</v>
      </c>
      <c r="T66" s="106">
        <f t="shared" si="223"/>
        <v>0</v>
      </c>
      <c r="U66" s="106">
        <f t="shared" si="223"/>
        <v>0</v>
      </c>
      <c r="V66" s="106">
        <f t="shared" si="223"/>
        <v>0</v>
      </c>
      <c r="W66" s="106">
        <f t="shared" si="223"/>
        <v>0</v>
      </c>
      <c r="X66" s="106">
        <f t="shared" si="223"/>
        <v>0</v>
      </c>
      <c r="Y66" s="102"/>
      <c r="Z66" s="106">
        <f t="shared" ref="Z66:AE66" si="224">SUM(Z67:Z70)</f>
        <v>0</v>
      </c>
      <c r="AA66" s="106">
        <f t="shared" si="224"/>
        <v>0</v>
      </c>
      <c r="AB66" s="106">
        <f t="shared" si="224"/>
        <v>0</v>
      </c>
      <c r="AC66" s="106">
        <f t="shared" si="224"/>
        <v>0</v>
      </c>
      <c r="AD66" s="106">
        <f t="shared" si="224"/>
        <v>0</v>
      </c>
      <c r="AE66" s="106">
        <f t="shared" si="224"/>
        <v>0</v>
      </c>
      <c r="AF66" s="102"/>
      <c r="AG66" s="106">
        <f t="shared" ref="AG66:AL66" si="225">SUM(AG67:AG70)</f>
        <v>0</v>
      </c>
      <c r="AH66" s="106">
        <f t="shared" si="225"/>
        <v>0</v>
      </c>
      <c r="AI66" s="106">
        <f t="shared" si="225"/>
        <v>0</v>
      </c>
      <c r="AJ66" s="106">
        <f t="shared" si="225"/>
        <v>0</v>
      </c>
      <c r="AK66" s="106">
        <f t="shared" si="225"/>
        <v>0</v>
      </c>
      <c r="AL66" s="106">
        <f t="shared" si="225"/>
        <v>0</v>
      </c>
      <c r="AM66" s="102"/>
      <c r="AN66" s="106">
        <f t="shared" ref="AN66:AS66" si="226">SUM(AN67:AN70)</f>
        <v>0</v>
      </c>
      <c r="AO66" s="106">
        <f t="shared" si="226"/>
        <v>0</v>
      </c>
      <c r="AP66" s="106">
        <f t="shared" si="226"/>
        <v>0</v>
      </c>
      <c r="AQ66" s="106">
        <f t="shared" si="226"/>
        <v>0</v>
      </c>
      <c r="AR66" s="106">
        <f t="shared" si="226"/>
        <v>0</v>
      </c>
      <c r="AS66" s="106">
        <f t="shared" si="226"/>
        <v>0</v>
      </c>
    </row>
    <row r="67" spans="2:45" ht="15">
      <c r="B67" s="52" t="s">
        <v>16</v>
      </c>
      <c r="C67" s="61">
        <f t="shared" ref="C67:C70" si="227">SUM(D67:I67)</f>
        <v>0</v>
      </c>
      <c r="D67" s="61">
        <f t="shared" ref="D67:D70" si="228">SUM(L67:Q67)</f>
        <v>0</v>
      </c>
      <c r="E67" s="80">
        <f t="shared" ref="E67:E70" si="229">SUM(S67:X67)</f>
        <v>0</v>
      </c>
      <c r="F67" s="80">
        <f t="shared" ref="F67:F70" si="230">SUM(Z67:AE67)</f>
        <v>0</v>
      </c>
      <c r="G67" s="61">
        <f t="shared" ref="G67:G70" si="231">SUM(AG67:AL67)</f>
        <v>0</v>
      </c>
      <c r="H67" s="47">
        <f t="shared" ref="H67:H70" si="232">SUM(AN67:AS67)</f>
        <v>0</v>
      </c>
      <c r="I67" s="52"/>
      <c r="J67" s="61"/>
      <c r="K67" s="61"/>
      <c r="L67" s="5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</row>
    <row r="68" spans="2:45" ht="15">
      <c r="B68" s="52" t="s">
        <v>17</v>
      </c>
      <c r="C68" s="61">
        <f t="shared" si="227"/>
        <v>0</v>
      </c>
      <c r="D68" s="61">
        <f t="shared" si="228"/>
        <v>0</v>
      </c>
      <c r="E68" s="80">
        <f t="shared" si="229"/>
        <v>0</v>
      </c>
      <c r="F68" s="80">
        <f t="shared" si="230"/>
        <v>0</v>
      </c>
      <c r="G68" s="61">
        <f t="shared" si="231"/>
        <v>0</v>
      </c>
      <c r="H68" s="47">
        <f t="shared" si="232"/>
        <v>0</v>
      </c>
      <c r="I68" s="52"/>
      <c r="J68" s="61"/>
      <c r="K68" s="61"/>
      <c r="L68" s="5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</row>
    <row r="69" spans="2:45" ht="15">
      <c r="B69" s="52" t="s">
        <v>18</v>
      </c>
      <c r="C69" s="61">
        <f t="shared" si="227"/>
        <v>0</v>
      </c>
      <c r="D69" s="61">
        <f t="shared" si="228"/>
        <v>0</v>
      </c>
      <c r="E69" s="80">
        <f t="shared" si="229"/>
        <v>0</v>
      </c>
      <c r="F69" s="80">
        <f t="shared" si="230"/>
        <v>0</v>
      </c>
      <c r="G69" s="61">
        <f t="shared" si="231"/>
        <v>0</v>
      </c>
      <c r="H69" s="47">
        <f t="shared" si="232"/>
        <v>0</v>
      </c>
      <c r="I69" s="52"/>
      <c r="J69" s="61"/>
      <c r="K69" s="61"/>
      <c r="L69" s="5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</row>
    <row r="70" spans="2:45" ht="15">
      <c r="B70" s="52" t="s">
        <v>19</v>
      </c>
      <c r="C70" s="61">
        <f t="shared" si="227"/>
        <v>0</v>
      </c>
      <c r="D70" s="61">
        <f t="shared" si="228"/>
        <v>0</v>
      </c>
      <c r="E70" s="80">
        <f t="shared" si="229"/>
        <v>0</v>
      </c>
      <c r="F70" s="80">
        <f t="shared" si="230"/>
        <v>0</v>
      </c>
      <c r="G70" s="61">
        <f t="shared" si="231"/>
        <v>0</v>
      </c>
      <c r="H70" s="47">
        <f t="shared" si="232"/>
        <v>0</v>
      </c>
      <c r="I70" s="52"/>
      <c r="J70" s="61"/>
      <c r="K70" s="61"/>
      <c r="L70" s="5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</row>
    <row r="71" spans="2:45" ht="15">
      <c r="B71" s="47"/>
      <c r="C71" s="61"/>
      <c r="D71" s="61"/>
      <c r="E71" s="61"/>
      <c r="F71" s="61"/>
      <c r="G71" s="61"/>
      <c r="H71" s="52"/>
      <c r="I71" s="52"/>
      <c r="J71" s="61"/>
      <c r="K71" s="61"/>
      <c r="L71" s="5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</row>
    <row r="72" spans="2:45" ht="15">
      <c r="B72" s="81" t="s">
        <v>14</v>
      </c>
      <c r="C72" s="81">
        <f>SUM(C73:C97)</f>
        <v>0</v>
      </c>
      <c r="D72" s="81">
        <f>SUM(D73:D97)</f>
        <v>0</v>
      </c>
      <c r="E72" s="85">
        <f>SUM(E73:E97)</f>
        <v>0</v>
      </c>
      <c r="F72" s="81">
        <f>SUM(F73:F96)</f>
        <v>0</v>
      </c>
      <c r="G72" s="81">
        <f>SUM(G73:G96)</f>
        <v>0</v>
      </c>
      <c r="H72" s="105">
        <f>SUM(H73:H96)</f>
        <v>0</v>
      </c>
      <c r="I72" s="105">
        <f>SUM(I73:I96)</f>
        <v>0</v>
      </c>
      <c r="J72" s="61"/>
      <c r="K72" s="61"/>
      <c r="L72" s="105">
        <f>SUM(L73:L97)</f>
        <v>0</v>
      </c>
      <c r="M72" s="105">
        <f t="shared" ref="M72:AS72" si="233">SUM(M73:M97)</f>
        <v>0</v>
      </c>
      <c r="N72" s="105">
        <f t="shared" si="233"/>
        <v>0</v>
      </c>
      <c r="O72" s="105">
        <f t="shared" si="233"/>
        <v>0</v>
      </c>
      <c r="P72" s="105">
        <f t="shared" si="233"/>
        <v>0</v>
      </c>
      <c r="Q72" s="105">
        <f t="shared" si="233"/>
        <v>0</v>
      </c>
      <c r="R72" s="105">
        <f t="shared" si="233"/>
        <v>0</v>
      </c>
      <c r="S72" s="105">
        <f t="shared" si="233"/>
        <v>0</v>
      </c>
      <c r="T72" s="105">
        <f t="shared" si="233"/>
        <v>0</v>
      </c>
      <c r="U72" s="105">
        <f t="shared" si="233"/>
        <v>0</v>
      </c>
      <c r="V72" s="105">
        <f t="shared" si="233"/>
        <v>0</v>
      </c>
      <c r="W72" s="105">
        <f t="shared" si="233"/>
        <v>0</v>
      </c>
      <c r="X72" s="105">
        <f t="shared" si="233"/>
        <v>0</v>
      </c>
      <c r="Y72" s="105">
        <f t="shared" si="233"/>
        <v>0</v>
      </c>
      <c r="Z72" s="105">
        <f t="shared" si="233"/>
        <v>0</v>
      </c>
      <c r="AA72" s="105">
        <f t="shared" si="233"/>
        <v>0</v>
      </c>
      <c r="AB72" s="105">
        <f t="shared" si="233"/>
        <v>0</v>
      </c>
      <c r="AC72" s="105">
        <f t="shared" si="233"/>
        <v>0</v>
      </c>
      <c r="AD72" s="105">
        <f t="shared" si="233"/>
        <v>0</v>
      </c>
      <c r="AE72" s="105">
        <f t="shared" si="233"/>
        <v>0</v>
      </c>
      <c r="AF72" s="105">
        <f t="shared" si="233"/>
        <v>0</v>
      </c>
      <c r="AG72" s="105">
        <f t="shared" si="233"/>
        <v>0</v>
      </c>
      <c r="AH72" s="105">
        <f t="shared" si="233"/>
        <v>0</v>
      </c>
      <c r="AI72" s="105">
        <f t="shared" si="233"/>
        <v>0</v>
      </c>
      <c r="AJ72" s="105">
        <f t="shared" si="233"/>
        <v>0</v>
      </c>
      <c r="AK72" s="105">
        <f t="shared" si="233"/>
        <v>0</v>
      </c>
      <c r="AL72" s="105">
        <f t="shared" si="233"/>
        <v>0</v>
      </c>
      <c r="AM72" s="105">
        <f t="shared" si="233"/>
        <v>0</v>
      </c>
      <c r="AN72" s="105">
        <f t="shared" si="233"/>
        <v>0</v>
      </c>
      <c r="AO72" s="105">
        <f t="shared" si="233"/>
        <v>0</v>
      </c>
      <c r="AP72" s="105">
        <f t="shared" si="233"/>
        <v>0</v>
      </c>
      <c r="AQ72" s="105">
        <f t="shared" si="233"/>
        <v>0</v>
      </c>
      <c r="AR72" s="105">
        <f t="shared" si="233"/>
        <v>0</v>
      </c>
      <c r="AS72" s="105">
        <f t="shared" si="233"/>
        <v>0</v>
      </c>
    </row>
    <row r="73" spans="2:45" ht="15">
      <c r="B73" s="86" t="s">
        <v>20</v>
      </c>
      <c r="C73" s="61">
        <f t="shared" ref="C73:C100" si="234">SUM(D73:I73)</f>
        <v>0</v>
      </c>
      <c r="D73" s="61">
        <f t="shared" ref="D73:D100" si="235">SUM(L73:Q73)</f>
        <v>0</v>
      </c>
      <c r="E73" s="80">
        <f t="shared" ref="E73:E100" si="236">SUM(S73:X73)</f>
        <v>0</v>
      </c>
      <c r="F73" s="80">
        <f t="shared" ref="F73:F100" si="237">SUM(Z73:AE73)</f>
        <v>0</v>
      </c>
      <c r="G73" s="61">
        <f t="shared" ref="G73:G100" si="238">SUM(AG73:AL73)</f>
        <v>0</v>
      </c>
      <c r="H73" s="47">
        <f t="shared" ref="H73:H100" si="239">SUM(AN73:AS73)</f>
        <v>0</v>
      </c>
      <c r="I73" s="52"/>
      <c r="J73" s="61"/>
      <c r="K73" s="61"/>
      <c r="L73" s="5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</row>
    <row r="74" spans="2:45" ht="15">
      <c r="B74" s="86" t="s">
        <v>21</v>
      </c>
      <c r="C74" s="61">
        <f t="shared" si="234"/>
        <v>0</v>
      </c>
      <c r="D74" s="61">
        <f t="shared" si="235"/>
        <v>0</v>
      </c>
      <c r="E74" s="80">
        <f t="shared" si="236"/>
        <v>0</v>
      </c>
      <c r="F74" s="80">
        <f t="shared" si="237"/>
        <v>0</v>
      </c>
      <c r="G74" s="61">
        <f t="shared" si="238"/>
        <v>0</v>
      </c>
      <c r="H74" s="47">
        <f t="shared" si="239"/>
        <v>0</v>
      </c>
      <c r="I74" s="52"/>
      <c r="J74" s="61"/>
      <c r="K74" s="61"/>
      <c r="L74" s="5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</row>
    <row r="75" spans="2:45" ht="15">
      <c r="B75" s="86" t="s">
        <v>22</v>
      </c>
      <c r="C75" s="61">
        <f t="shared" si="234"/>
        <v>0</v>
      </c>
      <c r="D75" s="61">
        <f t="shared" si="235"/>
        <v>0</v>
      </c>
      <c r="E75" s="80">
        <f t="shared" si="236"/>
        <v>0</v>
      </c>
      <c r="F75" s="80">
        <f t="shared" si="237"/>
        <v>0</v>
      </c>
      <c r="G75" s="61">
        <f t="shared" si="238"/>
        <v>0</v>
      </c>
      <c r="H75" s="47">
        <f t="shared" si="239"/>
        <v>0</v>
      </c>
      <c r="I75" s="52"/>
      <c r="J75" s="61"/>
      <c r="K75" s="61"/>
      <c r="L75" s="5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</row>
    <row r="76" spans="2:45" ht="15">
      <c r="B76" s="86" t="s">
        <v>23</v>
      </c>
      <c r="C76" s="61">
        <f t="shared" si="234"/>
        <v>0</v>
      </c>
      <c r="D76" s="61">
        <f t="shared" si="235"/>
        <v>0</v>
      </c>
      <c r="E76" s="80">
        <f t="shared" si="236"/>
        <v>0</v>
      </c>
      <c r="F76" s="80">
        <f t="shared" si="237"/>
        <v>0</v>
      </c>
      <c r="G76" s="61">
        <f t="shared" si="238"/>
        <v>0</v>
      </c>
      <c r="H76" s="47">
        <f t="shared" si="239"/>
        <v>0</v>
      </c>
      <c r="I76" s="52"/>
      <c r="J76" s="61"/>
      <c r="K76" s="61"/>
      <c r="L76" s="5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</row>
    <row r="77" spans="2:45" ht="15">
      <c r="B77" s="86" t="s">
        <v>24</v>
      </c>
      <c r="C77" s="61">
        <f t="shared" si="234"/>
        <v>0</v>
      </c>
      <c r="D77" s="61">
        <f t="shared" si="235"/>
        <v>0</v>
      </c>
      <c r="E77" s="80">
        <f t="shared" si="236"/>
        <v>0</v>
      </c>
      <c r="F77" s="80">
        <f t="shared" si="237"/>
        <v>0</v>
      </c>
      <c r="G77" s="61">
        <f t="shared" si="238"/>
        <v>0</v>
      </c>
      <c r="H77" s="47">
        <f t="shared" si="239"/>
        <v>0</v>
      </c>
      <c r="I77" s="52"/>
      <c r="J77" s="61"/>
      <c r="K77" s="61"/>
      <c r="L77" s="5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</row>
    <row r="78" spans="2:45" ht="15">
      <c r="B78" s="86" t="s">
        <v>25</v>
      </c>
      <c r="C78" s="61">
        <f t="shared" si="234"/>
        <v>0</v>
      </c>
      <c r="D78" s="61">
        <f t="shared" si="235"/>
        <v>0</v>
      </c>
      <c r="E78" s="80">
        <f t="shared" si="236"/>
        <v>0</v>
      </c>
      <c r="F78" s="80">
        <f t="shared" si="237"/>
        <v>0</v>
      </c>
      <c r="G78" s="61">
        <f t="shared" si="238"/>
        <v>0</v>
      </c>
      <c r="H78" s="47">
        <f t="shared" si="239"/>
        <v>0</v>
      </c>
      <c r="I78" s="52"/>
      <c r="J78" s="61"/>
      <c r="K78" s="61"/>
      <c r="L78" s="5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</row>
    <row r="79" spans="2:45" ht="15">
      <c r="B79" s="86" t="s">
        <v>26</v>
      </c>
      <c r="C79" s="61">
        <f t="shared" si="234"/>
        <v>0</v>
      </c>
      <c r="D79" s="61">
        <f t="shared" si="235"/>
        <v>0</v>
      </c>
      <c r="E79" s="80">
        <f t="shared" si="236"/>
        <v>0</v>
      </c>
      <c r="F79" s="80">
        <f t="shared" si="237"/>
        <v>0</v>
      </c>
      <c r="G79" s="61">
        <f t="shared" si="238"/>
        <v>0</v>
      </c>
      <c r="H79" s="47">
        <f t="shared" si="239"/>
        <v>0</v>
      </c>
      <c r="I79" s="52"/>
      <c r="J79" s="61"/>
      <c r="K79" s="61"/>
      <c r="L79" s="5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</row>
    <row r="80" spans="2:45" ht="15">
      <c r="B80" s="86" t="s">
        <v>27</v>
      </c>
      <c r="C80" s="61">
        <f t="shared" si="234"/>
        <v>0</v>
      </c>
      <c r="D80" s="61">
        <f t="shared" si="235"/>
        <v>0</v>
      </c>
      <c r="E80" s="80">
        <f t="shared" si="236"/>
        <v>0</v>
      </c>
      <c r="F80" s="80">
        <f t="shared" si="237"/>
        <v>0</v>
      </c>
      <c r="G80" s="61">
        <f t="shared" si="238"/>
        <v>0</v>
      </c>
      <c r="H80" s="47">
        <f t="shared" si="239"/>
        <v>0</v>
      </c>
      <c r="I80" s="52"/>
      <c r="J80" s="61"/>
      <c r="K80" s="61"/>
      <c r="L80" s="5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</row>
    <row r="81" spans="2:45" ht="15">
      <c r="B81" s="86" t="s">
        <v>28</v>
      </c>
      <c r="C81" s="61">
        <f t="shared" si="234"/>
        <v>0</v>
      </c>
      <c r="D81" s="61">
        <f t="shared" si="235"/>
        <v>0</v>
      </c>
      <c r="E81" s="80">
        <f t="shared" si="236"/>
        <v>0</v>
      </c>
      <c r="F81" s="80">
        <f t="shared" si="237"/>
        <v>0</v>
      </c>
      <c r="G81" s="61">
        <f t="shared" si="238"/>
        <v>0</v>
      </c>
      <c r="H81" s="47">
        <f t="shared" si="239"/>
        <v>0</v>
      </c>
      <c r="I81" s="52"/>
      <c r="J81" s="61"/>
      <c r="K81" s="61"/>
      <c r="L81" s="5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</row>
    <row r="82" spans="2:45" ht="15">
      <c r="B82" s="86" t="s">
        <v>29</v>
      </c>
      <c r="C82" s="61">
        <f t="shared" si="234"/>
        <v>0</v>
      </c>
      <c r="D82" s="61">
        <f t="shared" si="235"/>
        <v>0</v>
      </c>
      <c r="E82" s="80">
        <f t="shared" si="236"/>
        <v>0</v>
      </c>
      <c r="F82" s="80">
        <f t="shared" si="237"/>
        <v>0</v>
      </c>
      <c r="G82" s="61">
        <f t="shared" si="238"/>
        <v>0</v>
      </c>
      <c r="H82" s="47">
        <f t="shared" si="239"/>
        <v>0</v>
      </c>
      <c r="I82" s="52"/>
      <c r="J82" s="61"/>
      <c r="K82" s="61"/>
      <c r="L82" s="5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</row>
    <row r="83" spans="2:45" ht="15">
      <c r="B83" s="86" t="s">
        <v>30</v>
      </c>
      <c r="C83" s="61">
        <f t="shared" si="234"/>
        <v>0</v>
      </c>
      <c r="D83" s="61">
        <f t="shared" si="235"/>
        <v>0</v>
      </c>
      <c r="E83" s="80">
        <f t="shared" si="236"/>
        <v>0</v>
      </c>
      <c r="F83" s="80">
        <f t="shared" si="237"/>
        <v>0</v>
      </c>
      <c r="G83" s="61">
        <f t="shared" si="238"/>
        <v>0</v>
      </c>
      <c r="H83" s="47">
        <f t="shared" si="239"/>
        <v>0</v>
      </c>
      <c r="I83" s="52"/>
      <c r="J83" s="61"/>
      <c r="K83" s="61"/>
      <c r="L83" s="5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</row>
    <row r="84" spans="2:45" ht="15">
      <c r="B84" s="86" t="s">
        <v>31</v>
      </c>
      <c r="C84" s="61">
        <f t="shared" si="234"/>
        <v>0</v>
      </c>
      <c r="D84" s="61">
        <f t="shared" si="235"/>
        <v>0</v>
      </c>
      <c r="E84" s="80">
        <f t="shared" si="236"/>
        <v>0</v>
      </c>
      <c r="F84" s="80">
        <f t="shared" si="237"/>
        <v>0</v>
      </c>
      <c r="G84" s="61">
        <f t="shared" si="238"/>
        <v>0</v>
      </c>
      <c r="H84" s="47">
        <f t="shared" si="239"/>
        <v>0</v>
      </c>
      <c r="I84" s="52"/>
      <c r="J84" s="61"/>
      <c r="K84" s="61"/>
      <c r="L84" s="5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</row>
    <row r="85" spans="2:45" ht="15">
      <c r="B85" s="86" t="s">
        <v>32</v>
      </c>
      <c r="C85" s="61">
        <f t="shared" si="234"/>
        <v>0</v>
      </c>
      <c r="D85" s="61">
        <f t="shared" si="235"/>
        <v>0</v>
      </c>
      <c r="E85" s="80">
        <f t="shared" si="236"/>
        <v>0</v>
      </c>
      <c r="F85" s="80">
        <f t="shared" si="237"/>
        <v>0</v>
      </c>
      <c r="G85" s="61">
        <f t="shared" si="238"/>
        <v>0</v>
      </c>
      <c r="H85" s="47">
        <f t="shared" si="239"/>
        <v>0</v>
      </c>
      <c r="I85" s="52"/>
      <c r="J85" s="61"/>
      <c r="K85" s="61"/>
      <c r="L85" s="5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</row>
    <row r="86" spans="2:45" ht="15">
      <c r="B86" s="86" t="s">
        <v>33</v>
      </c>
      <c r="C86" s="61">
        <f t="shared" si="234"/>
        <v>0</v>
      </c>
      <c r="D86" s="61">
        <f t="shared" si="235"/>
        <v>0</v>
      </c>
      <c r="E86" s="80">
        <f t="shared" si="236"/>
        <v>0</v>
      </c>
      <c r="F86" s="80">
        <f t="shared" si="237"/>
        <v>0</v>
      </c>
      <c r="G86" s="61">
        <f t="shared" si="238"/>
        <v>0</v>
      </c>
      <c r="H86" s="47">
        <f t="shared" si="239"/>
        <v>0</v>
      </c>
      <c r="I86" s="52"/>
      <c r="J86" s="61"/>
      <c r="K86" s="61"/>
      <c r="L86" s="5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</row>
    <row r="87" spans="2:45" ht="15">
      <c r="B87" s="86" t="s">
        <v>112</v>
      </c>
      <c r="C87" s="61">
        <f t="shared" si="234"/>
        <v>0</v>
      </c>
      <c r="D87" s="61">
        <f t="shared" si="235"/>
        <v>0</v>
      </c>
      <c r="E87" s="80">
        <f>SUM(S87:X87)</f>
        <v>0</v>
      </c>
      <c r="F87" s="80">
        <f>SUM(Z87:AE87)</f>
        <v>0</v>
      </c>
      <c r="G87" s="61">
        <f>SUM(AG87:AL87)</f>
        <v>0</v>
      </c>
      <c r="H87" s="47">
        <f>SUM(AN87:AS87)</f>
        <v>0</v>
      </c>
      <c r="I87" s="52"/>
      <c r="J87" s="61"/>
      <c r="K87" s="61"/>
      <c r="L87" s="5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</row>
    <row r="88" spans="2:45" ht="15">
      <c r="B88" s="86" t="s">
        <v>34</v>
      </c>
      <c r="C88" s="61">
        <f t="shared" si="234"/>
        <v>0</v>
      </c>
      <c r="D88" s="61">
        <f t="shared" si="235"/>
        <v>0</v>
      </c>
      <c r="E88" s="80">
        <f>SUM(S88:X88)</f>
        <v>0</v>
      </c>
      <c r="F88" s="80">
        <f>SUM(Z88:AE88)</f>
        <v>0</v>
      </c>
      <c r="G88" s="61">
        <f>SUM(AG88:AL88)</f>
        <v>0</v>
      </c>
      <c r="H88" s="47">
        <f>SUM(AN88:AS88)</f>
        <v>0</v>
      </c>
      <c r="I88" s="52"/>
      <c r="J88" s="61"/>
      <c r="K88" s="61"/>
      <c r="L88" s="5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</row>
    <row r="89" spans="2:45" ht="15">
      <c r="B89" s="86" t="s">
        <v>35</v>
      </c>
      <c r="C89" s="61">
        <f t="shared" si="234"/>
        <v>0</v>
      </c>
      <c r="D89" s="61">
        <f t="shared" si="235"/>
        <v>0</v>
      </c>
      <c r="E89" s="80">
        <f>SUM(S89:X89)</f>
        <v>0</v>
      </c>
      <c r="F89" s="80">
        <f>SUM(Z89:AE89)</f>
        <v>0</v>
      </c>
      <c r="G89" s="61">
        <f>SUM(AG89:AL89)</f>
        <v>0</v>
      </c>
      <c r="H89" s="47">
        <f>SUM(AN89:AS89)</f>
        <v>0</v>
      </c>
      <c r="I89" s="52"/>
      <c r="J89" s="61"/>
      <c r="K89" s="61"/>
      <c r="L89" s="5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</row>
    <row r="90" spans="2:45" ht="15">
      <c r="B90" s="86" t="s">
        <v>36</v>
      </c>
      <c r="C90" s="61">
        <f t="shared" si="234"/>
        <v>0</v>
      </c>
      <c r="D90" s="61">
        <f t="shared" si="235"/>
        <v>0</v>
      </c>
      <c r="E90" s="80">
        <v>0</v>
      </c>
      <c r="F90" s="80">
        <f>SUM(Z90:AE90)</f>
        <v>0</v>
      </c>
      <c r="G90" s="61">
        <f>SUM(AG90:AL90)</f>
        <v>0</v>
      </c>
      <c r="H90" s="47">
        <f>SUM(AN90:AS90)</f>
        <v>0</v>
      </c>
      <c r="I90" s="52"/>
      <c r="J90" s="61"/>
      <c r="K90" s="61"/>
      <c r="L90" s="5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</row>
    <row r="91" spans="2:45" ht="15">
      <c r="B91" s="87" t="s">
        <v>113</v>
      </c>
      <c r="C91" s="61">
        <f t="shared" si="234"/>
        <v>0</v>
      </c>
      <c r="D91" s="61">
        <f t="shared" si="235"/>
        <v>0</v>
      </c>
      <c r="E91" s="80">
        <f t="shared" si="236"/>
        <v>0</v>
      </c>
      <c r="F91" s="80">
        <f t="shared" si="237"/>
        <v>0</v>
      </c>
      <c r="G91" s="61">
        <f t="shared" si="238"/>
        <v>0</v>
      </c>
      <c r="H91" s="47">
        <f t="shared" si="239"/>
        <v>0</v>
      </c>
      <c r="I91" s="52"/>
      <c r="J91" s="61"/>
      <c r="K91" s="61"/>
      <c r="L91" s="5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</row>
    <row r="92" spans="2:45" ht="15">
      <c r="B92" s="87" t="s">
        <v>114</v>
      </c>
      <c r="C92" s="61">
        <f t="shared" si="234"/>
        <v>0</v>
      </c>
      <c r="D92" s="61">
        <f t="shared" si="235"/>
        <v>0</v>
      </c>
      <c r="E92" s="80">
        <f t="shared" si="236"/>
        <v>0</v>
      </c>
      <c r="F92" s="80">
        <f t="shared" si="237"/>
        <v>0</v>
      </c>
      <c r="G92" s="61">
        <f t="shared" si="238"/>
        <v>0</v>
      </c>
      <c r="H92" s="47">
        <f t="shared" si="239"/>
        <v>0</v>
      </c>
      <c r="I92" s="52"/>
      <c r="J92" s="61"/>
      <c r="K92" s="61"/>
      <c r="L92" s="5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</row>
    <row r="93" spans="2:45" ht="15">
      <c r="B93" s="87" t="s">
        <v>115</v>
      </c>
      <c r="C93" s="61">
        <f t="shared" si="234"/>
        <v>0</v>
      </c>
      <c r="D93" s="61">
        <f t="shared" si="235"/>
        <v>0</v>
      </c>
      <c r="E93" s="80">
        <f t="shared" si="236"/>
        <v>0</v>
      </c>
      <c r="F93" s="80">
        <f t="shared" si="237"/>
        <v>0</v>
      </c>
      <c r="G93" s="61">
        <f t="shared" si="238"/>
        <v>0</v>
      </c>
      <c r="H93" s="47">
        <f t="shared" si="239"/>
        <v>0</v>
      </c>
      <c r="I93" s="52"/>
      <c r="J93" s="61"/>
      <c r="K93" s="61"/>
      <c r="L93" s="5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</row>
    <row r="94" spans="2:45" ht="30">
      <c r="B94" s="87" t="s">
        <v>116</v>
      </c>
      <c r="C94" s="61">
        <f t="shared" si="234"/>
        <v>0</v>
      </c>
      <c r="D94" s="61">
        <f t="shared" si="235"/>
        <v>0</v>
      </c>
      <c r="E94" s="80">
        <f t="shared" si="236"/>
        <v>0</v>
      </c>
      <c r="F94" s="80">
        <f t="shared" si="237"/>
        <v>0</v>
      </c>
      <c r="G94" s="61">
        <f t="shared" si="238"/>
        <v>0</v>
      </c>
      <c r="H94" s="47">
        <f t="shared" si="239"/>
        <v>0</v>
      </c>
      <c r="I94" s="52"/>
      <c r="J94" s="61"/>
      <c r="K94" s="61"/>
      <c r="L94" s="5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</row>
    <row r="95" spans="2:45" ht="15">
      <c r="B95" s="87" t="s">
        <v>117</v>
      </c>
      <c r="C95" s="61">
        <f t="shared" si="234"/>
        <v>0</v>
      </c>
      <c r="D95" s="61">
        <f t="shared" si="235"/>
        <v>0</v>
      </c>
      <c r="E95" s="80">
        <f t="shared" si="236"/>
        <v>0</v>
      </c>
      <c r="F95" s="80">
        <f t="shared" si="237"/>
        <v>0</v>
      </c>
      <c r="G95" s="61">
        <f t="shared" si="238"/>
        <v>0</v>
      </c>
      <c r="H95" s="47">
        <f t="shared" si="239"/>
        <v>0</v>
      </c>
      <c r="I95" s="52"/>
      <c r="J95" s="61"/>
      <c r="K95" s="61"/>
      <c r="L95" s="5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</row>
    <row r="96" spans="2:45" ht="15">
      <c r="B96" s="87" t="s">
        <v>127</v>
      </c>
      <c r="C96" s="61">
        <f t="shared" si="234"/>
        <v>0</v>
      </c>
      <c r="D96" s="61">
        <f t="shared" si="235"/>
        <v>0</v>
      </c>
      <c r="E96" s="80">
        <f t="shared" si="236"/>
        <v>0</v>
      </c>
      <c r="F96" s="80">
        <f t="shared" si="237"/>
        <v>0</v>
      </c>
      <c r="G96" s="61">
        <f t="shared" si="238"/>
        <v>0</v>
      </c>
      <c r="H96" s="47">
        <f t="shared" si="239"/>
        <v>0</v>
      </c>
      <c r="I96" s="52"/>
      <c r="J96" s="61"/>
      <c r="K96" s="61"/>
      <c r="L96" s="5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</row>
    <row r="97" spans="2:45" ht="15">
      <c r="B97" s="107" t="s">
        <v>128</v>
      </c>
      <c r="C97" s="61">
        <f t="shared" si="234"/>
        <v>0</v>
      </c>
      <c r="D97" s="61">
        <f t="shared" si="235"/>
        <v>0</v>
      </c>
      <c r="E97" s="80">
        <f t="shared" si="236"/>
        <v>0</v>
      </c>
      <c r="F97" s="80">
        <f t="shared" si="237"/>
        <v>0</v>
      </c>
      <c r="G97" s="61">
        <f t="shared" si="238"/>
        <v>0</v>
      </c>
      <c r="H97" s="47">
        <f t="shared" si="239"/>
        <v>0</v>
      </c>
      <c r="I97" s="52"/>
      <c r="J97" s="61"/>
      <c r="K97" s="61"/>
      <c r="L97" s="5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</row>
    <row r="98" spans="2:45" ht="15">
      <c r="B98" s="107" t="s">
        <v>129</v>
      </c>
      <c r="C98" s="61">
        <f t="shared" si="234"/>
        <v>0</v>
      </c>
      <c r="D98" s="61">
        <f t="shared" si="235"/>
        <v>0</v>
      </c>
      <c r="E98" s="80">
        <f t="shared" si="236"/>
        <v>0</v>
      </c>
      <c r="F98" s="80">
        <f t="shared" si="237"/>
        <v>0</v>
      </c>
      <c r="G98" s="61">
        <f t="shared" si="238"/>
        <v>0</v>
      </c>
      <c r="H98" s="47">
        <f t="shared" si="239"/>
        <v>0</v>
      </c>
      <c r="I98" s="52"/>
      <c r="J98" s="61"/>
      <c r="K98" s="61"/>
      <c r="L98" s="5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</row>
    <row r="99" spans="2:45" ht="15">
      <c r="B99" s="107" t="s">
        <v>130</v>
      </c>
      <c r="C99" s="61">
        <f t="shared" si="234"/>
        <v>0</v>
      </c>
      <c r="D99" s="61">
        <f t="shared" si="235"/>
        <v>0</v>
      </c>
      <c r="E99" s="80">
        <f t="shared" si="236"/>
        <v>0</v>
      </c>
      <c r="F99" s="80">
        <f t="shared" si="237"/>
        <v>0</v>
      </c>
      <c r="G99" s="61">
        <f t="shared" si="238"/>
        <v>0</v>
      </c>
      <c r="H99" s="47">
        <f t="shared" si="239"/>
        <v>0</v>
      </c>
      <c r="I99" s="52"/>
      <c r="J99" s="61"/>
      <c r="K99" s="61"/>
      <c r="L99" s="5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</row>
    <row r="100" spans="2:45" ht="15">
      <c r="B100" s="107" t="s">
        <v>131</v>
      </c>
      <c r="C100" s="61">
        <f t="shared" si="234"/>
        <v>0</v>
      </c>
      <c r="D100" s="61">
        <f t="shared" si="235"/>
        <v>0</v>
      </c>
      <c r="E100" s="80">
        <f t="shared" si="236"/>
        <v>0</v>
      </c>
      <c r="F100" s="80">
        <f t="shared" si="237"/>
        <v>0</v>
      </c>
      <c r="G100" s="61">
        <f t="shared" si="238"/>
        <v>0</v>
      </c>
      <c r="H100" s="47">
        <f t="shared" si="239"/>
        <v>0</v>
      </c>
      <c r="I100" s="52"/>
      <c r="J100" s="61"/>
      <c r="K100" s="61"/>
      <c r="L100" s="5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</row>
    <row r="101" spans="2:45" ht="15">
      <c r="B101" s="107"/>
      <c r="C101" s="61"/>
      <c r="D101" s="61"/>
      <c r="E101" s="61"/>
      <c r="F101" s="61"/>
      <c r="G101" s="61"/>
      <c r="H101" s="52"/>
      <c r="I101" s="52"/>
      <c r="J101" s="61"/>
      <c r="K101" s="61"/>
      <c r="L101" s="5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</row>
    <row r="102" spans="2:45" ht="15">
      <c r="B102" s="81" t="s">
        <v>132</v>
      </c>
      <c r="C102" s="81">
        <f>SUM(C103:C113)</f>
        <v>0</v>
      </c>
      <c r="D102" s="81">
        <f t="shared" ref="D102:I102" si="240">SUM(D103:D113)</f>
        <v>0</v>
      </c>
      <c r="E102" s="81">
        <f t="shared" si="240"/>
        <v>0</v>
      </c>
      <c r="F102" s="81">
        <f t="shared" si="240"/>
        <v>0</v>
      </c>
      <c r="G102" s="81">
        <f t="shared" si="240"/>
        <v>0</v>
      </c>
      <c r="H102" s="105">
        <f t="shared" si="240"/>
        <v>0</v>
      </c>
      <c r="I102" s="105">
        <f t="shared" si="240"/>
        <v>0</v>
      </c>
      <c r="J102" s="99"/>
      <c r="K102" s="99"/>
      <c r="L102" s="105">
        <f t="shared" ref="L102:Q102" si="241">SUM(L103:L113)</f>
        <v>0</v>
      </c>
      <c r="M102" s="106">
        <f t="shared" si="241"/>
        <v>0</v>
      </c>
      <c r="N102" s="106">
        <f t="shared" si="241"/>
        <v>0</v>
      </c>
      <c r="O102" s="106">
        <f t="shared" si="241"/>
        <v>0</v>
      </c>
      <c r="P102" s="106">
        <f t="shared" si="241"/>
        <v>0</v>
      </c>
      <c r="Q102" s="106">
        <f t="shared" si="241"/>
        <v>0</v>
      </c>
      <c r="R102" s="108"/>
      <c r="S102" s="106">
        <f t="shared" ref="S102:X102" si="242">SUM(S103:S113)</f>
        <v>0</v>
      </c>
      <c r="T102" s="106">
        <f t="shared" si="242"/>
        <v>0</v>
      </c>
      <c r="U102" s="106">
        <f t="shared" si="242"/>
        <v>0</v>
      </c>
      <c r="V102" s="106">
        <f t="shared" si="242"/>
        <v>0</v>
      </c>
      <c r="W102" s="106">
        <f t="shared" si="242"/>
        <v>0</v>
      </c>
      <c r="X102" s="106">
        <f t="shared" si="242"/>
        <v>0</v>
      </c>
      <c r="Y102" s="108"/>
      <c r="Z102" s="106">
        <f t="shared" ref="Z102:AE102" si="243">SUM(Z103:Z113)</f>
        <v>0</v>
      </c>
      <c r="AA102" s="106">
        <f t="shared" si="243"/>
        <v>0</v>
      </c>
      <c r="AB102" s="106">
        <f t="shared" si="243"/>
        <v>0</v>
      </c>
      <c r="AC102" s="106">
        <f t="shared" si="243"/>
        <v>0</v>
      </c>
      <c r="AD102" s="106">
        <f t="shared" si="243"/>
        <v>0</v>
      </c>
      <c r="AE102" s="106">
        <f t="shared" si="243"/>
        <v>0</v>
      </c>
      <c r="AF102" s="108"/>
      <c r="AG102" s="106">
        <f t="shared" ref="AG102" si="244">SUM(AG103:AG113)</f>
        <v>0</v>
      </c>
      <c r="AH102" s="106">
        <f>SUM(AH103:AH119)</f>
        <v>0</v>
      </c>
      <c r="AI102" s="106">
        <f t="shared" ref="AI102:AL102" si="245">SUM(AI103:AI119)</f>
        <v>0</v>
      </c>
      <c r="AJ102" s="106">
        <f t="shared" si="245"/>
        <v>0</v>
      </c>
      <c r="AK102" s="106">
        <f t="shared" si="245"/>
        <v>0</v>
      </c>
      <c r="AL102" s="106">
        <f t="shared" si="245"/>
        <v>0</v>
      </c>
      <c r="AM102" s="108"/>
      <c r="AN102" s="109">
        <f t="shared" ref="AN102:AS102" si="246">SUM(AN103:AN113)</f>
        <v>0</v>
      </c>
      <c r="AO102" s="109">
        <f t="shared" si="246"/>
        <v>0</v>
      </c>
      <c r="AP102" s="109">
        <f t="shared" si="246"/>
        <v>0</v>
      </c>
      <c r="AQ102" s="109">
        <f t="shared" si="246"/>
        <v>0</v>
      </c>
      <c r="AR102" s="109">
        <f t="shared" si="246"/>
        <v>0</v>
      </c>
      <c r="AS102" s="109">
        <f t="shared" si="246"/>
        <v>0</v>
      </c>
    </row>
    <row r="103" spans="2:45" ht="15">
      <c r="B103" s="110" t="s">
        <v>133</v>
      </c>
      <c r="C103" s="61">
        <f t="shared" ref="C103:C118" si="247">SUM(D103:I103)</f>
        <v>0</v>
      </c>
      <c r="D103" s="61">
        <f t="shared" ref="D103:D118" si="248">SUM(L103:Q103)</f>
        <v>0</v>
      </c>
      <c r="E103" s="80">
        <f t="shared" ref="E103:E118" si="249">SUM(S103:X103)</f>
        <v>0</v>
      </c>
      <c r="F103" s="80">
        <f t="shared" ref="F103:F118" si="250">SUM(Z103:AE103)</f>
        <v>0</v>
      </c>
      <c r="G103" s="61">
        <f t="shared" ref="G103:G118" si="251">SUM(AG103:AL103)</f>
        <v>0</v>
      </c>
      <c r="H103" s="47">
        <f t="shared" ref="H103:H118" si="252">SUM(AN103:AS103)</f>
        <v>0</v>
      </c>
      <c r="I103" s="52"/>
      <c r="J103" s="61"/>
      <c r="K103" s="61"/>
      <c r="L103" s="5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</row>
    <row r="104" spans="2:45" ht="15">
      <c r="B104" s="111" t="s">
        <v>134</v>
      </c>
      <c r="C104" s="61">
        <f t="shared" si="247"/>
        <v>0</v>
      </c>
      <c r="D104" s="61">
        <f t="shared" si="248"/>
        <v>0</v>
      </c>
      <c r="E104" s="80">
        <f t="shared" si="249"/>
        <v>0</v>
      </c>
      <c r="F104" s="80">
        <f t="shared" si="250"/>
        <v>0</v>
      </c>
      <c r="G104" s="61">
        <f t="shared" si="251"/>
        <v>0</v>
      </c>
      <c r="H104" s="47">
        <f t="shared" si="252"/>
        <v>0</v>
      </c>
      <c r="I104" s="52"/>
      <c r="J104" s="61"/>
      <c r="K104" s="61"/>
      <c r="L104" s="5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</row>
    <row r="105" spans="2:45" ht="15">
      <c r="B105" s="112" t="s">
        <v>135</v>
      </c>
      <c r="C105" s="61">
        <f t="shared" si="247"/>
        <v>0</v>
      </c>
      <c r="D105" s="61">
        <f t="shared" si="248"/>
        <v>0</v>
      </c>
      <c r="E105" s="80">
        <f t="shared" si="249"/>
        <v>0</v>
      </c>
      <c r="F105" s="80">
        <f t="shared" si="250"/>
        <v>0</v>
      </c>
      <c r="G105" s="61">
        <f t="shared" si="251"/>
        <v>0</v>
      </c>
      <c r="H105" s="47">
        <f t="shared" si="252"/>
        <v>0</v>
      </c>
      <c r="I105" s="52"/>
      <c r="J105" s="61"/>
      <c r="K105" s="61"/>
      <c r="L105" s="5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</row>
    <row r="106" spans="2:45" ht="15">
      <c r="B106" s="113" t="s">
        <v>136</v>
      </c>
      <c r="C106" s="61">
        <f t="shared" si="247"/>
        <v>0</v>
      </c>
      <c r="D106" s="61">
        <f t="shared" si="248"/>
        <v>0</v>
      </c>
      <c r="E106" s="80">
        <f t="shared" si="249"/>
        <v>0</v>
      </c>
      <c r="F106" s="80">
        <f t="shared" si="250"/>
        <v>0</v>
      </c>
      <c r="G106" s="61">
        <f t="shared" si="251"/>
        <v>0</v>
      </c>
      <c r="H106" s="47">
        <f t="shared" si="252"/>
        <v>0</v>
      </c>
      <c r="I106" s="52"/>
      <c r="J106" s="61"/>
      <c r="K106" s="61"/>
      <c r="L106" s="5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</row>
    <row r="107" spans="2:45" ht="15">
      <c r="B107" s="111" t="s">
        <v>137</v>
      </c>
      <c r="C107" s="61">
        <f t="shared" si="247"/>
        <v>0</v>
      </c>
      <c r="D107" s="61">
        <f t="shared" si="248"/>
        <v>0</v>
      </c>
      <c r="E107" s="80">
        <f t="shared" si="249"/>
        <v>0</v>
      </c>
      <c r="F107" s="80">
        <f t="shared" si="250"/>
        <v>0</v>
      </c>
      <c r="G107" s="61">
        <f t="shared" si="251"/>
        <v>0</v>
      </c>
      <c r="H107" s="47">
        <f t="shared" si="252"/>
        <v>0</v>
      </c>
      <c r="I107" s="52"/>
      <c r="J107" s="61"/>
      <c r="K107" s="61"/>
      <c r="L107" s="5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</row>
    <row r="108" spans="2:45" ht="15">
      <c r="B108" s="113" t="s">
        <v>138</v>
      </c>
      <c r="C108" s="61">
        <f t="shared" si="247"/>
        <v>0</v>
      </c>
      <c r="D108" s="61">
        <f t="shared" si="248"/>
        <v>0</v>
      </c>
      <c r="E108" s="80">
        <f t="shared" si="249"/>
        <v>0</v>
      </c>
      <c r="F108" s="80">
        <f t="shared" si="250"/>
        <v>0</v>
      </c>
      <c r="G108" s="61">
        <f t="shared" si="251"/>
        <v>0</v>
      </c>
      <c r="H108" s="47">
        <f t="shared" si="252"/>
        <v>0</v>
      </c>
      <c r="I108" s="52"/>
      <c r="J108" s="61"/>
      <c r="K108" s="61"/>
      <c r="L108" s="5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</row>
    <row r="109" spans="2:45" ht="15">
      <c r="B109" s="113" t="s">
        <v>139</v>
      </c>
      <c r="C109" s="61">
        <f t="shared" si="247"/>
        <v>0</v>
      </c>
      <c r="D109" s="61">
        <f t="shared" si="248"/>
        <v>0</v>
      </c>
      <c r="E109" s="80">
        <f t="shared" si="249"/>
        <v>0</v>
      </c>
      <c r="F109" s="80">
        <f t="shared" si="250"/>
        <v>0</v>
      </c>
      <c r="G109" s="61">
        <f t="shared" si="251"/>
        <v>0</v>
      </c>
      <c r="H109" s="47">
        <f t="shared" si="252"/>
        <v>0</v>
      </c>
      <c r="I109" s="52"/>
      <c r="J109" s="61"/>
      <c r="K109" s="61"/>
      <c r="L109" s="5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</row>
    <row r="110" spans="2:45" ht="15">
      <c r="B110" s="111" t="s">
        <v>140</v>
      </c>
      <c r="C110" s="61">
        <f t="shared" si="247"/>
        <v>0</v>
      </c>
      <c r="D110" s="61">
        <f t="shared" si="248"/>
        <v>0</v>
      </c>
      <c r="E110" s="80">
        <f t="shared" si="249"/>
        <v>0</v>
      </c>
      <c r="F110" s="80">
        <f t="shared" si="250"/>
        <v>0</v>
      </c>
      <c r="G110" s="61">
        <f t="shared" si="251"/>
        <v>0</v>
      </c>
      <c r="H110" s="47">
        <f t="shared" si="252"/>
        <v>0</v>
      </c>
      <c r="I110" s="52"/>
      <c r="J110" s="61"/>
      <c r="K110" s="61"/>
      <c r="L110" s="5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</row>
    <row r="111" spans="2:45" ht="15">
      <c r="B111" s="111" t="s">
        <v>141</v>
      </c>
      <c r="C111" s="61">
        <f t="shared" si="247"/>
        <v>0</v>
      </c>
      <c r="D111" s="61">
        <f t="shared" si="248"/>
        <v>0</v>
      </c>
      <c r="E111" s="80">
        <f t="shared" si="249"/>
        <v>0</v>
      </c>
      <c r="F111" s="80">
        <f t="shared" si="250"/>
        <v>0</v>
      </c>
      <c r="G111" s="61">
        <f t="shared" si="251"/>
        <v>0</v>
      </c>
      <c r="H111" s="47">
        <f t="shared" si="252"/>
        <v>0</v>
      </c>
      <c r="I111" s="52"/>
      <c r="J111" s="61"/>
      <c r="K111" s="61"/>
      <c r="L111" s="5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</row>
    <row r="112" spans="2:45" ht="15">
      <c r="B112" s="111" t="s">
        <v>142</v>
      </c>
      <c r="C112" s="61">
        <f t="shared" si="247"/>
        <v>0</v>
      </c>
      <c r="D112" s="61">
        <f t="shared" si="248"/>
        <v>0</v>
      </c>
      <c r="E112" s="80">
        <f t="shared" si="249"/>
        <v>0</v>
      </c>
      <c r="F112" s="80">
        <f t="shared" si="250"/>
        <v>0</v>
      </c>
      <c r="G112" s="61">
        <f t="shared" si="251"/>
        <v>0</v>
      </c>
      <c r="H112" s="47">
        <f t="shared" si="252"/>
        <v>0</v>
      </c>
      <c r="I112" s="52"/>
      <c r="J112" s="61"/>
      <c r="K112" s="61"/>
      <c r="L112" s="5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</row>
    <row r="113" spans="2:45" ht="15">
      <c r="B113" s="111" t="s">
        <v>143</v>
      </c>
      <c r="C113" s="61">
        <f t="shared" si="247"/>
        <v>0</v>
      </c>
      <c r="D113" s="61">
        <f t="shared" si="248"/>
        <v>0</v>
      </c>
      <c r="E113" s="80">
        <f t="shared" si="249"/>
        <v>0</v>
      </c>
      <c r="F113" s="80">
        <f t="shared" si="250"/>
        <v>0</v>
      </c>
      <c r="G113" s="61">
        <f t="shared" si="251"/>
        <v>0</v>
      </c>
      <c r="H113" s="47">
        <f t="shared" si="252"/>
        <v>0</v>
      </c>
      <c r="I113" s="52"/>
      <c r="J113" s="61"/>
      <c r="K113" s="61"/>
      <c r="L113" s="5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</row>
    <row r="114" spans="2:45" ht="15">
      <c r="B114" s="86" t="s">
        <v>144</v>
      </c>
      <c r="C114" s="61">
        <f t="shared" si="247"/>
        <v>0</v>
      </c>
      <c r="D114" s="61">
        <f t="shared" si="248"/>
        <v>0</v>
      </c>
      <c r="E114" s="80">
        <f t="shared" si="249"/>
        <v>0</v>
      </c>
      <c r="F114" s="80">
        <f t="shared" si="250"/>
        <v>0</v>
      </c>
      <c r="G114" s="61">
        <f t="shared" si="251"/>
        <v>0</v>
      </c>
      <c r="H114" s="47">
        <f t="shared" si="252"/>
        <v>0</v>
      </c>
      <c r="I114" s="52"/>
      <c r="J114" s="61"/>
      <c r="K114" s="61"/>
      <c r="L114" s="5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</row>
    <row r="115" spans="2:45" ht="15">
      <c r="B115" s="114" t="s">
        <v>145</v>
      </c>
      <c r="C115" s="61">
        <f t="shared" si="247"/>
        <v>0</v>
      </c>
      <c r="D115" s="61">
        <f t="shared" si="248"/>
        <v>0</v>
      </c>
      <c r="E115" s="80">
        <f t="shared" si="249"/>
        <v>0</v>
      </c>
      <c r="F115" s="80">
        <f t="shared" si="250"/>
        <v>0</v>
      </c>
      <c r="G115" s="61">
        <f t="shared" si="251"/>
        <v>0</v>
      </c>
      <c r="H115" s="47">
        <f t="shared" si="252"/>
        <v>0</v>
      </c>
      <c r="I115" s="52"/>
      <c r="J115" s="61"/>
      <c r="K115" s="61"/>
      <c r="L115" s="5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</row>
    <row r="116" spans="2:45" ht="15">
      <c r="B116" s="114" t="s">
        <v>146</v>
      </c>
      <c r="C116" s="61">
        <f t="shared" si="247"/>
        <v>0</v>
      </c>
      <c r="D116" s="61">
        <f t="shared" si="248"/>
        <v>0</v>
      </c>
      <c r="E116" s="80">
        <f t="shared" si="249"/>
        <v>0</v>
      </c>
      <c r="F116" s="80">
        <f t="shared" si="250"/>
        <v>0</v>
      </c>
      <c r="G116" s="61">
        <f t="shared" si="251"/>
        <v>0</v>
      </c>
      <c r="H116" s="47">
        <f t="shared" si="252"/>
        <v>0</v>
      </c>
      <c r="I116" s="52"/>
      <c r="J116" s="61"/>
      <c r="K116" s="61"/>
      <c r="L116" s="5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</row>
    <row r="117" spans="2:45" ht="15">
      <c r="B117" s="115" t="s">
        <v>147</v>
      </c>
      <c r="C117" s="61">
        <f t="shared" si="247"/>
        <v>0</v>
      </c>
      <c r="D117" s="61">
        <f t="shared" si="248"/>
        <v>0</v>
      </c>
      <c r="E117" s="80">
        <f t="shared" si="249"/>
        <v>0</v>
      </c>
      <c r="F117" s="80">
        <f t="shared" si="250"/>
        <v>0</v>
      </c>
      <c r="G117" s="61">
        <f t="shared" si="251"/>
        <v>0</v>
      </c>
      <c r="H117" s="47">
        <f t="shared" si="252"/>
        <v>0</v>
      </c>
      <c r="I117" s="52"/>
      <c r="J117" s="61"/>
      <c r="K117" s="61"/>
      <c r="L117" s="5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</row>
    <row r="118" spans="2:45" ht="30">
      <c r="B118" s="115" t="s">
        <v>148</v>
      </c>
      <c r="C118" s="61">
        <f t="shared" si="247"/>
        <v>0</v>
      </c>
      <c r="D118" s="61">
        <f t="shared" si="248"/>
        <v>0</v>
      </c>
      <c r="E118" s="80">
        <f t="shared" si="249"/>
        <v>0</v>
      </c>
      <c r="F118" s="80">
        <f t="shared" si="250"/>
        <v>0</v>
      </c>
      <c r="G118" s="61">
        <f t="shared" si="251"/>
        <v>0</v>
      </c>
      <c r="H118" s="47">
        <f t="shared" si="252"/>
        <v>0</v>
      </c>
      <c r="I118" s="52"/>
      <c r="J118" s="61"/>
      <c r="K118" s="61"/>
      <c r="L118" s="5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</row>
    <row r="119" spans="2:45" ht="15">
      <c r="B119" s="47"/>
      <c r="C119" s="61"/>
      <c r="D119" s="61"/>
      <c r="E119" s="61"/>
      <c r="F119" s="61"/>
      <c r="G119" s="61"/>
      <c r="H119" s="52"/>
      <c r="I119" s="52"/>
      <c r="J119" s="61"/>
      <c r="K119" s="61"/>
      <c r="L119" s="5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</row>
    <row r="120" spans="2:45" ht="15">
      <c r="B120" s="81" t="s">
        <v>11</v>
      </c>
      <c r="C120" s="81">
        <f>SUM(C121:C130)</f>
        <v>0</v>
      </c>
      <c r="D120" s="81">
        <f t="shared" ref="D120:I120" si="253">SUM(D121:D130)</f>
        <v>0</v>
      </c>
      <c r="E120" s="81">
        <f t="shared" si="253"/>
        <v>0</v>
      </c>
      <c r="F120" s="81">
        <f t="shared" si="253"/>
        <v>0</v>
      </c>
      <c r="G120" s="81">
        <f t="shared" si="253"/>
        <v>0</v>
      </c>
      <c r="H120" s="105">
        <f t="shared" si="253"/>
        <v>0</v>
      </c>
      <c r="I120" s="105">
        <f t="shared" si="253"/>
        <v>0</v>
      </c>
      <c r="J120" s="99"/>
      <c r="K120" s="99"/>
      <c r="L120" s="105">
        <f t="shared" ref="L120:Q120" si="254">SUM(L121:L130)</f>
        <v>0</v>
      </c>
      <c r="M120" s="106">
        <f t="shared" si="254"/>
        <v>0</v>
      </c>
      <c r="N120" s="106">
        <f t="shared" si="254"/>
        <v>0</v>
      </c>
      <c r="O120" s="106">
        <f t="shared" si="254"/>
        <v>0</v>
      </c>
      <c r="P120" s="106">
        <f t="shared" si="254"/>
        <v>0</v>
      </c>
      <c r="Q120" s="106">
        <f t="shared" si="254"/>
        <v>0</v>
      </c>
      <c r="R120" s="108"/>
      <c r="S120" s="106">
        <f t="shared" ref="S120:X120" si="255">SUM(S121:S130)</f>
        <v>0</v>
      </c>
      <c r="T120" s="106">
        <f t="shared" si="255"/>
        <v>0</v>
      </c>
      <c r="U120" s="106">
        <f t="shared" si="255"/>
        <v>0</v>
      </c>
      <c r="V120" s="106">
        <f t="shared" si="255"/>
        <v>0</v>
      </c>
      <c r="W120" s="106">
        <f t="shared" si="255"/>
        <v>0</v>
      </c>
      <c r="X120" s="106">
        <f t="shared" si="255"/>
        <v>0</v>
      </c>
      <c r="Y120" s="108"/>
      <c r="Z120" s="106">
        <f t="shared" ref="Z120:AE120" si="256">SUM(Z121:Z130)</f>
        <v>0</v>
      </c>
      <c r="AA120" s="106">
        <f t="shared" si="256"/>
        <v>0</v>
      </c>
      <c r="AB120" s="106">
        <f t="shared" si="256"/>
        <v>0</v>
      </c>
      <c r="AC120" s="106">
        <f t="shared" si="256"/>
        <v>0</v>
      </c>
      <c r="AD120" s="106">
        <f t="shared" si="256"/>
        <v>0</v>
      </c>
      <c r="AE120" s="106">
        <f t="shared" si="256"/>
        <v>0</v>
      </c>
      <c r="AF120" s="108"/>
      <c r="AG120" s="106">
        <f t="shared" ref="AG120:AL120" si="257">SUM(AG121:AG130)</f>
        <v>0</v>
      </c>
      <c r="AH120" s="106">
        <f t="shared" si="257"/>
        <v>0</v>
      </c>
      <c r="AI120" s="106">
        <f t="shared" si="257"/>
        <v>0</v>
      </c>
      <c r="AJ120" s="106">
        <f t="shared" si="257"/>
        <v>0</v>
      </c>
      <c r="AK120" s="106">
        <f t="shared" si="257"/>
        <v>0</v>
      </c>
      <c r="AL120" s="106">
        <f t="shared" si="257"/>
        <v>0</v>
      </c>
      <c r="AM120" s="108"/>
      <c r="AN120" s="109">
        <f t="shared" ref="AN120:AS120" si="258">SUM(AN121:AN130)</f>
        <v>0</v>
      </c>
      <c r="AO120" s="109">
        <f t="shared" si="258"/>
        <v>0</v>
      </c>
      <c r="AP120" s="109">
        <f t="shared" si="258"/>
        <v>0</v>
      </c>
      <c r="AQ120" s="109">
        <f t="shared" si="258"/>
        <v>0</v>
      </c>
      <c r="AR120" s="109">
        <f t="shared" si="258"/>
        <v>0</v>
      </c>
      <c r="AS120" s="109">
        <f t="shared" si="258"/>
        <v>0</v>
      </c>
    </row>
    <row r="121" spans="2:45" ht="15">
      <c r="B121" s="86" t="s">
        <v>149</v>
      </c>
      <c r="C121" s="84">
        <f t="shared" ref="C121:C130" si="259">SUM(D121:I121)</f>
        <v>0</v>
      </c>
      <c r="D121" s="61">
        <f t="shared" ref="D121:D130" si="260">SUM(L121:Q121)</f>
        <v>0</v>
      </c>
      <c r="E121" s="61">
        <f t="shared" ref="E121:E130" si="261">SUM(S121:X121)</f>
        <v>0</v>
      </c>
      <c r="F121" s="80">
        <f t="shared" ref="F121:F130" si="262">SUM(Z121:AE121)</f>
        <v>0</v>
      </c>
      <c r="G121" s="61">
        <f t="shared" ref="G121:G130" si="263">SUM(AG121:AL121)</f>
        <v>0</v>
      </c>
      <c r="H121" s="47">
        <f t="shared" ref="H121:H130" si="264">SUM(AN121:AS121)</f>
        <v>0</v>
      </c>
      <c r="I121" s="52"/>
      <c r="J121" s="61"/>
      <c r="K121" s="61"/>
      <c r="L121" s="5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16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</row>
    <row r="122" spans="2:45" ht="15">
      <c r="B122" s="86" t="s">
        <v>150</v>
      </c>
      <c r="C122" s="84">
        <f t="shared" si="259"/>
        <v>0</v>
      </c>
      <c r="D122" s="61">
        <f t="shared" si="260"/>
        <v>0</v>
      </c>
      <c r="E122" s="61">
        <f t="shared" si="261"/>
        <v>0</v>
      </c>
      <c r="F122" s="80">
        <f t="shared" si="262"/>
        <v>0</v>
      </c>
      <c r="G122" s="61">
        <f t="shared" si="263"/>
        <v>0</v>
      </c>
      <c r="H122" s="47">
        <f t="shared" si="264"/>
        <v>0</v>
      </c>
      <c r="I122" s="52"/>
      <c r="J122" s="61"/>
      <c r="K122" s="61"/>
      <c r="L122" s="5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16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</row>
    <row r="123" spans="2:45" ht="15">
      <c r="B123" s="86" t="s">
        <v>151</v>
      </c>
      <c r="C123" s="84">
        <f t="shared" si="259"/>
        <v>0</v>
      </c>
      <c r="D123" s="61">
        <f t="shared" si="260"/>
        <v>0</v>
      </c>
      <c r="E123" s="61">
        <f t="shared" si="261"/>
        <v>0</v>
      </c>
      <c r="F123" s="80">
        <f t="shared" si="262"/>
        <v>0</v>
      </c>
      <c r="G123" s="61">
        <f t="shared" si="263"/>
        <v>0</v>
      </c>
      <c r="H123" s="47">
        <f t="shared" si="264"/>
        <v>0</v>
      </c>
      <c r="I123" s="52"/>
      <c r="J123" s="61"/>
      <c r="K123" s="61"/>
      <c r="L123" s="5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16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</row>
    <row r="124" spans="2:45" ht="15">
      <c r="B124" s="86" t="s">
        <v>152</v>
      </c>
      <c r="C124" s="84">
        <f t="shared" si="259"/>
        <v>0</v>
      </c>
      <c r="D124" s="61">
        <f t="shared" si="260"/>
        <v>0</v>
      </c>
      <c r="E124" s="61">
        <f t="shared" si="261"/>
        <v>0</v>
      </c>
      <c r="F124" s="80">
        <f t="shared" si="262"/>
        <v>0</v>
      </c>
      <c r="G124" s="61">
        <f t="shared" si="263"/>
        <v>0</v>
      </c>
      <c r="H124" s="47">
        <f t="shared" si="264"/>
        <v>0</v>
      </c>
      <c r="I124" s="52"/>
      <c r="J124" s="61"/>
      <c r="K124" s="61"/>
      <c r="L124" s="5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16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</row>
    <row r="125" spans="2:45" ht="15">
      <c r="B125" s="86" t="s">
        <v>153</v>
      </c>
      <c r="C125" s="84">
        <f t="shared" si="259"/>
        <v>0</v>
      </c>
      <c r="D125" s="61">
        <f t="shared" si="260"/>
        <v>0</v>
      </c>
      <c r="E125" s="80">
        <f t="shared" si="261"/>
        <v>0</v>
      </c>
      <c r="F125" s="80">
        <f t="shared" si="262"/>
        <v>0</v>
      </c>
      <c r="G125" s="61">
        <f t="shared" si="263"/>
        <v>0</v>
      </c>
      <c r="H125" s="47">
        <f t="shared" si="264"/>
        <v>0</v>
      </c>
      <c r="I125" s="52"/>
      <c r="J125" s="61"/>
      <c r="K125" s="61"/>
      <c r="L125" s="5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16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</row>
    <row r="126" spans="2:45" ht="15">
      <c r="B126" s="86" t="s">
        <v>154</v>
      </c>
      <c r="C126" s="84">
        <f t="shared" si="259"/>
        <v>0</v>
      </c>
      <c r="D126" s="61">
        <f t="shared" si="260"/>
        <v>0</v>
      </c>
      <c r="E126" s="80">
        <f t="shared" si="261"/>
        <v>0</v>
      </c>
      <c r="F126" s="80">
        <f t="shared" si="262"/>
        <v>0</v>
      </c>
      <c r="G126" s="61">
        <f t="shared" si="263"/>
        <v>0</v>
      </c>
      <c r="H126" s="47">
        <f t="shared" si="264"/>
        <v>0</v>
      </c>
      <c r="I126" s="52"/>
      <c r="J126" s="61"/>
      <c r="K126" s="61"/>
      <c r="L126" s="5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16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</row>
    <row r="127" spans="2:45" ht="15">
      <c r="B127" s="86" t="s">
        <v>155</v>
      </c>
      <c r="C127" s="84">
        <f t="shared" si="259"/>
        <v>0</v>
      </c>
      <c r="D127" s="61">
        <f t="shared" si="260"/>
        <v>0</v>
      </c>
      <c r="E127" s="80">
        <f t="shared" si="261"/>
        <v>0</v>
      </c>
      <c r="F127" s="80">
        <f t="shared" si="262"/>
        <v>0</v>
      </c>
      <c r="G127" s="61">
        <f t="shared" si="263"/>
        <v>0</v>
      </c>
      <c r="H127" s="47">
        <f t="shared" si="264"/>
        <v>0</v>
      </c>
      <c r="I127" s="52"/>
      <c r="J127" s="61"/>
      <c r="K127" s="61"/>
      <c r="L127" s="5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16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</row>
    <row r="128" spans="2:45" ht="15">
      <c r="B128" s="86" t="s">
        <v>156</v>
      </c>
      <c r="C128" s="84">
        <f t="shared" si="259"/>
        <v>0</v>
      </c>
      <c r="D128" s="61">
        <f t="shared" si="260"/>
        <v>0</v>
      </c>
      <c r="E128" s="80">
        <f t="shared" si="261"/>
        <v>0</v>
      </c>
      <c r="F128" s="80">
        <f t="shared" si="262"/>
        <v>0</v>
      </c>
      <c r="G128" s="61">
        <f t="shared" si="263"/>
        <v>0</v>
      </c>
      <c r="H128" s="47">
        <f t="shared" si="264"/>
        <v>0</v>
      </c>
      <c r="I128" s="52"/>
      <c r="J128" s="61"/>
      <c r="K128" s="61"/>
      <c r="L128" s="5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16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</row>
    <row r="129" spans="2:45" ht="15">
      <c r="B129" s="86" t="s">
        <v>157</v>
      </c>
      <c r="C129" s="84">
        <f t="shared" si="259"/>
        <v>0</v>
      </c>
      <c r="D129" s="61">
        <f t="shared" si="260"/>
        <v>0</v>
      </c>
      <c r="E129" s="80">
        <f t="shared" si="261"/>
        <v>0</v>
      </c>
      <c r="F129" s="80">
        <f t="shared" si="262"/>
        <v>0</v>
      </c>
      <c r="G129" s="61">
        <f t="shared" si="263"/>
        <v>0</v>
      </c>
      <c r="H129" s="47">
        <f t="shared" si="264"/>
        <v>0</v>
      </c>
      <c r="I129" s="52"/>
      <c r="J129" s="61"/>
      <c r="K129" s="61"/>
      <c r="L129" s="5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16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</row>
    <row r="130" spans="2:45" ht="15">
      <c r="B130" s="86" t="s">
        <v>158</v>
      </c>
      <c r="C130" s="84">
        <f t="shared" si="259"/>
        <v>0</v>
      </c>
      <c r="D130" s="61">
        <f t="shared" si="260"/>
        <v>0</v>
      </c>
      <c r="E130" s="80">
        <f t="shared" si="261"/>
        <v>0</v>
      </c>
      <c r="F130" s="80">
        <f t="shared" si="262"/>
        <v>0</v>
      </c>
      <c r="G130" s="61">
        <f t="shared" si="263"/>
        <v>0</v>
      </c>
      <c r="H130" s="47">
        <f t="shared" si="264"/>
        <v>0</v>
      </c>
      <c r="I130" s="52"/>
      <c r="J130" s="61"/>
      <c r="K130" s="61"/>
      <c r="L130" s="5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16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</row>
  </sheetData>
  <phoneticPr fontId="61"/>
  <conditionalFormatting sqref="J1:AS1 J35:AS35">
    <cfRule type="timePeriod" dxfId="0" priority="1" timePeriod="lastMonth">
      <formula>AND(MONTH(J1)=MONTH(EDATE(TODAY(),0-1)),YEAR(J1)=YEAR(EDATE(TODAY(),0-1)))</formula>
    </cfRule>
  </conditionalFormatting>
  <printOptions horizontalCentered="1"/>
  <pageMargins left="0.39370078740157483" right="0.39370078740157483" top="0.39370078740157483" bottom="0.39370078740157483" header="0.39370078740157483" footer="0.39370078740157483"/>
  <pageSetup paperSize="9" scale="81" fitToHeight="0" orientation="landscape" horizontalDpi="300" verticalDpi="300" r:id="rId1"/>
  <headerFooter alignWithMargins="0">
    <oddHeader>&amp;R
&amp;P頁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2019-04-26T06:08:32Z</dcterms:created>
  <dcterms:modified xsi:type="dcterms:W3CDTF">2020-10-17T08:13:24Z</dcterms:modified>
</cp:coreProperties>
</file>