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C4D34FC8-5707-48AB-BA78-629B7728FA9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<sst xmlns="http://schemas.openxmlformats.org/spreadsheetml/2006/main" count="484" uniqueCount="273">
  <si>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</si>
  <si>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</si>
  <si>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</si>
  <si>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</si>
  <si>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</si>
  <si>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</si>
  <si>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</si>
  <si>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</si>
  <si>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</si>
  <si>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</si>
  <si>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</si>
  <si>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</si>
  <si>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</si>
  <si>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</si>
  <si>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</si>
  <si>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</si>
  <si>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</si>
  <si>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</si>
  <si>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</si>
  <si>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</si>
  <si>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</si>
  <si>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</si>
  <si>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</si>
  <si>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</si>
  <si>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</si>
  <si>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</si>
  <si>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</si>
  <si>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</si>
  <si>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</si>
  <si>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</si>
  <si>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</si>
  <si>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</si>
  <si>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</si>
  <si>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</si>
  <si>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</si>
  <si>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</si>
  <si>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</si>
  <si>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</si>
  <si>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</si>
  <si>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</si>
  <si>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</si>
  <si>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</si>
  <si>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</si>
  <si>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</si>
  <si>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</si>
  <si>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</si>
  <si>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</si>
  <si>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</si>
  <si>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</si>
  <si>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</si>
  <si>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</si>
  <si>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</si>
  <si>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</si>
  <si>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</si>
  <si>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</si>
  <si>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</si>
  <si>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</si>
  <si>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</si>
  <si>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</si>
  <si>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</si>
  <si>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</si>
  <si>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</si>
  <si>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</si>
  <si>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</si>
  <si>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</si>
  <si>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</si>
  <si>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</si>
  <si>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</si>
  <si>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</si>
  <si>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</si>
  <si>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</si>
  <si>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</si>
  <si>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</si>
  <si>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</si>
  <si>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</si>
  <si>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</si>
  <si>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</si>
  <si>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</si>
  <si>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</si>
  <si>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</si>
  <si>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</si>
  <si>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</si>
  <si>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</si>
  <si>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</si>
  <si>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</si>
  <si>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</si>
  <si>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</si>
  <si>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</si>
  <si>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</si>
  <si>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</si>
  <si>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</si>
  <si>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</si>
  <si>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</si>
  <si>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</si>
  <si>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</si>
  <si>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</si>
  <si>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</si>
  <si>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</si>
  <si>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</si>
  <si>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</si>
  <si>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</si>
  <si>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</si>
  <si>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</si>
  <si>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</si>
  <si>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</si>
  <si>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</si>
  <si>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</si>
  <si>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</si>
  <si>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</si>
  <si>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</si>
  <si>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</si>
  <si>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</si>
  <si>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</si>
  <si>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</si>
  <si>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</si>
  <si>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</si>
  <si>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</si>
  <si>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</si>
  <si>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</si>
  <si>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</si>
  <si>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</si>
  <si>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</si>
  <si>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</si>
  <si>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</si>
  <si>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</si>
  <si>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</si>
  <si>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</si>
  <si>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</si>
  <si>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</si>
  <si>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</si>
  <si>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</si>
  <si>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</si>
  <si>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</si>
  <si>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</si>
  <si>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</si>
  <si>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</si>
  <si>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</si>
  <si>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</si>
  <si>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</si>
  <si>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</si>
  <si>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</si>
  <si>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</si>
  <si>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</si>
  <si>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</si>
  <si>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</si>
  <si>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</si>
  <si>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</si>
  <si>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</si>
  <si>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</si>
  <si>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</si>
  <si>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</si>
  <si>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</si>
  <si>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</si>
  <si>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</si>
  <si>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</si>
  <si>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</si>
  <si>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</si>
  <si>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</si>
  <si>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</si>
  <si>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</si>
  <si>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</si>
  <si>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</si>
  <si>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</si>
  <si>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</si>
  <si>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</si>
  <si>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</si>
  <si>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</si>
  <si>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</si>
  <si>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</si>
  <si>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</si>
  <si>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</si>
  <si>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</si>
  <si>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</si>
  <si>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</si>
  <si>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</si>
  <si>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</si>
  <si>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</si>
  <si>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</si>
  <si>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</si>
  <si>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</si>
  <si>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</si>
  <si>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</si>
  <si>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</si>
  <si>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</si>
  <si>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</si>
  <si>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</si>
  <si>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</si>
  <si>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</si>
  <si>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</si>
  <si>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</si>
  <si>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</si>
  <si>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</si>
  <si>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</si>
  <si>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</si>
  <si>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</si>
  <si>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</si>
  <si>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</si>
  <si>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</si>
  <si>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</si>
  <si>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</si>
  <si>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</si>
  <si>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</si>
  <si>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</si>
  <si>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</si>
  <si>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</si>
  <si>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</si>
  <si>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</si>
  <si>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</si>
  <si>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</si>
  <si>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</si>
  <si>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</si>
  <si>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</si>
  <si>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</si>
  <si>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</si>
  <si>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</si>
  <si>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</si>
  <si>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</si>
  <si>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</si>
  <si>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</si>
  <si>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</si>
  <si>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</si>
  <si>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</si>
  <si>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</si>
  <si>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</si>
  <si>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</si>
  <si>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</si>
  <si>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</si>
  <si>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</si>
  <si>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</si>
  <si>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</si>
  <si>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</si>
  <si>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</si>
  <si>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</si>
  <si>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</si>
  <si>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</si>
  <si>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</si>
  <si>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</si>
  <si>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</si>
  <si>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</si>
  <si>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</si>
  <si>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</si>
  <si>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</si>
  <si>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</si>
  <si>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</si>
  <si>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</si>
  <si>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</si>
  <si>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</si>
  <si>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</si>
  <si>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</si>
  <si>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</si>
  <si>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</si>
  <si>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</si>
  <si>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</si>
  <si>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</si>
  <si>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</si>
  <si>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</si>
  <si>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</si>
  <si>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</si>
  <si>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</si>
  <si>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</si>
  <si>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</si>
  <si>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</si>
  <si>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</si>
  <si>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</si>
  <si>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</si>
  <si>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</si>
  <si>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</si>
  <si>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</si>
  <si>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</si>
  <si>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</si>
  <si>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</si>
  <si>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</si>
  <si>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88MER093II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</si>
</sst>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I2" zoomScaleNormal="90" workbookViewId="0">
      <selection activeCell="M9" sqref="M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2" t="s">
        <v>0</v>
      </c>
      <c r="B1" s="42"/>
      <c r="C1" s="42"/>
      <c r="D1" s="42"/>
      <c r="E1" s="42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t="s">
        <v>272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5" t="s">
        <v>260</v>
      </c>
      <c r="H14" s="35" t="s">
        <v>261</v>
      </c>
      <c r="I14" s="36" t="s">
        <v>59</v>
      </c>
      <c r="J14" s="26" t="s">
        <v>262</v>
      </c>
      <c r="K14" s="35" t="s">
        <v>138</v>
      </c>
      <c r="L14" s="35" t="s">
        <v>254</v>
      </c>
      <c r="M14" s="29" t="s">
        <v>183</v>
      </c>
      <c r="N14" s="37" t="s">
        <v>263</v>
      </c>
      <c r="O14" s="37" t="s">
        <v>264</v>
      </c>
      <c r="P14" s="29" t="s">
        <v>265</v>
      </c>
      <c r="Q14" s="29" t="str">
        <f>IFERROR(VLOOKUP(P14,'[1]MasterData(ห้ามลบ)'!$B$12:$C$45,2,FALSE),"")</f>
        <v>039</v>
      </c>
      <c r="R14" s="37" t="s">
        <v>266</v>
      </c>
      <c r="S14" s="37" t="s">
        <v>267</v>
      </c>
      <c r="T14" s="25"/>
      <c r="U14" s="38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5" t="s">
        <v>268</v>
      </c>
      <c r="H15" s="35" t="s">
        <v>261</v>
      </c>
      <c r="I15" s="36" t="s">
        <v>59</v>
      </c>
      <c r="J15" s="26" t="s">
        <v>262</v>
      </c>
      <c r="K15" s="35" t="s">
        <v>138</v>
      </c>
      <c r="L15" s="35" t="s">
        <v>254</v>
      </c>
      <c r="M15" s="29" t="s">
        <v>183</v>
      </c>
      <c r="N15" s="37" t="s">
        <v>263</v>
      </c>
      <c r="O15" s="37" t="s">
        <v>264</v>
      </c>
      <c r="P15" s="29" t="s">
        <v>265</v>
      </c>
      <c r="Q15" s="29" t="str">
        <f>IFERROR(VLOOKUP(P15,'[1]MasterData(ห้ามลบ)'!$B$12:$C$45,2,FALSE),"")</f>
        <v>039</v>
      </c>
      <c r="R15" s="37" t="s">
        <v>266</v>
      </c>
      <c r="S15" s="37" t="s">
        <v>269</v>
      </c>
      <c r="T15" s="25"/>
      <c r="U15" s="38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5" t="s">
        <v>270</v>
      </c>
      <c r="H16" s="35" t="s">
        <v>261</v>
      </c>
      <c r="I16" s="36" t="s">
        <v>59</v>
      </c>
      <c r="J16" s="26" t="s">
        <v>262</v>
      </c>
      <c r="K16" s="35" t="s">
        <v>138</v>
      </c>
      <c r="L16" s="35" t="s">
        <v>254</v>
      </c>
      <c r="M16" s="29" t="s">
        <v>183</v>
      </c>
      <c r="N16" s="37" t="s">
        <v>263</v>
      </c>
      <c r="O16" s="37" t="s">
        <v>264</v>
      </c>
      <c r="P16" s="29" t="s">
        <v>265</v>
      </c>
      <c r="Q16" s="29" t="str">
        <f>IFERROR(VLOOKUP(P16,'[1]MasterData(ห้ามลบ)'!$B$12:$C$45,2,FALSE),"")</f>
        <v>039</v>
      </c>
      <c r="R16" s="37" t="s">
        <v>266</v>
      </c>
      <c r="S16" s="37" t="s">
        <v>271</v>
      </c>
      <c r="T16" s="25"/>
      <c r="U16" s="38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3" t="s">
        <v>214</v>
      </c>
      <c r="B8" s="43"/>
      <c r="C8" s="43"/>
      <c r="D8" s="43"/>
      <c r="E8" s="44" t="s">
        <v>215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3" t="s">
        <v>226</v>
      </c>
      <c r="B18" s="43"/>
      <c r="C18" s="43"/>
      <c r="D18" s="43"/>
      <c r="E18" s="44" t="s">
        <v>227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228</v>
      </c>
      <c r="B20" s="43"/>
      <c r="C20" s="43"/>
      <c r="D20" s="43"/>
      <c r="E20" s="44" t="s">
        <v>229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2" t="s">
        <v>0</v>
      </c>
      <c r="B1" s="42"/>
      <c r="C1" s="42"/>
      <c r="D1" s="42"/>
      <c r="E1" s="42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2024-11-25T02:26:59Z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