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<sst xmlns="http://schemas.openxmlformats.org/spreadsheetml/2006/main" count="484" uniqueCount="273">
  <si>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</si>
  <si>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</si>
  <si>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</si>
  <si>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</si>
  <si>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</si>
  <si>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</si>
  <si>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</si>
  <si>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</si>
  <si>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</si>
  <si>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</si>
  <si>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</si>
  <si>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</si>
  <si>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</si>
  <si>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</si>
  <si>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</si>
  <si>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</si>
  <si>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</si>
  <si>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</si>
  <si>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</si>
  <si>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</si>
  <si>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</si>
  <si>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</si>
  <si>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</si>
  <si>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</si>
  <si>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</si>
  <si>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</si>
  <si>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</si>
  <si>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</si>
  <si>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</si>
  <si>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</si>
  <si>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</si>
  <si>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</si>
  <si>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</si>
  <si>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</si>
  <si>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</si>
  <si>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</si>
  <si>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</si>
  <si>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</si>
  <si>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</si>
  <si>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</si>
  <si>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</si>
  <si>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</si>
  <si>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</si>
  <si>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</si>
  <si>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</si>
  <si>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</si>
  <si>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</si>
  <si>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</si>
  <si>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</si>
  <si>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</si>
  <si>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</si>
  <si>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</si>
  <si>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</si>
  <si>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</si>
  <si>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</si>
  <si>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</si>
  <si>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</si>
  <si>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</si>
  <si>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</si>
  <si>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</si>
  <si>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</si>
  <si>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</si>
  <si>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</si>
  <si>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</si>
  <si>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</si>
  <si>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</si>
  <si>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</si>
  <si>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</si>
  <si>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</si>
  <si>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</si>
  <si>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</si>
  <si>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</si>
  <si>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</si>
  <si>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</si>
  <si>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</si>
  <si>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</si>
  <si>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</si>
  <si>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</si>
  <si>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</si>
  <si>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</si>
  <si>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</si>
  <si>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</si>
  <si>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</si>
  <si>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</si>
  <si>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</si>
  <si>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</si>
  <si>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</si>
  <si>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</si>
  <si>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</si>
  <si>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</si>
  <si>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</si>
  <si>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</si>
  <si>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</si>
  <si>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</si>
  <si>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</si>
  <si>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</si>
  <si>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</si>
  <si>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</si>
  <si>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</si>
  <si>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</si>
  <si>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</si>
  <si>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</si>
  <si>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</si>
  <si>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</si>
  <si>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</si>
  <si>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</si>
  <si>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</si>
  <si>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</si>
  <si>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</si>
  <si>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</si>
  <si>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</si>
  <si>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</si>
  <si>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</si>
  <si>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</si>
  <si>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</si>
  <si>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</si>
  <si>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</si>
  <si>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</si>
  <si>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</si>
  <si>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</si>
  <si>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</si>
  <si>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</si>
  <si>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</si>
  <si>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</si>
  <si>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</si>
  <si>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</si>
  <si>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</si>
  <si>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</si>
  <si>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</si>
  <si>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</si>
  <si>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</si>
  <si>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</si>
  <si>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</si>
  <si>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</si>
  <si>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</si>
  <si>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</si>
  <si>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</si>
  <si>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</si>
  <si>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</si>
  <si>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</si>
  <si>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</si>
  <si>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</si>
  <si>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</si>
  <si>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</si>
  <si>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</si>
  <si>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</si>
  <si>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</si>
  <si>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</si>
  <si>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</si>
  <si>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</si>
  <si>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</si>
  <si>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</si>
  <si>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</si>
  <si>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</si>
  <si>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</si>
  <si>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</si>
  <si>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</si>
  <si>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</si>
  <si>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</si>
  <si>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</si>
  <si>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</si>
  <si>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</si>
  <si>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</si>
  <si>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</si>
  <si>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</si>
  <si>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</si>
  <si>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</si>
  <si>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</si>
  <si>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</si>
  <si>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</si>
  <si>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</si>
  <si>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</si>
  <si>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</si>
  <si>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</si>
  <si>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</si>
  <si>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</si>
  <si>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</si>
  <si>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</si>
  <si>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</si>
  <si>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</si>
  <si>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</si>
  <si>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</si>
  <si>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</si>
  <si>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</si>
  <si>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</si>
  <si>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</si>
  <si>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</si>
  <si>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</si>
  <si>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</si>
  <si>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</si>
  <si>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</si>
  <si>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</si>
  <si>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</si>
  <si>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</si>
  <si>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</si>
  <si>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</si>
  <si>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</si>
  <si>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</si>
  <si>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</si>
  <si>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</si>
  <si>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</si>
  <si>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</si>
  <si>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</si>
  <si>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</si>
  <si>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</si>
  <si>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</si>
  <si>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</si>
  <si>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</si>
  <si>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</si>
  <si>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</si>
  <si>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</si>
  <si>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</si>
  <si>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</si>
  <si>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</si>
  <si>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</si>
  <si>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</si>
  <si>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</si>
  <si>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</si>
  <si>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</si>
  <si>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</si>
  <si>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</si>
  <si>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</si>
  <si>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</si>
  <si>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</si>
  <si>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</si>
  <si>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</si>
  <si>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</si>
  <si>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</si>
  <si>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</si>
  <si>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</si>
  <si>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</si>
  <si>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</si>
  <si>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</si>
  <si>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</si>
  <si>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</si>
  <si>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</si>
  <si>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</si>
  <si>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</si>
  <si>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</si>
  <si>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</si>
  <si>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</si>
  <si>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</si>
  <si>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</si>
  <si>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</si>
  <si>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</si>
  <si>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</si>
  <si>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</si>
  <si>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</si>
  <si>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</si>
  <si>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</si>
  <si>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</si>
  <si>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</si>
  <si>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</si>
  <si>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</si>
  <si>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</si>
  <si>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</si>
  <si>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</si>
  <si>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</si>
  <si>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</si>
  <si>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</si>
  <si>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</si>
  <si>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</si>
  <si>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</si>
  <si>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</si>
  <si>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</si>
  <si>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</si>
  <si>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</si>
  <si>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</si>
  <si>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</si>
  <si>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</si>
  <si>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</si>
  <si>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</si>
  <si>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22222222222222222222222333333333333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</si>
</sst>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D14" sqref="D14:D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2" t="s">
        <v>0</v>
      </c>
      <c r="B1" s="42"/>
      <c r="C1" s="42"/>
      <c r="D1" s="42"/>
      <c r="E1" s="42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/>
      <c r="G9" s="45" t="s">
        <v>272</v>
      </c>
      <c r="H9" s="29" t="s">
        <v>68</v>
      </c>
      <c r="I9" s="29" t="str">
        <f>IFERROR(VLOOKUP(H9,'MasterData(ห้ามลบ)'!$B$12:$C$45,2,FALSE),"")</f>
        <v>002</v>
      </c>
      <c r="J9" s="26" t="s">
        <v>258</v>
      </c>
      <c r="K9" s="34" t="s">
        <v>259</v>
      </c>
      <c r="L9" s="35" t="s">
        <v>257</v>
      </c>
      <c r="M9" s="36" t="s">
        <v>260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ht="43.2" x14ac:dyDescent="0.3">
      <c r="A14" s="25"/>
      <c r="B14" s="34" t="s">
        <v>99</v>
      </c>
      <c r="C14" s="34" t="s">
        <v>256</v>
      </c>
      <c r="D14" s="45" t="s">
        <v>272</v>
      </c>
      <c r="E14" s="29" t="s">
        <v>68</v>
      </c>
      <c r="F14" s="29" t="str">
        <f>IFERROR(VLOOKUP(E14,'MasterData(ห้ามลบ)'!$B$12:$C$45,2,FALSE),"")</f>
        <v>002</v>
      </c>
      <c r="G14" s="33" t="s">
        <v>261</v>
      </c>
      <c r="H14" s="33" t="s">
        <v>270</v>
      </c>
      <c r="I14" s="32" t="s">
        <v>59</v>
      </c>
      <c r="J14" s="26" t="s">
        <v>262</v>
      </c>
      <c r="K14" s="33" t="s">
        <v>138</v>
      </c>
      <c r="L14" s="33" t="s">
        <v>256</v>
      </c>
      <c r="M14" s="29" t="s">
        <v>182</v>
      </c>
      <c r="N14" s="37" t="s">
        <v>263</v>
      </c>
      <c r="O14" s="37" t="s">
        <v>264</v>
      </c>
      <c r="P14" s="29" t="s">
        <v>137</v>
      </c>
      <c r="Q14" s="29" t="str">
        <f>IFERROR(VLOOKUP(P14,'MasterData(ห้ามลบ)'!$B$12:$C$45,2,FALSE),"")</f>
        <v>039</v>
      </c>
      <c r="R14" s="37" t="s">
        <v>253</v>
      </c>
      <c r="S14" s="37" t="s">
        <v>265</v>
      </c>
      <c r="T14" s="25"/>
      <c r="U14" s="38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ht="43.2" x14ac:dyDescent="0.3">
      <c r="A15" s="25"/>
      <c r="B15" s="34" t="s">
        <v>99</v>
      </c>
      <c r="C15" s="34" t="s">
        <v>256</v>
      </c>
      <c r="D15" s="45" t="s">
        <v>272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270</v>
      </c>
      <c r="I15" s="32" t="s">
        <v>59</v>
      </c>
      <c r="J15" s="26" t="s">
        <v>262</v>
      </c>
      <c r="K15" s="33" t="s">
        <v>138</v>
      </c>
      <c r="L15" s="33" t="s">
        <v>256</v>
      </c>
      <c r="M15" s="29" t="s">
        <v>182</v>
      </c>
      <c r="N15" s="37" t="s">
        <v>263</v>
      </c>
      <c r="O15" s="37" t="s">
        <v>264</v>
      </c>
      <c r="P15" s="29" t="s">
        <v>137</v>
      </c>
      <c r="Q15" s="29" t="str">
        <f>IFERROR(VLOOKUP(P15,'MasterData(ห้ามลบ)'!$B$12:$C$45,2,FALSE),"")</f>
        <v>039</v>
      </c>
      <c r="R15" s="37" t="s">
        <v>253</v>
      </c>
      <c r="S15" s="37" t="s">
        <v>267</v>
      </c>
      <c r="T15" s="25"/>
      <c r="U15" s="38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ht="43.2" x14ac:dyDescent="0.3">
      <c r="A16" s="25"/>
      <c r="B16" s="34" t="s">
        <v>99</v>
      </c>
      <c r="C16" s="34" t="s">
        <v>256</v>
      </c>
      <c r="D16" s="45" t="s">
        <v>272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270</v>
      </c>
      <c r="I16" s="32" t="s">
        <v>59</v>
      </c>
      <c r="J16" s="26" t="s">
        <v>262</v>
      </c>
      <c r="K16" s="33" t="s">
        <v>138</v>
      </c>
      <c r="L16" s="33" t="s">
        <v>256</v>
      </c>
      <c r="M16" s="29" t="s">
        <v>182</v>
      </c>
      <c r="N16" s="37" t="s">
        <v>263</v>
      </c>
      <c r="O16" s="37" t="s">
        <v>264</v>
      </c>
      <c r="P16" s="29" t="s">
        <v>137</v>
      </c>
      <c r="Q16" s="29" t="str">
        <f>IFERROR(VLOOKUP(P16,'MasterData(ห้ามลบ)'!$B$12:$C$45,2,FALSE),"")</f>
        <v>039</v>
      </c>
      <c r="R16" s="37" t="s">
        <v>253</v>
      </c>
      <c r="S16" s="37" t="s">
        <v>269</v>
      </c>
      <c r="T16" s="25"/>
      <c r="U16" s="38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3" t="s">
        <v>214</v>
      </c>
      <c r="B8" s="43"/>
      <c r="C8" s="43"/>
      <c r="D8" s="43"/>
      <c r="E8" s="44" t="s">
        <v>215</v>
      </c>
      <c r="F8" s="44"/>
      <c r="G8" s="44"/>
      <c r="H8" s="44"/>
      <c r="I8" s="44"/>
      <c r="J8" s="44"/>
      <c r="K8" s="44"/>
      <c r="L8" s="44"/>
      <c r="M8" s="44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3" t="s">
        <v>226</v>
      </c>
      <c r="B18" s="43"/>
      <c r="C18" s="43"/>
      <c r="D18" s="43"/>
      <c r="E18" s="44" t="s">
        <v>227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228</v>
      </c>
      <c r="B20" s="43"/>
      <c r="C20" s="43"/>
      <c r="D20" s="43"/>
      <c r="E20" s="44" t="s">
        <v>229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2" t="s">
        <v>0</v>
      </c>
      <c r="B1" s="42"/>
      <c r="C1" s="42"/>
      <c r="D1" s="42"/>
      <c r="E1" s="42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2023-06-24T11:02:35Z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