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scenario1\"/>
    </mc:Choice>
  </mc:AlternateContent>
  <bookViews>
    <workbookView xWindow="0" yWindow="0" windowWidth="28800" windowHeight="1222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<sst xmlns="http://schemas.openxmlformats.org/spreadsheetml/2006/main" count="590" uniqueCount="281">
  <si>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</si>
  <si>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</si>
  <si>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</si>
  <si>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</si>
  <si>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</si>
  <si>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</si>
  <si>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</si>
  <si>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</si>
  <si>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</si>
  <si>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</si>
  <si>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</si>
  <si>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</si>
  <si>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</si>
  <si>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</si>
  <si>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</si>
  <si>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</si>
  <si>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</si>
  <si>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</si>
  <si>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</si>
  <si>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</si>
  <si>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</si>
  <si>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</si>
  <si>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</si>
  <si>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</si>
  <si>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</si>
  <si>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</si>
  <si>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</si>
  <si>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</si>
  <si>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</si>
  <si>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</si>
  <si>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</si>
  <si>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</si>
  <si>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</si>
  <si>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</si>
  <si>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</si>
  <si>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</si>
  <si>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</si>
  <si>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</si>
  <si>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</si>
  <si>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</si>
  <si>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</si>
  <si>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</si>
  <si>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</si>
  <si>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</si>
  <si>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</si>
  <si>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</si>
  <si>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</si>
  <si>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</si>
  <si>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</si>
  <si>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</si>
  <si>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</si>
  <si>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</si>
  <si>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</si>
  <si>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</si>
  <si>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</si>
  <si>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</si>
  <si>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</si>
  <si>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</si>
  <si>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</si>
  <si>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</si>
  <si>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</si>
  <si>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</si>
  <si>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</si>
  <si>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</si>
  <si>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</si>
  <si>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</si>
  <si>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</si>
  <si>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</si>
  <si>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</si>
  <si>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</si>
  <si>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</si>
  <si>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</si>
  <si>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</si>
  <si>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</si>
  <si>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</si>
  <si>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</si>
  <si>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</si>
  <si>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</si>
  <si>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</si>
  <si>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</si>
  <si>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</si>
  <si>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</si>
  <si>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</si>
  <si>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</si>
  <si>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</si>
  <si>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</si>
  <si>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</si>
  <si>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</si>
  <si>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</si>
  <si>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</si>
  <si>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</si>
  <si>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</si>
  <si>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</si>
  <si>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</si>
  <si>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</si>
  <si>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</si>
  <si>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</si>
  <si>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</si>
  <si>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</si>
  <si>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</si>
  <si>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</si>
  <si>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</si>
  <si>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</si>
  <si>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</si>
  <si>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</si>
  <si>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</si>
  <si>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</si>
  <si>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</si>
  <si>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</si>
  <si>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</si>
  <si>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</si>
  <si>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</si>
  <si>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</si>
  <si>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</si>
  <si>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</si>
  <si>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</si>
  <si>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</si>
  <si>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</si>
  <si>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</si>
  <si>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</si>
  <si>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</si>
  <si>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</si>
  <si>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</si>
  <si>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</si>
  <si>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</si>
  <si>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</si>
  <si>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</si>
  <si>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</si>
  <si>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</si>
  <si>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</si>
  <si>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</si>
  <si>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</si>
  <si>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</si>
  <si>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</si>
  <si>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</si>
  <si>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</si>
  <si>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</si>
  <si>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</si>
  <si>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</si>
  <si>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</si>
  <si>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</si>
  <si>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</si>
  <si>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</si>
  <si>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</si>
  <si>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</si>
  <si>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</si>
  <si>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</si>
  <si>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</si>
  <si>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</si>
  <si>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</si>
  <si>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</si>
  <si>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</si>
  <si>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</si>
  <si>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</si>
  <si>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</si>
  <si>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</si>
  <si>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</si>
  <si>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</si>
  <si>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</si>
  <si>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</si>
  <si>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</si>
  <si>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</si>
  <si>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</si>
  <si>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</si>
  <si>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</si>
  <si>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</si>
  <si>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</si>
  <si>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</si>
  <si>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</si>
  <si>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</si>
  <si>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</si>
  <si>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</si>
  <si>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</si>
  <si>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</si>
  <si>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</si>
  <si>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</si>
  <si>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</si>
  <si>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</si>
  <si>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</si>
  <si>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</si>
  <si>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</si>
  <si>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</si>
  <si>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</si>
  <si>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</si>
  <si>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</si>
  <si>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</si>
  <si>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</si>
  <si>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</si>
  <si>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</si>
  <si>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</si>
  <si>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</si>
  <si>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</si>
  <si>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</si>
  <si>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</si>
  <si>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</si>
  <si>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</si>
  <si>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</si>
  <si>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</si>
  <si>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</si>
  <si>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</si>
  <si>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</si>
  <si>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</si>
  <si>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</si>
  <si>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</si>
  <si>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</si>
  <si>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</si>
  <si>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</si>
  <si>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</si>
  <si>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</si>
  <si>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</si>
  <si>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</si>
  <si>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</si>
  <si>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</si>
  <si>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</si>
  <si>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</si>
  <si>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</si>
  <si>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</si>
  <si>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</si>
  <si>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</si>
  <si>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</si>
  <si>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</si>
  <si>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</si>
  <si>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</si>
  <si>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</si>
  <si>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</si>
  <si>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</si>
  <si>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</si>
  <si>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</si>
  <si>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</si>
  <si>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</si>
  <si>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</si>
  <si>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</si>
  <si>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</si>
  <si>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</si>
  <si>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</si>
  <si>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</si>
  <si>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</si>
  <si>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</si>
  <si>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</si>
  <si>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</si>
  <si>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</si>
  <si>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</si>
  <si>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2566-05-08</t>
  </si>
  <si>
    <t>1111111111111</t>
  </si>
  <si>
    <t>1000.50</t>
  </si>
  <si>
    <t>111.111.11.2</t>
  </si>
  <si>
    <t>1000.51</t>
  </si>
  <si>
    <t>111.111.11.3</t>
  </si>
  <si>
    <t>1000.52</t>
  </si>
  <si>
    <t>111.111.11.4</t>
  </si>
  <si>
    <t>1000.53</t>
  </si>
  <si>
    <t>111.111.11.5</t>
  </si>
  <si>
    <t>1000.54</t>
  </si>
  <si>
    <t>4694595421947</t>
  </si>
  <si>
    <t>0890000025</t>
  </si>
  <si>
    <t>19000000025</t>
  </si>
  <si>
    <t>MrBAY</t>
  </si>
  <si>
    <t>2566-05-07 17:00</t>
  </si>
  <si>
    <t>2566-05-09 17:01</t>
  </si>
  <si>
    <t>2566-05-09 17:10</t>
  </si>
  <si>
    <t>2566-05-16 17:10</t>
  </si>
  <si>
    <t>PLC0000000001</t>
  </si>
  <si>
    <t>PLC0000000002</t>
  </si>
  <si>
    <t>5040324924624</t>
  </si>
  <si>
    <t>0892000025</t>
  </si>
  <si>
    <t>MrBAY2</t>
  </si>
  <si>
    <t>19200000025</t>
  </si>
  <si>
    <t>08:14:01</t>
  </si>
  <si>
    <t>08:14:02</t>
  </si>
  <si>
    <t>08:14:03</t>
  </si>
  <si>
    <t>08:14:04</t>
  </si>
  <si>
    <t>08:14:05</t>
  </si>
  <si>
    <t>2566-05-07 17:30</t>
  </si>
  <si>
    <t>2566-05-09 17:30</t>
  </si>
  <si>
    <t>2566-05-09 18:30</t>
  </si>
  <si>
    <t>2566-05-16 18:30</t>
  </si>
  <si>
    <t>10000.50</t>
  </si>
  <si>
    <t>100.50</t>
  </si>
  <si>
    <t>PLC0000000007</t>
  </si>
  <si>
    <t>25660505CMBT00001</t>
  </si>
  <si>
    <t>+66920000025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</si>
</sst>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="86" zoomScaleNormal="60" workbookViewId="0">
      <selection activeCell="I22" sqref="I2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279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5" t="s">
        <v>253</v>
      </c>
      <c r="B7" s="33" t="s">
        <v>44</v>
      </c>
      <c r="C7" s="26" t="s">
        <v>256</v>
      </c>
      <c r="D7" s="26" t="s">
        <v>240</v>
      </c>
      <c r="E7" s="36" t="s">
        <v>255</v>
      </c>
      <c r="F7" s="29" t="s">
        <v>92</v>
      </c>
      <c r="G7" s="29" t="str">
        <f>IFERROR(VLOOKUP(F7,'MasterData(ห้ามลบ)'!$B$12:$C$45,2,FALSE),"")</f>
        <v>025</v>
      </c>
      <c r="H7" s="34" t="s">
        <v>254</v>
      </c>
      <c r="I7" s="26" t="s">
        <v>257</v>
      </c>
      <c r="J7" s="26" t="s">
        <v>258</v>
      </c>
      <c r="K7" s="26" t="s">
        <v>259</v>
      </c>
      <c r="L7" s="26"/>
      <c r="M7" s="26" t="s">
        <v>260</v>
      </c>
      <c r="N7" s="26" t="s">
        <v>191</v>
      </c>
      <c r="O7" s="26"/>
      <c r="P7" s="26"/>
      <c r="Q7" s="26" t="s">
        <v>259</v>
      </c>
      <c r="R7" s="26" t="s">
        <v>260</v>
      </c>
      <c r="S7" s="26" t="s">
        <v>193</v>
      </c>
      <c r="T7" s="26" t="s">
        <v>261</v>
      </c>
      <c r="U7" s="26"/>
      <c r="V7" s="26" t="s">
        <v>262</v>
      </c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26" t="s">
        <v>256</v>
      </c>
      <c r="C12" s="26" t="s">
        <v>240</v>
      </c>
      <c r="D12" s="36" t="s">
        <v>255</v>
      </c>
      <c r="E12" s="29" t="s">
        <v>92</v>
      </c>
      <c r="F12" s="29" t="str">
        <f>IFERROR(VLOOKUP(E12,'MasterData(ห้ามลบ)'!$B$12:$C$45,2,FALSE),"")</f>
        <v>025</v>
      </c>
      <c r="G12" s="26" t="s">
        <v>241</v>
      </c>
      <c r="H12" s="35" t="s">
        <v>263</v>
      </c>
      <c r="I12" s="29" t="s">
        <v>44</v>
      </c>
      <c r="J12" s="34" t="s">
        <v>264</v>
      </c>
      <c r="K12" s="26" t="s">
        <v>265</v>
      </c>
      <c r="L12" s="26" t="s">
        <v>240</v>
      </c>
      <c r="M12" s="29" t="s">
        <v>170</v>
      </c>
      <c r="N12" s="36" t="s">
        <v>280</v>
      </c>
      <c r="O12" s="36" t="s">
        <v>266</v>
      </c>
      <c r="P12" s="29" t="s">
        <v>92</v>
      </c>
      <c r="Q12" s="29" t="str">
        <f>IFERROR(VLOOKUP(P12,'MasterData(ห้ามลบ)'!$B$12:$C$45,2,FALSE),"")</f>
        <v>025</v>
      </c>
      <c r="R12" s="26" t="s">
        <v>242</v>
      </c>
      <c r="S12" s="26" t="s">
        <v>267</v>
      </c>
      <c r="T12" s="26" t="s">
        <v>243</v>
      </c>
      <c r="U12" s="29" t="s">
        <v>244</v>
      </c>
      <c r="V12" s="26" t="s">
        <v>272</v>
      </c>
      <c r="W12" s="26" t="s">
        <v>273</v>
      </c>
      <c r="X12" s="26" t="s">
        <v>274</v>
      </c>
      <c r="Y12" s="26" t="s">
        <v>274</v>
      </c>
      <c r="Z12" s="26" t="s">
        <v>275</v>
      </c>
      <c r="AA12" s="26" t="s">
        <v>190</v>
      </c>
      <c r="AB12" s="26" t="s">
        <v>276</v>
      </c>
      <c r="AC12" s="26" t="s">
        <v>277</v>
      </c>
      <c r="AD12" s="26" t="s">
        <v>274</v>
      </c>
      <c r="AE12" s="26" t="s">
        <v>272</v>
      </c>
      <c r="AF12" s="26" t="s">
        <v>192</v>
      </c>
      <c r="AG12" s="26" t="s">
        <v>262</v>
      </c>
      <c r="AH12" s="26" t="s">
        <v>276</v>
      </c>
      <c r="AI12" s="26" t="s">
        <v>278</v>
      </c>
    </row>
    <row r="13" spans="1:35" s="31" customFormat="1" x14ac:dyDescent="0.3">
      <c r="A13" s="26"/>
      <c r="B13" s="26" t="s">
        <v>256</v>
      </c>
      <c r="C13" s="26" t="s">
        <v>240</v>
      </c>
      <c r="D13" s="36" t="s">
        <v>255</v>
      </c>
      <c r="E13" s="29" t="s">
        <v>92</v>
      </c>
      <c r="F13" s="29" t="str">
        <f>IFERROR(VLOOKUP(E13,'MasterData(ห้ามลบ)'!$B$12:$C$45,2,FALSE),"")</f>
        <v>025</v>
      </c>
      <c r="G13" s="26" t="s">
        <v>245</v>
      </c>
      <c r="H13" s="35" t="s">
        <v>263</v>
      </c>
      <c r="I13" s="29" t="s">
        <v>44</v>
      </c>
      <c r="J13" s="34" t="s">
        <v>264</v>
      </c>
      <c r="K13" s="26" t="s">
        <v>265</v>
      </c>
      <c r="L13" s="26" t="s">
        <v>240</v>
      </c>
      <c r="M13" s="29" t="s">
        <v>170</v>
      </c>
      <c r="N13" s="36" t="s">
        <v>280</v>
      </c>
      <c r="O13" s="36" t="s">
        <v>266</v>
      </c>
      <c r="P13" s="29" t="s">
        <v>92</v>
      </c>
      <c r="Q13" s="29" t="str">
        <f>IFERROR(VLOOKUP(P13,'MasterData(ห้ามลบ)'!$B$12:$C$45,2,FALSE),"")</f>
        <v>025</v>
      </c>
      <c r="R13" s="26" t="s">
        <v>242</v>
      </c>
      <c r="S13" s="26" t="s">
        <v>268</v>
      </c>
      <c r="T13" s="26" t="s">
        <v>243</v>
      </c>
      <c r="U13" s="29" t="s">
        <v>246</v>
      </c>
      <c r="V13" s="26" t="s">
        <v>272</v>
      </c>
      <c r="W13" s="26" t="s">
        <v>273</v>
      </c>
      <c r="X13" s="26" t="s">
        <v>274</v>
      </c>
      <c r="Y13" s="26" t="s">
        <v>274</v>
      </c>
      <c r="Z13" s="26" t="s">
        <v>275</v>
      </c>
      <c r="AA13" s="26" t="s">
        <v>190</v>
      </c>
      <c r="AB13" s="26" t="s">
        <v>276</v>
      </c>
      <c r="AC13" s="26" t="s">
        <v>277</v>
      </c>
      <c r="AD13" s="26" t="s">
        <v>274</v>
      </c>
      <c r="AE13" s="26" t="s">
        <v>272</v>
      </c>
      <c r="AF13" s="26" t="s">
        <v>192</v>
      </c>
      <c r="AG13" s="26" t="s">
        <v>262</v>
      </c>
      <c r="AH13" s="26" t="s">
        <v>276</v>
      </c>
      <c r="AI13" s="26" t="s">
        <v>278</v>
      </c>
    </row>
    <row r="14" spans="1:35" s="31" customFormat="1" x14ac:dyDescent="0.3">
      <c r="A14" s="26"/>
      <c r="B14" s="26" t="s">
        <v>256</v>
      </c>
      <c r="C14" s="26" t="s">
        <v>240</v>
      </c>
      <c r="D14" s="36" t="s">
        <v>255</v>
      </c>
      <c r="E14" s="29" t="s">
        <v>92</v>
      </c>
      <c r="F14" s="29" t="str">
        <f>IFERROR(VLOOKUP(E14,'MasterData(ห้ามลบ)'!$B$12:$C$45,2,FALSE),"")</f>
        <v>025</v>
      </c>
      <c r="G14" s="26" t="s">
        <v>247</v>
      </c>
      <c r="H14" s="35" t="s">
        <v>263</v>
      </c>
      <c r="I14" s="29" t="s">
        <v>44</v>
      </c>
      <c r="J14" s="34" t="s">
        <v>264</v>
      </c>
      <c r="K14" s="26" t="s">
        <v>265</v>
      </c>
      <c r="L14" s="26" t="s">
        <v>240</v>
      </c>
      <c r="M14" s="29" t="s">
        <v>170</v>
      </c>
      <c r="N14" s="36" t="s">
        <v>280</v>
      </c>
      <c r="O14" s="36" t="s">
        <v>266</v>
      </c>
      <c r="P14" s="29" t="s">
        <v>92</v>
      </c>
      <c r="Q14" s="29" t="str">
        <f>IFERROR(VLOOKUP(P14,'MasterData(ห้ามลบ)'!$B$12:$C$45,2,FALSE),"")</f>
        <v>025</v>
      </c>
      <c r="R14" s="26" t="s">
        <v>242</v>
      </c>
      <c r="S14" s="26" t="s">
        <v>269</v>
      </c>
      <c r="T14" s="26" t="s">
        <v>243</v>
      </c>
      <c r="U14" s="29" t="s">
        <v>248</v>
      </c>
      <c r="V14" s="26" t="s">
        <v>272</v>
      </c>
      <c r="W14" s="26" t="s">
        <v>273</v>
      </c>
      <c r="X14" s="26" t="s">
        <v>274</v>
      </c>
      <c r="Y14" s="26" t="s">
        <v>274</v>
      </c>
      <c r="Z14" s="26" t="s">
        <v>275</v>
      </c>
      <c r="AA14" s="26" t="s">
        <v>190</v>
      </c>
      <c r="AB14" s="26" t="s">
        <v>276</v>
      </c>
      <c r="AC14" s="26" t="s">
        <v>277</v>
      </c>
      <c r="AD14" s="26" t="s">
        <v>274</v>
      </c>
      <c r="AE14" s="26" t="s">
        <v>272</v>
      </c>
      <c r="AF14" s="26" t="s">
        <v>192</v>
      </c>
      <c r="AG14" s="26" t="s">
        <v>262</v>
      </c>
      <c r="AH14" s="26" t="s">
        <v>276</v>
      </c>
      <c r="AI14" s="26" t="s">
        <v>278</v>
      </c>
    </row>
    <row r="15" spans="1:35" s="31" customFormat="1" x14ac:dyDescent="0.3">
      <c r="A15" s="26"/>
      <c r="B15" s="26" t="s">
        <v>256</v>
      </c>
      <c r="C15" s="26" t="s">
        <v>240</v>
      </c>
      <c r="D15" s="36" t="s">
        <v>255</v>
      </c>
      <c r="E15" s="29" t="s">
        <v>92</v>
      </c>
      <c r="F15" s="29" t="str">
        <f>IFERROR(VLOOKUP(E15,'MasterData(ห้ามลบ)'!$B$12:$C$45,2,FALSE),"")</f>
        <v>025</v>
      </c>
      <c r="G15" s="26" t="s">
        <v>249</v>
      </c>
      <c r="H15" s="35" t="s">
        <v>263</v>
      </c>
      <c r="I15" s="29" t="s">
        <v>44</v>
      </c>
      <c r="J15" s="34" t="s">
        <v>264</v>
      </c>
      <c r="K15" s="26" t="s">
        <v>265</v>
      </c>
      <c r="L15" s="26" t="s">
        <v>240</v>
      </c>
      <c r="M15" s="29" t="s">
        <v>170</v>
      </c>
      <c r="N15" s="36" t="s">
        <v>280</v>
      </c>
      <c r="O15" s="36" t="s">
        <v>266</v>
      </c>
      <c r="P15" s="29" t="s">
        <v>92</v>
      </c>
      <c r="Q15" s="29" t="str">
        <f>IFERROR(VLOOKUP(P15,'MasterData(ห้ามลบ)'!$B$12:$C$45,2,FALSE),"")</f>
        <v>025</v>
      </c>
      <c r="R15" s="26" t="s">
        <v>242</v>
      </c>
      <c r="S15" s="26" t="s">
        <v>270</v>
      </c>
      <c r="T15" s="26" t="s">
        <v>243</v>
      </c>
      <c r="U15" s="29" t="s">
        <v>250</v>
      </c>
      <c r="V15" s="26" t="s">
        <v>272</v>
      </c>
      <c r="W15" s="26" t="s">
        <v>273</v>
      </c>
      <c r="X15" s="26" t="s">
        <v>274</v>
      </c>
      <c r="Y15" s="26" t="s">
        <v>274</v>
      </c>
      <c r="Z15" s="26" t="s">
        <v>275</v>
      </c>
      <c r="AA15" s="26" t="s">
        <v>190</v>
      </c>
      <c r="AB15" s="26" t="s">
        <v>276</v>
      </c>
      <c r="AC15" s="26" t="s">
        <v>277</v>
      </c>
      <c r="AD15" s="26" t="s">
        <v>274</v>
      </c>
      <c r="AE15" s="26" t="s">
        <v>272</v>
      </c>
      <c r="AF15" s="26" t="s">
        <v>192</v>
      </c>
      <c r="AG15" s="26" t="s">
        <v>262</v>
      </c>
      <c r="AH15" s="26" t="s">
        <v>276</v>
      </c>
      <c r="AI15" s="26" t="s">
        <v>278</v>
      </c>
    </row>
    <row r="16" spans="1:35" s="31" customFormat="1" x14ac:dyDescent="0.3">
      <c r="A16" s="26"/>
      <c r="B16" s="26" t="s">
        <v>256</v>
      </c>
      <c r="C16" s="26" t="s">
        <v>240</v>
      </c>
      <c r="D16" s="36" t="s">
        <v>255</v>
      </c>
      <c r="E16" s="29" t="s">
        <v>92</v>
      </c>
      <c r="F16" s="29" t="str">
        <f>IFERROR(VLOOKUP(E16,'MasterData(ห้ามลบ)'!$B$12:$C$45,2,FALSE),"")</f>
        <v>025</v>
      </c>
      <c r="G16" s="26" t="s">
        <v>251</v>
      </c>
      <c r="H16" s="35" t="s">
        <v>263</v>
      </c>
      <c r="I16" s="29" t="s">
        <v>44</v>
      </c>
      <c r="J16" s="34" t="s">
        <v>264</v>
      </c>
      <c r="K16" s="26" t="s">
        <v>265</v>
      </c>
      <c r="L16" s="26" t="s">
        <v>240</v>
      </c>
      <c r="M16" s="29" t="s">
        <v>170</v>
      </c>
      <c r="N16" s="36" t="s">
        <v>280</v>
      </c>
      <c r="O16" s="36" t="s">
        <v>266</v>
      </c>
      <c r="P16" s="29" t="s">
        <v>92</v>
      </c>
      <c r="Q16" s="29" t="str">
        <f>IFERROR(VLOOKUP(P16,'MasterData(ห้ามลบ)'!$B$12:$C$45,2,FALSE),"")</f>
        <v>025</v>
      </c>
      <c r="R16" s="26" t="s">
        <v>242</v>
      </c>
      <c r="S16" s="26" t="s">
        <v>271</v>
      </c>
      <c r="T16" s="26" t="s">
        <v>243</v>
      </c>
      <c r="U16" s="29" t="s">
        <v>252</v>
      </c>
      <c r="V16" s="26" t="s">
        <v>272</v>
      </c>
      <c r="W16" s="26" t="s">
        <v>273</v>
      </c>
      <c r="X16" s="26" t="s">
        <v>274</v>
      </c>
      <c r="Y16" s="26" t="s">
        <v>274</v>
      </c>
      <c r="Z16" s="26" t="s">
        <v>275</v>
      </c>
      <c r="AA16" s="26" t="s">
        <v>190</v>
      </c>
      <c r="AB16" s="26" t="s">
        <v>276</v>
      </c>
      <c r="AC16" s="26" t="s">
        <v>277</v>
      </c>
      <c r="AD16" s="26" t="s">
        <v>274</v>
      </c>
      <c r="AE16" s="26" t="s">
        <v>272</v>
      </c>
      <c r="AF16" s="26" t="s">
        <v>192</v>
      </c>
      <c r="AG16" s="26" t="s">
        <v>262</v>
      </c>
      <c r="AH16" s="26" t="s">
        <v>276</v>
      </c>
      <c r="AI16" s="26" t="s">
        <v>278</v>
      </c>
    </row>
    <row r="17" spans="1:35" s="31" customFormat="1" x14ac:dyDescent="0.3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2" t="s">
        <v>201</v>
      </c>
      <c r="B8" s="42"/>
      <c r="C8" s="42"/>
      <c r="D8" s="42"/>
      <c r="E8" s="43" t="s">
        <v>202</v>
      </c>
      <c r="F8" s="43"/>
      <c r="G8" s="43"/>
      <c r="H8" s="43"/>
      <c r="I8" s="43"/>
      <c r="J8" s="43"/>
      <c r="K8" s="43"/>
      <c r="L8" s="43"/>
      <c r="M8" s="43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2" t="s">
        <v>213</v>
      </c>
      <c r="B18" s="42"/>
      <c r="C18" s="42"/>
      <c r="D18" s="42"/>
      <c r="E18" s="43" t="s">
        <v>214</v>
      </c>
      <c r="F18" s="43"/>
      <c r="G18" s="43"/>
      <c r="H18" s="43"/>
      <c r="I18" s="43"/>
      <c r="J18" s="43"/>
      <c r="K18" s="43"/>
      <c r="L18" s="43"/>
      <c r="M18" s="43"/>
    </row>
    <row r="20" spans="1:13" ht="18" x14ac:dyDescent="0.35">
      <c r="A20" s="42" t="s">
        <v>215</v>
      </c>
      <c r="B20" s="42"/>
      <c r="C20" s="42"/>
      <c r="D20" s="42"/>
      <c r="E20" s="43" t="s">
        <v>216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0d753356-c084-41b1-941f-ce8a58256b3b"/>
    <ds:schemaRef ds:uri="45d629c8-c9d3-4b9e-ba1c-8bf13aa63d0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2023-05-28T07:26:41Z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