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nevada-gw-pumping\NV_Data\pumping_data\Harney_Basin\"/>
    </mc:Choice>
  </mc:AlternateContent>
  <bookViews>
    <workbookView xWindow="2868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  <c r="H5" i="1"/>
  <c r="H6" i="1"/>
  <c r="H7" i="1"/>
  <c r="H8" i="1"/>
  <c r="H10" i="1"/>
</calcChain>
</file>

<file path=xl/comments1.xml><?xml version="1.0" encoding="utf-8"?>
<comments xmlns="http://schemas.openxmlformats.org/spreadsheetml/2006/main">
  <authors>
    <author>tc={554AF984-AAE9-490F-8034-36FB90FA6E39}</author>
  </authors>
  <commentList>
    <comment ref="D2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Field acreage only sums to 73 acres</t>
        </r>
      </text>
    </comment>
  </commentList>
</comments>
</file>

<file path=xl/sharedStrings.xml><?xml version="1.0" encoding="utf-8"?>
<sst xmlns="http://schemas.openxmlformats.org/spreadsheetml/2006/main" count="334" uniqueCount="146">
  <si>
    <t>Well_ID</t>
  </si>
  <si>
    <t>HARN 852</t>
  </si>
  <si>
    <t>HARN 50381</t>
  </si>
  <si>
    <t>HARN 50635</t>
  </si>
  <si>
    <t>HARN 2056</t>
  </si>
  <si>
    <t>HARN 50150</t>
  </si>
  <si>
    <t>HARN 1228</t>
  </si>
  <si>
    <t>HARN 245</t>
  </si>
  <si>
    <t>HARN 1913</t>
  </si>
  <si>
    <t>HARN 51209</t>
  </si>
  <si>
    <t>HARN 1384</t>
  </si>
  <si>
    <t>HARN 50948</t>
  </si>
  <si>
    <t>HARN 51353</t>
  </si>
  <si>
    <t>HARN 51542</t>
  </si>
  <si>
    <t>HARN 51587</t>
  </si>
  <si>
    <t>HARN 51210</t>
  </si>
  <si>
    <t>HARN 51409</t>
  </si>
  <si>
    <t>HARN 51875</t>
  </si>
  <si>
    <t>HARN 51805</t>
  </si>
  <si>
    <t>HARN 51942</t>
  </si>
  <si>
    <t>HARN 51841</t>
  </si>
  <si>
    <t>HARN 51837</t>
  </si>
  <si>
    <t>HARN 51783</t>
  </si>
  <si>
    <t>HARN 51835</t>
  </si>
  <si>
    <t>HARN 1084</t>
  </si>
  <si>
    <t>HARN 51869</t>
  </si>
  <si>
    <t>HARN 51923</t>
  </si>
  <si>
    <t>HARN 52029</t>
  </si>
  <si>
    <t>Method of Measurement</t>
  </si>
  <si>
    <t>VLM</t>
  </si>
  <si>
    <t>Volume of water pumped per time unit x time of operation (ex: gpm x minutes used per month = gallons)</t>
  </si>
  <si>
    <t>TWU_2016</t>
  </si>
  <si>
    <t>Acres_2016</t>
  </si>
  <si>
    <t>Meth_2016</t>
  </si>
  <si>
    <t>TWU_2017</t>
  </si>
  <si>
    <t>Acres_2017</t>
  </si>
  <si>
    <t>TWU_2018</t>
  </si>
  <si>
    <t>Acres_2018</t>
  </si>
  <si>
    <t>TWU_2019</t>
  </si>
  <si>
    <t>Acres_2019</t>
  </si>
  <si>
    <t>Meth_2017</t>
  </si>
  <si>
    <t>Meth_2018</t>
  </si>
  <si>
    <t>Meth_2019</t>
  </si>
  <si>
    <t>ECF</t>
  </si>
  <si>
    <t>Estimate cfs allowed by water right x 1.98 x days used per month = AF</t>
  </si>
  <si>
    <t>FMT</t>
  </si>
  <si>
    <t>Flowmeter (recording monthly readings and then reporting the difference between one month's reading and the next)</t>
  </si>
  <si>
    <t>TWU</t>
  </si>
  <si>
    <t>Acres</t>
  </si>
  <si>
    <t>Reported Irrigated Acres</t>
  </si>
  <si>
    <t>OTH</t>
  </si>
  <si>
    <t>Calculated by days irrigated by water used per day off of nozzle charts (2019)</t>
  </si>
  <si>
    <t>FID_1</t>
  </si>
  <si>
    <t>FID_2</t>
  </si>
  <si>
    <t>FID_3</t>
  </si>
  <si>
    <t>PWR</t>
  </si>
  <si>
    <t>Power consumed x ratio of volume of water pumped per electric power consumption (KWH used in a month x gallons per KWH = gallons)</t>
  </si>
  <si>
    <t>Reported Water Year Total Water Used (Acre-Feet)</t>
  </si>
  <si>
    <t>Definitions</t>
  </si>
  <si>
    <t>Field Boundary ID</t>
  </si>
  <si>
    <t xml:space="preserve">Source: </t>
  </si>
  <si>
    <t>https://apps.wrd.state.or.us/apps/wr/wateruse_query/</t>
  </si>
  <si>
    <t>Thomas: Coments</t>
  </si>
  <si>
    <t>All plot low</t>
  </si>
  <si>
    <t>Maybe double report from 65648.</t>
  </si>
  <si>
    <t>Maybe double report from 63755.</t>
  </si>
  <si>
    <t>0.75 Pivot, surroudned by two other field from 62841. Maybe other fields included?</t>
  </si>
  <si>
    <t>0.75 Pivot, surroudned byone other field from 66236. Maybe other field included?</t>
  </si>
  <si>
    <t>2016 good others low</t>
  </si>
  <si>
    <t>Usage went way up after method changed. Before data looked good. After (2018/19) too high but ET went down</t>
  </si>
  <si>
    <t>TWU_2020</t>
  </si>
  <si>
    <t>Acres_2020</t>
  </si>
  <si>
    <t>Meth_2020</t>
  </si>
  <si>
    <t>TWU_2021</t>
  </si>
  <si>
    <t>Acres_2021</t>
  </si>
  <si>
    <t>Meth_2021</t>
  </si>
  <si>
    <t>TWU_2022</t>
  </si>
  <si>
    <t>Acres_2022</t>
  </si>
  <si>
    <t>Meth_2022</t>
  </si>
  <si>
    <t>Cert:90757 CR *</t>
  </si>
  <si>
    <t>WRIS_Link</t>
  </si>
  <si>
    <t>Cert:44592 OR *</t>
  </si>
  <si>
    <t>Cert:95089 OR *</t>
  </si>
  <si>
    <t>WUR_Report_ID</t>
  </si>
  <si>
    <t>Reported Water Use for 2016-2022</t>
  </si>
  <si>
    <t>Water Right Informaiton</t>
  </si>
  <si>
    <t>Cert:94876 OR *</t>
  </si>
  <si>
    <t>Cert:94121 OR *</t>
  </si>
  <si>
    <t>Cert:90861 OR *</t>
  </si>
  <si>
    <t>Permit: G 18499 *</t>
  </si>
  <si>
    <t>Permit: G 16212 *</t>
  </si>
  <si>
    <t>Permit: G 17082 *</t>
  </si>
  <si>
    <t>Cert:94494 OR *</t>
  </si>
  <si>
    <t>Cert:95029 OR *</t>
  </si>
  <si>
    <t>Jared Wedel one pivot - 2021 missing</t>
  </si>
  <si>
    <t>Cert:94187 OR *</t>
  </si>
  <si>
    <t>Jane and Bill Jones two smaller pivots 2019 usage very high (4.7afa)</t>
  </si>
  <si>
    <t>Cert:94462 OR *</t>
  </si>
  <si>
    <t>Cert:94502 OR *</t>
  </si>
  <si>
    <t>Inchoate: T 13202 CF (REG) *</t>
  </si>
  <si>
    <t>Cert:94166 OR *</t>
  </si>
  <si>
    <t>Cert:95975 OR *</t>
  </si>
  <si>
    <t>Stuart Wilson one full pivot use goes way up in 2021 and 2022</t>
  </si>
  <si>
    <t>Permit: G 16295 *</t>
  </si>
  <si>
    <t>Permit: G 16992 *</t>
  </si>
  <si>
    <t>Jacob Davis two big pivots 2021 and 2022 suspect data</t>
  </si>
  <si>
    <t>Permit: G 16977 *</t>
  </si>
  <si>
    <t>Justin Bowen one big pivot use goes way down 2021 and 2022</t>
  </si>
  <si>
    <t>Cert:93372 OR *</t>
  </si>
  <si>
    <t>John Enz one 125 acre pivot</t>
  </si>
  <si>
    <t>Cert:96778 OR *</t>
  </si>
  <si>
    <t>Cert:95267 OR *</t>
  </si>
  <si>
    <t>Jim Gilmour one pivot use goes down after 2018</t>
  </si>
  <si>
    <t>Mark Owens center pivot - tranfer approved 2021</t>
  </si>
  <si>
    <t xml:space="preserve">Permit: G 18115 CN </t>
  </si>
  <si>
    <t>OSU property wheeline GW irrigation, surrounded by SW flood irrigation</t>
  </si>
  <si>
    <t>Singhose two 0.5 pivots - water appears to run off fields</t>
  </si>
  <si>
    <t>Singhose center pivot - NE edge of field has some SW flooding</t>
  </si>
  <si>
    <t>Mark Owens two center pivots</t>
  </si>
  <si>
    <t>Mark Owens center pivot, DRI eddy covariance station</t>
  </si>
  <si>
    <t>Beamer Comments</t>
  </si>
  <si>
    <t>One center pivot surrounded by center pivot and wheeline</t>
  </si>
  <si>
    <t>Glenn Harris center pivot - no WUR after 2019</t>
  </si>
  <si>
    <t>Wayne Smith one center pivot</t>
  </si>
  <si>
    <t>Jon Warren well 1 2016 value 2-3x other years, low acreage compared to use</t>
  </si>
  <si>
    <t>field_acres</t>
  </si>
  <si>
    <t>wur_acres_max</t>
  </si>
  <si>
    <t>Permit: G 15348 CN</t>
  </si>
  <si>
    <t>Singhose two full, one 0.5 pivot - no WUR after 2020 (transfer to new wells)</t>
  </si>
  <si>
    <t>Woodworth center pivot - 2021 seems low</t>
  </si>
  <si>
    <t>Wayne Smith one center pivot, one 0.5 pivot - may have SW irrigation influence (2019)</t>
  </si>
  <si>
    <t>Gerrit Jager one pivot  2022 entry error removed</t>
  </si>
  <si>
    <t>Potter well one center pivot, one wheeline - seems like double report - DO NOT USE</t>
  </si>
  <si>
    <t>Vetter one pivot use goes up 2018-2022 (WR duty), multi wells. DO NOT USE</t>
  </si>
  <si>
    <t>Amy Woodruff - 2 wells and 3 pivots online since 2016 - not sure of pairing. DO NOT USE</t>
  </si>
  <si>
    <t>Well 2 - use decreases each year - real or bad data? DO NOT USE</t>
  </si>
  <si>
    <t>Bill Piela one well in 2014, now 3 wells and pivots - not sure pairing - DO NOT USE</t>
  </si>
  <si>
    <t>Potters well one 0.75 pivot - double report? DO NOT USE</t>
  </si>
  <si>
    <t>Outlier_2016</t>
  </si>
  <si>
    <t>Outlier_2017</t>
  </si>
  <si>
    <t>Outlier_2018</t>
  </si>
  <si>
    <t>Outlier_2019</t>
  </si>
  <si>
    <t>Outlier_2020</t>
  </si>
  <si>
    <t>Outlier_2021</t>
  </si>
  <si>
    <t>Outlier_2022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</si>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</sst>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8477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6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Border="1"/>
    <xf numFmtId="0" fontId="4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1" applyBorder="1"/>
    <xf numFmtId="0" fontId="3" fillId="2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/>
    </xf>
    <xf numFmtId="0" fontId="6" fillId="3" borderId="1" xfId="1" applyFill="1" applyBorder="1"/>
    <xf numFmtId="0" fontId="0" fillId="0" borderId="1" xfId="0" applyFill="1" applyBorder="1" applyAlignment="1">
      <alignment horizontal="left"/>
    </xf>
    <xf numFmtId="0" fontId="7" fillId="4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0" xfId="1"/>
    <xf numFmtId="0" fontId="6" fillId="0" borderId="1" xfId="1" applyFill="1" applyBorder="1"/>
    <xf numFmtId="0" fontId="0" fillId="0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AMER Jordan P * WRD" id="{C97013DB-276D-4441-8673-B9FD095B1382}" userId="S::Jordan.P.BEAMER@water.oregon.gov::f9558ca9-1254-4da1-877a-aebe18924d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3-09-11T19:13:50.12" personId="{C97013DB-276D-4441-8673-B9FD095B1382}" id="{554AF984-AAE9-490F-8034-36FB90FA6E39}">
    <text>Field acreage only sums to 73 acres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.wrd.state.or.us/apps/wr/wrinfo/wr_details.aspx?snp_id=154742" TargetMode="External"/><Relationship Id="rId13" Type="http://schemas.openxmlformats.org/officeDocument/2006/relationships/hyperlink" Target="https://apps.wrd.state.or.us/apps/wr/wrinfo/wr_details.aspx?snp_id=199664" TargetMode="External"/><Relationship Id="rId18" Type="http://schemas.openxmlformats.org/officeDocument/2006/relationships/hyperlink" Target="https://apps.wrd.state.or.us/apps/wr/wrinfo/wr_details.aspx?snp_id=156043" TargetMode="External"/><Relationship Id="rId26" Type="http://schemas.openxmlformats.org/officeDocument/2006/relationships/hyperlink" Target="https://apps.wrd.state.or.us/apps/wr/wrinfo/wr_details.aspx?snp_id=198408" TargetMode="External"/><Relationship Id="rId3" Type="http://schemas.openxmlformats.org/officeDocument/2006/relationships/hyperlink" Target="https://apps.wrd.state.or.us/apps/wr/wrinfo/wr_details.aspx?snp_id=203099" TargetMode="External"/><Relationship Id="rId21" Type="http://schemas.openxmlformats.org/officeDocument/2006/relationships/hyperlink" Target="https://apps.wrd.state.or.us/apps/wr/wrinfo/wr_details.aspx?snp_id=199421" TargetMode="External"/><Relationship Id="rId7" Type="http://schemas.openxmlformats.org/officeDocument/2006/relationships/hyperlink" Target="https://apps.wrd.state.or.us/apps/wr/wrinfo/wr_details.aspx?snp_id=208193" TargetMode="External"/><Relationship Id="rId12" Type="http://schemas.openxmlformats.org/officeDocument/2006/relationships/hyperlink" Target="https://apps.wrd.state.or.us/apps/wr/wrinfo/wr_details.aspx?snp_id=198271" TargetMode="External"/><Relationship Id="rId17" Type="http://schemas.openxmlformats.org/officeDocument/2006/relationships/hyperlink" Target="https://apps.wrd.state.or.us/apps/wr/wrinfo/wr_details.aspx?snp_id=210693" TargetMode="External"/><Relationship Id="rId25" Type="http://schemas.openxmlformats.org/officeDocument/2006/relationships/hyperlink" Target="https://apps.wrd.state.or.us/apps/wr/wrinfo/wr_details.aspx?snp_id=205639" TargetMode="External"/><Relationship Id="rId2" Type="http://schemas.openxmlformats.org/officeDocument/2006/relationships/hyperlink" Target="https://apps.wrd.state.or.us/apps/wr/wrinfo/wr_details.aspx?snp_id=96990" TargetMode="External"/><Relationship Id="rId16" Type="http://schemas.openxmlformats.org/officeDocument/2006/relationships/hyperlink" Target="https://apps.wrd.state.or.us/apps/wr/wrinfo/wr_details.aspx?snp_id=198187" TargetMode="External"/><Relationship Id="rId20" Type="http://schemas.openxmlformats.org/officeDocument/2006/relationships/hyperlink" Target="https://apps.wrd.state.or.us/apps/wr/wrinfo/wr_details.aspx?snp_id=174953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apps.wrd.state.or.us/apps/wr/wrinfo/wr_details.aspx?snp_id=185314" TargetMode="External"/><Relationship Id="rId6" Type="http://schemas.openxmlformats.org/officeDocument/2006/relationships/hyperlink" Target="https://apps.wrd.state.or.us/apps/wr/wrinfo/wr_details.aspx?snp_id=185266" TargetMode="External"/><Relationship Id="rId11" Type="http://schemas.openxmlformats.org/officeDocument/2006/relationships/hyperlink" Target="https://apps.wrd.state.or.us/apps/wr/wrinfo/wr_details.aspx?snp_id=202873" TargetMode="External"/><Relationship Id="rId24" Type="http://schemas.openxmlformats.org/officeDocument/2006/relationships/hyperlink" Target="https://apps.wrd.state.or.us/apps/wr/wrinfo/wr_details.aspx?snp_id=178206" TargetMode="External"/><Relationship Id="rId5" Type="http://schemas.openxmlformats.org/officeDocument/2006/relationships/hyperlink" Target="https://apps.wrd.state.or.us/apps/wr/wrinfo/wr_details.aspx?snp_id=198181" TargetMode="External"/><Relationship Id="rId15" Type="http://schemas.openxmlformats.org/officeDocument/2006/relationships/hyperlink" Target="https://apps.wrd.state.or.us/apps/wr/wrinfo/wr_details.aspx?snp_id=199421" TargetMode="External"/><Relationship Id="rId23" Type="http://schemas.openxmlformats.org/officeDocument/2006/relationships/hyperlink" Target="https://apps.wrd.state.or.us/apps/wr/wrinfo/wr_details.aspx?snp_id=221888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pps.wrd.state.or.us/apps/wr/wrinfo/wr_details.aspx?snp_id=199795" TargetMode="External"/><Relationship Id="rId19" Type="http://schemas.openxmlformats.org/officeDocument/2006/relationships/hyperlink" Target="https://apps.wrd.state.or.us/apps/wr/wrinfo/wr_details.aspx?snp_id=175246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apps.wrd.state.or.us/apps/wr/wrinfo/wr_details.aspx?snp_id=202165" TargetMode="External"/><Relationship Id="rId9" Type="http://schemas.openxmlformats.org/officeDocument/2006/relationships/hyperlink" Target="https://apps.wrd.state.or.us/apps/wr/wrinfo/wr_details.aspx?snp_id=178206" TargetMode="External"/><Relationship Id="rId14" Type="http://schemas.openxmlformats.org/officeDocument/2006/relationships/hyperlink" Target="https://apps.wrd.state.or.us/apps/wr/wrinfo/wr_details.aspx?snp_id=199806" TargetMode="External"/><Relationship Id="rId22" Type="http://schemas.openxmlformats.org/officeDocument/2006/relationships/hyperlink" Target="https://apps.wrd.state.or.us/apps/wr/wrinfo/wr_details.aspx?snp_id=194749" TargetMode="External"/><Relationship Id="rId27" Type="http://schemas.openxmlformats.org/officeDocument/2006/relationships/hyperlink" Target="https://apps.wrd.state.or.us/apps/wr/wrinfo/wr_details.aspx?snp_id=133517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2"/>
  <sheetViews>
    <sheetView tabSelected="1" zoomScale="70" zoomScaleNormal="70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C6" sqref="AC6"/>
    </sheetView>
  </sheetViews>
  <sheetFormatPr defaultRowHeight="15" x14ac:dyDescent="0.25"/>
  <cols>
    <col min="1" max="1" width="29.28515625" bestFit="1" customWidth="1"/>
    <col min="2" max="2" width="130.5703125" bestFit="1" customWidth="1"/>
    <col min="3" max="3" width="20" bestFit="1" customWidth="1"/>
    <col min="4" max="4" width="7.85546875" bestFit="1" customWidth="1"/>
    <col min="5" max="6" width="8.28515625" bestFit="1" customWidth="1"/>
    <col min="7" max="7" width="14.42578125" bestFit="1" customWidth="1"/>
    <col min="8" max="8" width="19.5703125" bestFit="1" customWidth="1"/>
    <col min="9" max="9" width="19.5703125" customWidth="1"/>
    <col min="10" max="10" width="13.5703125" bestFit="1" customWidth="1"/>
    <col min="11" max="11" width="15" bestFit="1" customWidth="1"/>
    <col min="12" max="12" width="14" bestFit="1" customWidth="1"/>
    <col min="13" max="13" width="14" customWidth="1"/>
    <col min="14" max="14" width="13.5703125" bestFit="1" customWidth="1"/>
    <col min="15" max="15" width="15" bestFit="1" customWidth="1"/>
    <col min="16" max="16" width="14" bestFit="1" customWidth="1"/>
    <col min="17" max="17" width="14" customWidth="1"/>
    <col min="18" max="18" width="13.5703125" bestFit="1" customWidth="1"/>
    <col min="19" max="19" width="15" bestFit="1" customWidth="1"/>
    <col min="20" max="20" width="14" bestFit="1" customWidth="1"/>
    <col min="21" max="21" width="14" customWidth="1"/>
    <col min="22" max="22" width="13.5703125" bestFit="1" customWidth="1"/>
    <col min="23" max="23" width="15" bestFit="1" customWidth="1"/>
    <col min="24" max="24" width="14" bestFit="1" customWidth="1"/>
    <col min="25" max="25" width="14" customWidth="1"/>
    <col min="26" max="26" width="17.140625" bestFit="1" customWidth="1"/>
    <col min="27" max="27" width="15.42578125" bestFit="1" customWidth="1"/>
    <col min="28" max="28" width="14.42578125" bestFit="1" customWidth="1"/>
    <col min="29" max="29" width="14.42578125" customWidth="1"/>
    <col min="30" max="30" width="17.140625" bestFit="1" customWidth="1"/>
    <col min="31" max="31" width="15" bestFit="1" customWidth="1"/>
    <col min="32" max="32" width="14" bestFit="1" customWidth="1"/>
    <col min="33" max="33" width="14" customWidth="1"/>
    <col min="34" max="34" width="17.140625" bestFit="1" customWidth="1"/>
    <col min="35" max="35" width="15.42578125" bestFit="1" customWidth="1"/>
    <col min="36" max="36" width="14.42578125" bestFit="1" customWidth="1"/>
    <col min="37" max="37" width="75.85546875" customWidth="1"/>
    <col min="38" max="38" width="97.42578125" bestFit="1" customWidth="1"/>
  </cols>
  <sheetData>
    <row r="1" spans="1:38" x14ac:dyDescent="0.25">
      <c r="A1" s="34" t="s">
        <v>85</v>
      </c>
      <c r="B1" s="34"/>
      <c r="C1" s="34"/>
      <c r="D1" s="34" t="s">
        <v>59</v>
      </c>
      <c r="E1" s="34"/>
      <c r="F1" s="34"/>
      <c r="G1" s="17"/>
      <c r="H1" s="17"/>
      <c r="I1" s="33"/>
      <c r="J1" s="34" t="s">
        <v>84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1"/>
    </row>
    <row r="2" spans="1:38" x14ac:dyDescent="0.25">
      <c r="A2" s="2" t="s">
        <v>0</v>
      </c>
      <c r="B2" s="2" t="s">
        <v>80</v>
      </c>
      <c r="C2" s="17" t="s">
        <v>83</v>
      </c>
      <c r="D2" s="17" t="s">
        <v>52</v>
      </c>
      <c r="E2" s="17" t="s">
        <v>53</v>
      </c>
      <c r="F2" s="17" t="s">
        <v>54</v>
      </c>
      <c r="G2" s="17" t="s">
        <v>125</v>
      </c>
      <c r="H2" s="17" t="s">
        <v>126</v>
      </c>
      <c r="I2" s="33" t="s">
        <v>138</v>
      </c>
      <c r="J2" s="18" t="s">
        <v>31</v>
      </c>
      <c r="K2" s="18" t="s">
        <v>32</v>
      </c>
      <c r="L2" s="18" t="s">
        <v>33</v>
      </c>
      <c r="M2" s="18" t="s">
        <v>139</v>
      </c>
      <c r="N2" s="18" t="s">
        <v>34</v>
      </c>
      <c r="O2" s="18" t="s">
        <v>35</v>
      </c>
      <c r="P2" s="18" t="s">
        <v>40</v>
      </c>
      <c r="Q2" s="18" t="s">
        <v>140</v>
      </c>
      <c r="R2" s="18" t="s">
        <v>36</v>
      </c>
      <c r="S2" s="18" t="s">
        <v>37</v>
      </c>
      <c r="T2" s="18" t="s">
        <v>41</v>
      </c>
      <c r="U2" s="18" t="s">
        <v>141</v>
      </c>
      <c r="V2" s="18" t="s">
        <v>38</v>
      </c>
      <c r="W2" s="18" t="s">
        <v>39</v>
      </c>
      <c r="X2" s="18" t="s">
        <v>42</v>
      </c>
      <c r="Y2" s="18" t="s">
        <v>142</v>
      </c>
      <c r="Z2" s="18" t="s">
        <v>70</v>
      </c>
      <c r="AA2" s="18" t="s">
        <v>71</v>
      </c>
      <c r="AB2" s="18" t="s">
        <v>72</v>
      </c>
      <c r="AC2" s="18" t="s">
        <v>143</v>
      </c>
      <c r="AD2" s="18" t="s">
        <v>73</v>
      </c>
      <c r="AE2" s="18" t="s">
        <v>74</v>
      </c>
      <c r="AF2" s="18" t="s">
        <v>75</v>
      </c>
      <c r="AG2" s="18" t="s">
        <v>144</v>
      </c>
      <c r="AH2" s="18" t="s">
        <v>76</v>
      </c>
      <c r="AI2" s="18" t="s">
        <v>77</v>
      </c>
      <c r="AJ2" s="18" t="s">
        <v>78</v>
      </c>
      <c r="AK2" s="18" t="s">
        <v>120</v>
      </c>
      <c r="AL2" s="14" t="s">
        <v>62</v>
      </c>
    </row>
    <row r="3" spans="1:38" x14ac:dyDescent="0.25">
      <c r="A3" s="5" t="s">
        <v>1</v>
      </c>
      <c r="B3" s="19" t="s">
        <v>81</v>
      </c>
      <c r="C3" s="3">
        <v>10823</v>
      </c>
      <c r="D3" s="3">
        <v>15</v>
      </c>
      <c r="E3" s="3"/>
      <c r="F3" s="3"/>
      <c r="G3" s="27">
        <v>59.7</v>
      </c>
      <c r="H3" s="27">
        <f>MAX(K3,O3,S3,W3,AA3,AE3,AI3)</f>
        <v>57</v>
      </c>
      <c r="I3" s="3">
        <v>0</v>
      </c>
      <c r="J3" s="3">
        <v>72.12</v>
      </c>
      <c r="K3" s="3">
        <v>57</v>
      </c>
      <c r="L3" s="3" t="s">
        <v>29</v>
      </c>
      <c r="M3" s="3">
        <v>0</v>
      </c>
      <c r="N3" s="3">
        <v>75.489999999999995</v>
      </c>
      <c r="O3" s="3">
        <v>57</v>
      </c>
      <c r="P3" s="3" t="s">
        <v>29</v>
      </c>
      <c r="Q3" s="3">
        <v>0</v>
      </c>
      <c r="R3" s="3">
        <v>86.85</v>
      </c>
      <c r="S3" s="3">
        <v>57</v>
      </c>
      <c r="T3" s="3" t="s">
        <v>29</v>
      </c>
      <c r="U3" s="3">
        <v>0</v>
      </c>
      <c r="V3" s="3">
        <v>63.53</v>
      </c>
      <c r="W3" s="3"/>
      <c r="X3" s="3" t="s">
        <v>29</v>
      </c>
      <c r="Y3" s="3">
        <v>0</v>
      </c>
      <c r="Z3" s="3">
        <v>78.56</v>
      </c>
      <c r="AA3" s="3">
        <v>57</v>
      </c>
      <c r="AB3" s="3" t="s">
        <v>29</v>
      </c>
      <c r="AC3" s="3">
        <v>0</v>
      </c>
      <c r="AD3" s="20">
        <v>77.34</v>
      </c>
      <c r="AE3" s="20">
        <v>57</v>
      </c>
      <c r="AF3" s="3" t="s">
        <v>29</v>
      </c>
      <c r="AG3" s="3">
        <v>0</v>
      </c>
      <c r="AH3" s="1">
        <v>90.53</v>
      </c>
      <c r="AI3" s="20"/>
      <c r="AJ3" s="3" t="s">
        <v>29</v>
      </c>
      <c r="AK3" s="1" t="s">
        <v>115</v>
      </c>
      <c r="AL3" t="s">
        <v>63</v>
      </c>
    </row>
    <row r="4" spans="1:38" x14ac:dyDescent="0.25">
      <c r="A4" s="5" t="s">
        <v>2</v>
      </c>
      <c r="B4" s="19" t="s">
        <v>82</v>
      </c>
      <c r="C4" s="3">
        <v>37683</v>
      </c>
      <c r="D4" s="3">
        <v>1551</v>
      </c>
      <c r="E4" s="3">
        <v>1552</v>
      </c>
      <c r="F4" s="3"/>
      <c r="G4" s="27">
        <v>119.4</v>
      </c>
      <c r="H4" s="27">
        <f>MAX(K4,O4,S4,W4,AA4,AE4,AI4)</f>
        <v>120</v>
      </c>
      <c r="I4" s="3">
        <v>0</v>
      </c>
      <c r="J4" s="3">
        <v>420</v>
      </c>
      <c r="K4" s="3"/>
      <c r="L4" s="3" t="s">
        <v>43</v>
      </c>
      <c r="M4" s="3">
        <v>0</v>
      </c>
      <c r="N4" s="3">
        <v>412</v>
      </c>
      <c r="O4" s="3">
        <v>120</v>
      </c>
      <c r="P4" s="3" t="s">
        <v>43</v>
      </c>
      <c r="Q4" s="3">
        <v>0</v>
      </c>
      <c r="R4" s="3">
        <v>419</v>
      </c>
      <c r="S4" s="3">
        <v>120</v>
      </c>
      <c r="T4" s="3" t="s">
        <v>43</v>
      </c>
      <c r="U4" s="3">
        <v>0</v>
      </c>
      <c r="V4" s="3">
        <v>303</v>
      </c>
      <c r="W4" s="3"/>
      <c r="X4" s="3" t="s">
        <v>43</v>
      </c>
      <c r="Y4" s="3">
        <v>0</v>
      </c>
      <c r="Z4" s="3">
        <v>311</v>
      </c>
      <c r="AA4" s="3"/>
      <c r="AB4" s="3" t="s">
        <v>43</v>
      </c>
      <c r="AC4" s="3">
        <v>0</v>
      </c>
      <c r="AD4" s="3">
        <v>285</v>
      </c>
      <c r="AE4" s="3"/>
      <c r="AF4" s="3" t="s">
        <v>43</v>
      </c>
      <c r="AG4" s="3">
        <v>0</v>
      </c>
      <c r="AH4" s="1">
        <v>303.3</v>
      </c>
      <c r="AI4" s="3"/>
      <c r="AJ4" s="3" t="s">
        <v>43</v>
      </c>
      <c r="AK4" s="1" t="s">
        <v>116</v>
      </c>
    </row>
    <row r="5" spans="1:38" x14ac:dyDescent="0.25">
      <c r="A5" s="5" t="s">
        <v>3</v>
      </c>
      <c r="B5" s="19" t="s">
        <v>79</v>
      </c>
      <c r="C5" s="3">
        <v>37976</v>
      </c>
      <c r="D5" s="3">
        <v>1087</v>
      </c>
      <c r="E5" s="3"/>
      <c r="F5" s="3"/>
      <c r="G5" s="27">
        <v>62.8</v>
      </c>
      <c r="H5" s="27">
        <f>MAX(K5,O5,S5,W5,AA5,AE5,AI5)</f>
        <v>62.5</v>
      </c>
      <c r="I5" s="3">
        <v>0</v>
      </c>
      <c r="J5" s="3">
        <v>188.74</v>
      </c>
      <c r="K5" s="3">
        <v>62.5</v>
      </c>
      <c r="L5" s="3" t="s">
        <v>45</v>
      </c>
      <c r="M5" s="3">
        <v>0</v>
      </c>
      <c r="N5" s="3">
        <v>188.74</v>
      </c>
      <c r="O5" s="3">
        <v>62.5</v>
      </c>
      <c r="P5" s="3" t="s">
        <v>45</v>
      </c>
      <c r="Q5" s="3">
        <v>0</v>
      </c>
      <c r="R5" s="3">
        <v>185.66</v>
      </c>
      <c r="S5" s="3"/>
      <c r="T5" s="3" t="s">
        <v>45</v>
      </c>
      <c r="U5" s="3">
        <v>0</v>
      </c>
      <c r="V5" s="3">
        <v>0</v>
      </c>
      <c r="W5" s="3"/>
      <c r="X5" s="3" t="s">
        <v>45</v>
      </c>
      <c r="Y5" s="3">
        <v>0</v>
      </c>
      <c r="Z5" s="3">
        <v>0</v>
      </c>
      <c r="AA5" s="3"/>
      <c r="AB5" s="3" t="s">
        <v>45</v>
      </c>
      <c r="AC5" s="3">
        <v>1</v>
      </c>
      <c r="AD5" s="3">
        <v>1.52</v>
      </c>
      <c r="AE5" s="3">
        <v>62.5</v>
      </c>
      <c r="AF5" s="3" t="s">
        <v>45</v>
      </c>
      <c r="AG5" s="3">
        <v>0</v>
      </c>
      <c r="AH5" s="3">
        <v>140.53</v>
      </c>
      <c r="AI5" s="3">
        <v>62.5</v>
      </c>
      <c r="AJ5" s="3" t="s">
        <v>45</v>
      </c>
      <c r="AK5" s="1" t="s">
        <v>129</v>
      </c>
    </row>
    <row r="6" spans="1:38" x14ac:dyDescent="0.25">
      <c r="A6" s="5" t="s">
        <v>4</v>
      </c>
      <c r="B6" s="19" t="s">
        <v>86</v>
      </c>
      <c r="C6" s="3">
        <v>47099</v>
      </c>
      <c r="D6" s="3">
        <v>533</v>
      </c>
      <c r="E6" s="3">
        <v>1102</v>
      </c>
      <c r="F6" s="3"/>
      <c r="G6" s="27">
        <v>123.4</v>
      </c>
      <c r="H6" s="27">
        <f>MAX(K6,O6,S6,W6,AA6,AE6,AI6)</f>
        <v>120</v>
      </c>
      <c r="I6" s="3">
        <v>0</v>
      </c>
      <c r="J6" s="3">
        <v>286.60000000000002</v>
      </c>
      <c r="K6" s="3">
        <v>120</v>
      </c>
      <c r="L6" s="3" t="s">
        <v>45</v>
      </c>
      <c r="M6" s="3">
        <v>0</v>
      </c>
      <c r="N6" s="3">
        <v>285</v>
      </c>
      <c r="O6" s="3">
        <v>120</v>
      </c>
      <c r="P6" s="3" t="s">
        <v>45</v>
      </c>
      <c r="Q6" s="3">
        <v>0</v>
      </c>
      <c r="R6" s="3">
        <v>248</v>
      </c>
      <c r="S6" s="3">
        <v>120</v>
      </c>
      <c r="T6" s="3" t="s">
        <v>45</v>
      </c>
      <c r="U6" s="3">
        <v>0</v>
      </c>
      <c r="V6" s="3">
        <v>136.1</v>
      </c>
      <c r="W6" s="3"/>
      <c r="X6" s="3" t="s">
        <v>45</v>
      </c>
      <c r="Y6" s="3">
        <v>0</v>
      </c>
      <c r="Z6" s="3">
        <v>314.07</v>
      </c>
      <c r="AA6" s="3"/>
      <c r="AB6" s="3" t="s">
        <v>45</v>
      </c>
      <c r="AC6" s="3">
        <v>0</v>
      </c>
      <c r="AD6" s="3">
        <v>292.70999999999998</v>
      </c>
      <c r="AE6" s="3"/>
      <c r="AF6" s="3" t="s">
        <v>45</v>
      </c>
      <c r="AG6" s="3">
        <v>0</v>
      </c>
      <c r="AH6" s="1">
        <v>295.67</v>
      </c>
      <c r="AI6" s="3"/>
      <c r="AJ6" s="1" t="s">
        <v>45</v>
      </c>
      <c r="AK6" s="1" t="s">
        <v>117</v>
      </c>
    </row>
    <row r="7" spans="1:38" x14ac:dyDescent="0.25">
      <c r="A7" s="5" t="s">
        <v>5</v>
      </c>
      <c r="B7" s="19" t="s">
        <v>87</v>
      </c>
      <c r="C7" s="3">
        <v>49257</v>
      </c>
      <c r="D7" s="3">
        <v>1075</v>
      </c>
      <c r="E7" s="3">
        <v>1431</v>
      </c>
      <c r="F7" s="3"/>
      <c r="G7" s="27">
        <v>257.60000000000002</v>
      </c>
      <c r="H7" s="27">
        <f>MAX(K7,O7,S7,W7,AA7,AE7,AI7)</f>
        <v>244</v>
      </c>
      <c r="I7" s="3">
        <v>0</v>
      </c>
      <c r="J7" s="3">
        <v>728</v>
      </c>
      <c r="K7" s="3">
        <v>244</v>
      </c>
      <c r="L7" s="3" t="s">
        <v>50</v>
      </c>
      <c r="M7" s="3">
        <v>0</v>
      </c>
      <c r="N7" s="3">
        <v>715</v>
      </c>
      <c r="O7" s="3">
        <v>244</v>
      </c>
      <c r="P7" s="3" t="s">
        <v>50</v>
      </c>
      <c r="Q7" s="3">
        <v>0</v>
      </c>
      <c r="R7" s="3">
        <v>642</v>
      </c>
      <c r="S7" s="3">
        <v>244</v>
      </c>
      <c r="T7" s="3" t="s">
        <v>50</v>
      </c>
      <c r="U7" s="3">
        <v>0</v>
      </c>
      <c r="V7" s="3">
        <v>624.70000000000005</v>
      </c>
      <c r="W7" s="3">
        <v>244</v>
      </c>
      <c r="X7" s="3" t="s">
        <v>50</v>
      </c>
      <c r="Y7" s="3">
        <v>0</v>
      </c>
      <c r="Z7" s="3">
        <v>695.4</v>
      </c>
      <c r="AA7" s="3">
        <v>244</v>
      </c>
      <c r="AB7" s="3" t="s">
        <v>50</v>
      </c>
      <c r="AC7" s="3">
        <v>0</v>
      </c>
      <c r="AD7" s="3">
        <v>698.1</v>
      </c>
      <c r="AE7" s="3">
        <v>244</v>
      </c>
      <c r="AF7" s="3" t="s">
        <v>50</v>
      </c>
      <c r="AG7" s="3">
        <v>0</v>
      </c>
      <c r="AH7" s="1">
        <v>621.04</v>
      </c>
      <c r="AI7" s="1">
        <v>244</v>
      </c>
      <c r="AJ7" s="3" t="s">
        <v>45</v>
      </c>
      <c r="AK7" s="1" t="s">
        <v>118</v>
      </c>
    </row>
    <row r="8" spans="1:38" x14ac:dyDescent="0.25">
      <c r="A8" s="5" t="s">
        <v>6</v>
      </c>
      <c r="B8" s="19" t="s">
        <v>88</v>
      </c>
      <c r="C8" s="3">
        <v>60733</v>
      </c>
      <c r="D8" s="3">
        <v>1422</v>
      </c>
      <c r="E8" s="3"/>
      <c r="F8" s="3"/>
      <c r="G8" s="27">
        <v>117.7</v>
      </c>
      <c r="H8" s="27">
        <f>MAX(K8,O8,S8,W8,AA8,AE8,AI8)</f>
        <v>125</v>
      </c>
      <c r="I8" s="3">
        <v>0</v>
      </c>
      <c r="J8" s="3">
        <v>291.25</v>
      </c>
      <c r="K8" s="3">
        <v>125</v>
      </c>
      <c r="L8" s="3" t="s">
        <v>45</v>
      </c>
      <c r="M8" s="3">
        <v>0</v>
      </c>
      <c r="N8" s="3">
        <v>276</v>
      </c>
      <c r="O8" s="3">
        <v>125</v>
      </c>
      <c r="P8" s="3" t="s">
        <v>45</v>
      </c>
      <c r="Q8" s="3">
        <v>0</v>
      </c>
      <c r="R8" s="3">
        <v>320.5</v>
      </c>
      <c r="S8" s="3">
        <v>125</v>
      </c>
      <c r="T8" s="3" t="s">
        <v>45</v>
      </c>
      <c r="U8" s="3">
        <v>0</v>
      </c>
      <c r="V8" s="3">
        <v>290.94</v>
      </c>
      <c r="W8" s="3">
        <v>125</v>
      </c>
      <c r="X8" s="3" t="s">
        <v>45</v>
      </c>
      <c r="Y8" s="3">
        <v>0</v>
      </c>
      <c r="Z8" s="3">
        <v>310.64</v>
      </c>
      <c r="AA8" s="3">
        <v>125</v>
      </c>
      <c r="AB8" s="3" t="s">
        <v>45</v>
      </c>
      <c r="AC8" s="3">
        <v>0</v>
      </c>
      <c r="AD8" s="3">
        <v>328.22</v>
      </c>
      <c r="AE8" s="3">
        <v>125</v>
      </c>
      <c r="AF8" s="3" t="s">
        <v>45</v>
      </c>
      <c r="AG8" s="3">
        <v>0</v>
      </c>
      <c r="AH8" s="1">
        <v>347.35</v>
      </c>
      <c r="AI8" s="1">
        <v>125</v>
      </c>
      <c r="AJ8" s="1" t="s">
        <v>45</v>
      </c>
      <c r="AK8" s="1" t="s">
        <v>119</v>
      </c>
    </row>
    <row r="9" spans="1:38" x14ac:dyDescent="0.25">
      <c r="A9" s="5" t="s">
        <v>7</v>
      </c>
      <c r="B9" s="29" t="s">
        <v>127</v>
      </c>
      <c r="C9" s="3">
        <v>61755</v>
      </c>
      <c r="D9" s="3">
        <v>1539</v>
      </c>
      <c r="E9" s="3">
        <v>1549</v>
      </c>
      <c r="F9" s="3">
        <v>1550</v>
      </c>
      <c r="G9" s="28">
        <v>306.8</v>
      </c>
      <c r="H9" s="28"/>
      <c r="I9" s="3">
        <v>0</v>
      </c>
      <c r="J9" s="3">
        <v>704.02</v>
      </c>
      <c r="K9" s="3"/>
      <c r="L9" s="3" t="s">
        <v>45</v>
      </c>
      <c r="M9" s="3">
        <v>0</v>
      </c>
      <c r="N9" s="3">
        <v>630.24</v>
      </c>
      <c r="O9" s="3"/>
      <c r="P9" s="3" t="s">
        <v>45</v>
      </c>
      <c r="Q9" s="3">
        <v>0</v>
      </c>
      <c r="R9" s="3">
        <v>684.23</v>
      </c>
      <c r="S9" s="3"/>
      <c r="T9" s="3" t="s">
        <v>45</v>
      </c>
      <c r="U9" s="3">
        <v>0</v>
      </c>
      <c r="V9" s="3">
        <v>430.4</v>
      </c>
      <c r="W9" s="3"/>
      <c r="X9" s="3" t="s">
        <v>45</v>
      </c>
      <c r="Y9" s="3">
        <v>0</v>
      </c>
      <c r="Z9" s="3">
        <v>681.15</v>
      </c>
      <c r="AA9" s="3"/>
      <c r="AB9" s="3" t="s">
        <v>45</v>
      </c>
      <c r="AC9" s="3">
        <v>1</v>
      </c>
      <c r="AD9" s="3">
        <v>0</v>
      </c>
      <c r="AE9" s="3"/>
      <c r="AF9" s="3" t="s">
        <v>45</v>
      </c>
      <c r="AG9" s="3">
        <v>1</v>
      </c>
      <c r="AH9" s="23">
        <v>0</v>
      </c>
      <c r="AI9" s="3"/>
      <c r="AJ9" s="3" t="s">
        <v>145</v>
      </c>
      <c r="AK9" s="5" t="s">
        <v>128</v>
      </c>
    </row>
    <row r="10" spans="1:38" x14ac:dyDescent="0.25">
      <c r="A10" s="5" t="s">
        <v>8</v>
      </c>
      <c r="B10" s="19" t="s">
        <v>89</v>
      </c>
      <c r="C10" s="3">
        <v>62470</v>
      </c>
      <c r="D10" s="3">
        <v>999</v>
      </c>
      <c r="E10" s="3"/>
      <c r="F10" s="3"/>
      <c r="G10" s="27">
        <v>120.4</v>
      </c>
      <c r="H10" s="27">
        <f>MAX(K10,O10,S10,W10,AA10,AE10,AI10)</f>
        <v>120</v>
      </c>
      <c r="I10" s="3">
        <v>0</v>
      </c>
      <c r="J10" s="3">
        <v>244.5</v>
      </c>
      <c r="K10" s="3">
        <v>120</v>
      </c>
      <c r="L10" s="3" t="s">
        <v>45</v>
      </c>
      <c r="M10" s="3">
        <v>0</v>
      </c>
      <c r="N10" s="3">
        <v>241.2</v>
      </c>
      <c r="O10" s="3">
        <v>120</v>
      </c>
      <c r="P10" s="3" t="s">
        <v>45</v>
      </c>
      <c r="Q10" s="3">
        <v>0</v>
      </c>
      <c r="R10" s="3">
        <v>237.1</v>
      </c>
      <c r="S10" s="3"/>
      <c r="T10" s="3" t="s">
        <v>45</v>
      </c>
      <c r="U10" s="3">
        <v>0</v>
      </c>
      <c r="V10" s="3">
        <v>348.9</v>
      </c>
      <c r="W10" s="3">
        <v>119</v>
      </c>
      <c r="X10" s="3" t="s">
        <v>45</v>
      </c>
      <c r="Y10" s="3">
        <v>0</v>
      </c>
      <c r="Z10" s="3">
        <v>283.39999999999998</v>
      </c>
      <c r="AA10" s="3">
        <v>119</v>
      </c>
      <c r="AB10" s="3" t="s">
        <v>45</v>
      </c>
      <c r="AC10" s="3">
        <v>0</v>
      </c>
      <c r="AD10" s="3">
        <v>268.39999999999998</v>
      </c>
      <c r="AE10" s="3">
        <v>119</v>
      </c>
      <c r="AF10" s="3" t="s">
        <v>45</v>
      </c>
      <c r="AG10" s="3">
        <v>0</v>
      </c>
      <c r="AH10" s="3">
        <v>268.39999999999998</v>
      </c>
      <c r="AI10" s="3">
        <v>119</v>
      </c>
      <c r="AJ10" s="3" t="s">
        <v>45</v>
      </c>
      <c r="AK10" s="1" t="s">
        <v>121</v>
      </c>
    </row>
    <row r="11" spans="1:38" s="31" customFormat="1" x14ac:dyDescent="0.25">
      <c r="A11" s="5" t="s">
        <v>9</v>
      </c>
      <c r="B11" s="30" t="s">
        <v>90</v>
      </c>
      <c r="C11" s="3">
        <v>62560</v>
      </c>
      <c r="D11" s="3">
        <v>1254</v>
      </c>
      <c r="E11" s="3"/>
      <c r="F11" s="3"/>
      <c r="G11" s="27">
        <v>132.4</v>
      </c>
      <c r="H11" s="27">
        <f>MAX(K11,O11,S11,W11,AA11,AE11,AI11)</f>
        <v>132</v>
      </c>
      <c r="I11" s="3">
        <v>0</v>
      </c>
      <c r="J11" s="3">
        <v>98.33</v>
      </c>
      <c r="K11" s="3">
        <v>132</v>
      </c>
      <c r="L11" s="3" t="s">
        <v>29</v>
      </c>
      <c r="M11" s="3">
        <v>0</v>
      </c>
      <c r="N11" s="3">
        <v>193.24</v>
      </c>
      <c r="O11" s="3">
        <v>132</v>
      </c>
      <c r="P11" s="3" t="s">
        <v>29</v>
      </c>
      <c r="Q11" s="3">
        <v>0</v>
      </c>
      <c r="R11" s="3">
        <v>270.91000000000003</v>
      </c>
      <c r="S11" s="3">
        <v>132</v>
      </c>
      <c r="T11" s="3" t="s">
        <v>29</v>
      </c>
      <c r="U11" s="3">
        <v>0</v>
      </c>
      <c r="V11" s="3">
        <v>250.64</v>
      </c>
      <c r="W11" s="3">
        <v>132</v>
      </c>
      <c r="X11" s="3" t="s">
        <v>29</v>
      </c>
      <c r="Y11" s="3">
        <v>1</v>
      </c>
      <c r="Z11" s="23">
        <v>0</v>
      </c>
      <c r="AA11" s="3"/>
      <c r="AB11" s="3" t="s">
        <v>145</v>
      </c>
      <c r="AC11" s="3">
        <v>1</v>
      </c>
      <c r="AD11" s="23">
        <v>0</v>
      </c>
      <c r="AE11" s="3"/>
      <c r="AF11" s="3" t="s">
        <v>145</v>
      </c>
      <c r="AG11" s="3">
        <v>1</v>
      </c>
      <c r="AH11" s="23">
        <v>0</v>
      </c>
      <c r="AI11" s="3"/>
      <c r="AJ11" s="3" t="s">
        <v>145</v>
      </c>
      <c r="AK11" s="5" t="s">
        <v>122</v>
      </c>
      <c r="AL11" s="31" t="s">
        <v>68</v>
      </c>
    </row>
    <row r="12" spans="1:38" x14ac:dyDescent="0.25">
      <c r="A12" s="15" t="s">
        <v>10</v>
      </c>
      <c r="B12" s="22" t="s">
        <v>91</v>
      </c>
      <c r="C12" s="16">
        <v>62841</v>
      </c>
      <c r="D12" s="16">
        <v>1446</v>
      </c>
      <c r="E12" s="16">
        <v>1448</v>
      </c>
      <c r="F12" s="16"/>
      <c r="G12" s="16">
        <v>157</v>
      </c>
      <c r="H12" s="16">
        <f>MAX(K12,O12,S12,W12,AA12,AE12,AI12)</f>
        <v>155</v>
      </c>
      <c r="I12" s="16">
        <v>1</v>
      </c>
      <c r="J12" s="16">
        <v>544.45000000000005</v>
      </c>
      <c r="K12" s="16"/>
      <c r="L12" s="16" t="s">
        <v>29</v>
      </c>
      <c r="M12" s="16">
        <v>1</v>
      </c>
      <c r="N12" s="16">
        <v>0</v>
      </c>
      <c r="O12" s="16"/>
      <c r="P12" s="16"/>
      <c r="Q12" s="16">
        <v>1</v>
      </c>
      <c r="R12" s="16">
        <v>593.05999999999995</v>
      </c>
      <c r="S12" s="16"/>
      <c r="T12" s="16" t="s">
        <v>29</v>
      </c>
      <c r="U12" s="16">
        <v>1</v>
      </c>
      <c r="V12" s="16">
        <v>680.56</v>
      </c>
      <c r="W12" s="16"/>
      <c r="X12" s="16" t="s">
        <v>29</v>
      </c>
      <c r="Y12" s="16">
        <v>1</v>
      </c>
      <c r="Z12" s="16">
        <v>656.25</v>
      </c>
      <c r="AA12" s="16"/>
      <c r="AB12" s="16" t="s">
        <v>29</v>
      </c>
      <c r="AC12" s="16">
        <v>1</v>
      </c>
      <c r="AD12" s="16">
        <v>651.39</v>
      </c>
      <c r="AE12" s="16">
        <v>155</v>
      </c>
      <c r="AF12" s="16" t="s">
        <v>29</v>
      </c>
      <c r="AG12" s="16">
        <v>1</v>
      </c>
      <c r="AH12" s="15">
        <v>490.97</v>
      </c>
      <c r="AI12" s="16"/>
      <c r="AJ12" s="15" t="s">
        <v>29</v>
      </c>
      <c r="AK12" s="15" t="s">
        <v>132</v>
      </c>
      <c r="AL12" s="32" t="s">
        <v>67</v>
      </c>
    </row>
    <row r="13" spans="1:38" x14ac:dyDescent="0.25">
      <c r="A13" s="5" t="s">
        <v>11</v>
      </c>
      <c r="B13" s="19" t="s">
        <v>92</v>
      </c>
      <c r="C13" s="3">
        <v>63073</v>
      </c>
      <c r="D13" s="3">
        <v>1101</v>
      </c>
      <c r="E13" s="3"/>
      <c r="F13" s="3"/>
      <c r="G13" s="27">
        <v>130.69999999999999</v>
      </c>
      <c r="H13" s="27">
        <f>MAX(K13,O13,S13,W13,AA13,AE13,AI13)</f>
        <v>130</v>
      </c>
      <c r="I13" s="3">
        <v>0</v>
      </c>
      <c r="J13" s="3">
        <v>326.10000000000002</v>
      </c>
      <c r="K13" s="3">
        <v>130</v>
      </c>
      <c r="L13" s="3" t="s">
        <v>45</v>
      </c>
      <c r="M13" s="3">
        <v>0</v>
      </c>
      <c r="N13" s="3">
        <v>330.6</v>
      </c>
      <c r="O13" s="3">
        <v>130</v>
      </c>
      <c r="P13" s="3" t="s">
        <v>45</v>
      </c>
      <c r="Q13" s="3">
        <v>0</v>
      </c>
      <c r="R13" s="3">
        <v>345.7</v>
      </c>
      <c r="S13" s="3">
        <v>130</v>
      </c>
      <c r="T13" s="3" t="s">
        <v>45</v>
      </c>
      <c r="U13" s="3">
        <v>0</v>
      </c>
      <c r="V13" s="3">
        <v>296.43</v>
      </c>
      <c r="W13" s="3">
        <v>130</v>
      </c>
      <c r="X13" s="3" t="s">
        <v>45</v>
      </c>
      <c r="Y13" s="3">
        <v>0</v>
      </c>
      <c r="Z13" s="1">
        <v>357.5</v>
      </c>
      <c r="AA13" s="3">
        <v>130</v>
      </c>
      <c r="AB13" s="3" t="s">
        <v>45</v>
      </c>
      <c r="AC13" s="3">
        <v>0</v>
      </c>
      <c r="AD13" s="1">
        <v>295.7</v>
      </c>
      <c r="AE13" s="3">
        <v>130</v>
      </c>
      <c r="AF13" s="3" t="s">
        <v>45</v>
      </c>
      <c r="AG13" s="3">
        <v>0</v>
      </c>
      <c r="AH13" s="1">
        <v>345.9</v>
      </c>
      <c r="AI13" s="3">
        <v>130</v>
      </c>
      <c r="AJ13" s="3" t="s">
        <v>45</v>
      </c>
      <c r="AK13" s="1" t="s">
        <v>123</v>
      </c>
    </row>
    <row r="14" spans="1:38" x14ac:dyDescent="0.25">
      <c r="A14" s="5" t="s">
        <v>12</v>
      </c>
      <c r="B14" s="19" t="s">
        <v>93</v>
      </c>
      <c r="C14" s="3">
        <v>63211</v>
      </c>
      <c r="D14" s="3">
        <v>1310</v>
      </c>
      <c r="E14" s="3"/>
      <c r="F14" s="3"/>
      <c r="G14" s="27">
        <v>122.9</v>
      </c>
      <c r="H14" s="27">
        <f>MAX(K14,O14,S14,W14,AA14,AE14,AI14)</f>
        <v>125</v>
      </c>
      <c r="I14" s="3">
        <v>0</v>
      </c>
      <c r="J14" s="3">
        <v>356</v>
      </c>
      <c r="K14" s="3"/>
      <c r="L14" s="3" t="s">
        <v>55</v>
      </c>
      <c r="M14" s="3">
        <v>0</v>
      </c>
      <c r="N14" s="3">
        <v>259.48</v>
      </c>
      <c r="O14" s="3"/>
      <c r="P14" s="3" t="s">
        <v>45</v>
      </c>
      <c r="Q14" s="3">
        <v>0</v>
      </c>
      <c r="R14" s="3">
        <v>259.45999999999998</v>
      </c>
      <c r="S14" s="3"/>
      <c r="T14" s="3" t="s">
        <v>45</v>
      </c>
      <c r="U14" s="3">
        <v>0</v>
      </c>
      <c r="V14" s="3">
        <v>221.46</v>
      </c>
      <c r="W14" s="3"/>
      <c r="X14" s="3" t="s">
        <v>45</v>
      </c>
      <c r="Y14" s="3">
        <v>0</v>
      </c>
      <c r="Z14" s="3">
        <v>228.13</v>
      </c>
      <c r="AA14" s="3"/>
      <c r="AB14" s="3" t="s">
        <v>45</v>
      </c>
      <c r="AC14" s="3">
        <v>1</v>
      </c>
      <c r="AD14" s="23">
        <v>0</v>
      </c>
      <c r="AE14" s="3"/>
      <c r="AF14" s="3" t="s">
        <v>145</v>
      </c>
      <c r="AG14" s="3">
        <v>0</v>
      </c>
      <c r="AH14" s="23">
        <v>226.71</v>
      </c>
      <c r="AI14" s="3">
        <v>125</v>
      </c>
      <c r="AJ14" s="3" t="s">
        <v>45</v>
      </c>
      <c r="AK14" s="1" t="s">
        <v>94</v>
      </c>
    </row>
    <row r="15" spans="1:38" x14ac:dyDescent="0.25">
      <c r="A15" s="5" t="s">
        <v>13</v>
      </c>
      <c r="B15" s="19" t="s">
        <v>95</v>
      </c>
      <c r="C15" s="3">
        <v>63219</v>
      </c>
      <c r="D15" s="3">
        <v>1312</v>
      </c>
      <c r="E15" s="3">
        <v>1313</v>
      </c>
      <c r="F15" s="3"/>
      <c r="G15" s="27">
        <v>75.099999999999994</v>
      </c>
      <c r="H15" s="27">
        <f>MAX(K15,O15,S15,W15,AA15,AE15,AI15)</f>
        <v>75</v>
      </c>
      <c r="I15" s="3">
        <v>0</v>
      </c>
      <c r="J15" s="3">
        <v>191.5</v>
      </c>
      <c r="K15" s="3">
        <v>75</v>
      </c>
      <c r="L15" s="3" t="s">
        <v>45</v>
      </c>
      <c r="M15" s="3">
        <v>0</v>
      </c>
      <c r="N15" s="3">
        <v>115.37</v>
      </c>
      <c r="O15" s="3">
        <v>75</v>
      </c>
      <c r="P15" s="3" t="s">
        <v>45</v>
      </c>
      <c r="Q15" s="3">
        <v>0</v>
      </c>
      <c r="R15" s="3">
        <v>118.96</v>
      </c>
      <c r="S15" s="3">
        <v>75</v>
      </c>
      <c r="T15" s="3" t="s">
        <v>45</v>
      </c>
      <c r="U15" s="3">
        <v>0</v>
      </c>
      <c r="V15" s="3">
        <v>351.94</v>
      </c>
      <c r="W15" s="3">
        <v>75</v>
      </c>
      <c r="X15" s="3" t="s">
        <v>45</v>
      </c>
      <c r="Y15" s="3">
        <v>0</v>
      </c>
      <c r="Z15" s="3">
        <v>166.87</v>
      </c>
      <c r="AA15" s="3"/>
      <c r="AB15" s="3" t="s">
        <v>45</v>
      </c>
      <c r="AC15" s="3">
        <v>0</v>
      </c>
      <c r="AD15" s="23">
        <v>163.83000000000001</v>
      </c>
      <c r="AE15" s="3"/>
      <c r="AF15" s="3" t="s">
        <v>45</v>
      </c>
      <c r="AG15" s="3">
        <v>0</v>
      </c>
      <c r="AH15" s="23">
        <v>165.01</v>
      </c>
      <c r="AI15" s="3">
        <v>75</v>
      </c>
      <c r="AJ15" s="3" t="s">
        <v>45</v>
      </c>
      <c r="AK15" s="1" t="s">
        <v>96</v>
      </c>
    </row>
    <row r="16" spans="1:38" x14ac:dyDescent="0.25">
      <c r="A16" s="15" t="s">
        <v>14</v>
      </c>
      <c r="B16" s="22" t="s">
        <v>97</v>
      </c>
      <c r="C16" s="16">
        <v>63735</v>
      </c>
      <c r="D16" s="16">
        <v>1360</v>
      </c>
      <c r="E16" s="16"/>
      <c r="F16" s="16"/>
      <c r="G16" s="16">
        <v>120.4</v>
      </c>
      <c r="H16" s="16">
        <f>MAX(K16,O16,S16,W16,AA16,AE16,AI16)</f>
        <v>160</v>
      </c>
      <c r="I16" s="16">
        <v>1</v>
      </c>
      <c r="J16" s="16">
        <v>262.55</v>
      </c>
      <c r="K16" s="16">
        <v>121</v>
      </c>
      <c r="L16" s="16" t="s">
        <v>45</v>
      </c>
      <c r="M16" s="16">
        <v>1</v>
      </c>
      <c r="N16" s="16">
        <v>271.8</v>
      </c>
      <c r="O16" s="16"/>
      <c r="P16" s="16" t="s">
        <v>45</v>
      </c>
      <c r="Q16" s="16">
        <v>1</v>
      </c>
      <c r="R16" s="16">
        <v>665.4</v>
      </c>
      <c r="S16" s="16">
        <v>160</v>
      </c>
      <c r="T16" s="16" t="s">
        <v>43</v>
      </c>
      <c r="U16" s="16">
        <v>1</v>
      </c>
      <c r="V16" s="16">
        <v>480</v>
      </c>
      <c r="W16" s="16">
        <v>160</v>
      </c>
      <c r="X16" s="16" t="s">
        <v>43</v>
      </c>
      <c r="Y16" s="16">
        <v>1</v>
      </c>
      <c r="Z16" s="16">
        <v>480</v>
      </c>
      <c r="AA16" s="16">
        <v>160</v>
      </c>
      <c r="AB16" s="16" t="s">
        <v>43</v>
      </c>
      <c r="AC16" s="16">
        <v>1</v>
      </c>
      <c r="AD16" s="16">
        <v>483.3</v>
      </c>
      <c r="AE16" s="16">
        <v>160</v>
      </c>
      <c r="AF16" s="16" t="s">
        <v>43</v>
      </c>
      <c r="AG16" s="16">
        <v>1</v>
      </c>
      <c r="AH16" s="16">
        <v>483.3</v>
      </c>
      <c r="AI16" s="16">
        <v>160</v>
      </c>
      <c r="AJ16" s="16" t="s">
        <v>43</v>
      </c>
      <c r="AK16" s="15" t="s">
        <v>133</v>
      </c>
      <c r="AL16" s="32" t="s">
        <v>69</v>
      </c>
    </row>
    <row r="17" spans="1:38" x14ac:dyDescent="0.25">
      <c r="A17" s="5" t="s">
        <v>15</v>
      </c>
      <c r="B17" s="19" t="s">
        <v>98</v>
      </c>
      <c r="C17" s="3">
        <v>63743</v>
      </c>
      <c r="D17" s="3">
        <v>1210</v>
      </c>
      <c r="E17" s="3">
        <v>1211</v>
      </c>
      <c r="F17" s="3"/>
      <c r="G17" s="27">
        <v>154.4</v>
      </c>
      <c r="H17" s="27">
        <f>MAX(K17,O17,S17,W17,AA17,AE17,AI17)</f>
        <v>150</v>
      </c>
      <c r="I17" s="3">
        <v>0</v>
      </c>
      <c r="J17" s="3">
        <v>353.99</v>
      </c>
      <c r="K17" s="3">
        <v>150</v>
      </c>
      <c r="L17" s="3" t="s">
        <v>45</v>
      </c>
      <c r="M17" s="3">
        <v>0</v>
      </c>
      <c r="N17" s="3">
        <v>330</v>
      </c>
      <c r="O17" s="3">
        <v>150</v>
      </c>
      <c r="P17" s="3" t="s">
        <v>45</v>
      </c>
      <c r="Q17" s="3">
        <v>0</v>
      </c>
      <c r="R17" s="3">
        <v>334.3</v>
      </c>
      <c r="S17" s="3">
        <v>150</v>
      </c>
      <c r="T17" s="3" t="s">
        <v>45</v>
      </c>
      <c r="U17" s="3">
        <v>0</v>
      </c>
      <c r="V17" s="3">
        <v>305.95</v>
      </c>
      <c r="W17" s="3">
        <v>150</v>
      </c>
      <c r="X17" s="3" t="s">
        <v>45</v>
      </c>
      <c r="Y17" s="3">
        <v>0</v>
      </c>
      <c r="Z17" s="1">
        <v>372.8</v>
      </c>
      <c r="AA17" s="3">
        <v>150</v>
      </c>
      <c r="AB17" s="3" t="s">
        <v>45</v>
      </c>
      <c r="AC17" s="3">
        <v>0</v>
      </c>
      <c r="AD17" s="24">
        <v>342.7</v>
      </c>
      <c r="AE17" s="3">
        <v>150</v>
      </c>
      <c r="AF17" s="3" t="s">
        <v>45</v>
      </c>
      <c r="AG17" s="3">
        <v>0</v>
      </c>
      <c r="AH17" s="1">
        <v>329.6</v>
      </c>
      <c r="AI17" s="3">
        <v>150</v>
      </c>
      <c r="AJ17" s="3" t="s">
        <v>45</v>
      </c>
      <c r="AK17" s="1" t="s">
        <v>130</v>
      </c>
    </row>
    <row r="18" spans="1:38" x14ac:dyDescent="0.25">
      <c r="A18" s="5" t="s">
        <v>16</v>
      </c>
      <c r="B18" s="30" t="s">
        <v>99</v>
      </c>
      <c r="C18" s="3">
        <v>63755</v>
      </c>
      <c r="D18" s="3">
        <v>1556</v>
      </c>
      <c r="E18" s="3">
        <v>1558</v>
      </c>
      <c r="F18" s="3"/>
      <c r="G18" s="28">
        <v>163.30000000000001</v>
      </c>
      <c r="H18" s="28">
        <f>MAX(K18,O18,S18,W18,AA18,AE18,AI18)</f>
        <v>318</v>
      </c>
      <c r="I18" s="3">
        <v>0</v>
      </c>
      <c r="J18" s="3">
        <v>725.74</v>
      </c>
      <c r="K18" s="3">
        <v>318</v>
      </c>
      <c r="L18" s="3" t="s">
        <v>29</v>
      </c>
      <c r="M18" s="3">
        <v>0</v>
      </c>
      <c r="N18" s="3">
        <v>369.97</v>
      </c>
      <c r="O18" s="3">
        <v>318</v>
      </c>
      <c r="P18" s="3" t="s">
        <v>29</v>
      </c>
      <c r="Q18" s="3">
        <v>0</v>
      </c>
      <c r="R18" s="3">
        <v>266.48</v>
      </c>
      <c r="S18" s="3"/>
      <c r="T18" s="3" t="s">
        <v>29</v>
      </c>
      <c r="U18" s="3">
        <v>0</v>
      </c>
      <c r="V18" s="3">
        <v>261.48</v>
      </c>
      <c r="W18" s="3">
        <v>318</v>
      </c>
      <c r="X18" s="3" t="s">
        <v>29</v>
      </c>
      <c r="Y18" s="3">
        <v>0</v>
      </c>
      <c r="Z18" s="3">
        <v>252.37</v>
      </c>
      <c r="AA18" s="3"/>
      <c r="AB18" s="3" t="s">
        <v>45</v>
      </c>
      <c r="AC18" s="3">
        <v>0</v>
      </c>
      <c r="AD18" s="3">
        <v>261.49</v>
      </c>
      <c r="AE18" s="3"/>
      <c r="AF18" s="3" t="s">
        <v>45</v>
      </c>
      <c r="AG18" s="3">
        <v>1</v>
      </c>
      <c r="AH18" s="23">
        <v>0</v>
      </c>
      <c r="AI18" s="3"/>
      <c r="AJ18" s="3" t="s">
        <v>145</v>
      </c>
      <c r="AK18" s="5" t="s">
        <v>124</v>
      </c>
      <c r="AL18" s="31" t="s">
        <v>64</v>
      </c>
    </row>
    <row r="19" spans="1:38" x14ac:dyDescent="0.25">
      <c r="A19" s="5" t="s">
        <v>17</v>
      </c>
      <c r="B19" s="19" t="s">
        <v>100</v>
      </c>
      <c r="C19" s="3">
        <v>63819</v>
      </c>
      <c r="D19" s="3">
        <v>1483</v>
      </c>
      <c r="E19" s="3"/>
      <c r="F19" s="3"/>
      <c r="G19" s="27">
        <v>100.7</v>
      </c>
      <c r="H19" s="27">
        <f>MAX(K19,O19,S19,W19,AA19,AE19,AI19)</f>
        <v>103</v>
      </c>
      <c r="I19" s="3">
        <v>0</v>
      </c>
      <c r="J19" s="3">
        <v>245.5</v>
      </c>
      <c r="K19" s="3">
        <v>100</v>
      </c>
      <c r="L19" s="3" t="s">
        <v>45</v>
      </c>
      <c r="M19" s="3">
        <v>0</v>
      </c>
      <c r="N19" s="3">
        <v>243.74</v>
      </c>
      <c r="O19" s="3">
        <v>100</v>
      </c>
      <c r="P19" s="3" t="s">
        <v>45</v>
      </c>
      <c r="Q19" s="3">
        <v>0</v>
      </c>
      <c r="R19" s="3">
        <v>241.42</v>
      </c>
      <c r="S19" s="3">
        <v>100</v>
      </c>
      <c r="T19" s="3" t="s">
        <v>45</v>
      </c>
      <c r="U19" s="3">
        <v>0</v>
      </c>
      <c r="V19" s="3">
        <v>186.2</v>
      </c>
      <c r="W19" s="3">
        <v>100</v>
      </c>
      <c r="X19" s="3" t="s">
        <v>45</v>
      </c>
      <c r="Y19" s="3">
        <v>0</v>
      </c>
      <c r="Z19" s="3">
        <v>236.39</v>
      </c>
      <c r="AA19" s="3">
        <v>103</v>
      </c>
      <c r="AB19" s="3" t="s">
        <v>45</v>
      </c>
      <c r="AC19" s="3">
        <v>0</v>
      </c>
      <c r="AD19" s="3">
        <v>243.56</v>
      </c>
      <c r="AE19" s="3">
        <v>103</v>
      </c>
      <c r="AF19" s="3" t="s">
        <v>45</v>
      </c>
      <c r="AG19" s="3">
        <v>1</v>
      </c>
      <c r="AH19" s="23">
        <v>0</v>
      </c>
      <c r="AI19" s="3"/>
      <c r="AJ19" s="3" t="s">
        <v>145</v>
      </c>
      <c r="AK19" s="1" t="s">
        <v>131</v>
      </c>
    </row>
    <row r="20" spans="1:38" x14ac:dyDescent="0.25">
      <c r="A20" s="5" t="s">
        <v>18</v>
      </c>
      <c r="B20" s="19" t="s">
        <v>101</v>
      </c>
      <c r="C20" s="3">
        <v>65207</v>
      </c>
      <c r="D20" s="3">
        <v>1451</v>
      </c>
      <c r="E20" s="3"/>
      <c r="F20" s="3"/>
      <c r="G20" s="27">
        <v>127.3</v>
      </c>
      <c r="H20" s="27">
        <f>MAX(K20,O20,S20,W20,AA20,AE20,AI20)</f>
        <v>130</v>
      </c>
      <c r="I20" s="3">
        <v>0</v>
      </c>
      <c r="J20" s="3">
        <v>256.39</v>
      </c>
      <c r="K20" s="3">
        <v>130</v>
      </c>
      <c r="L20" s="3" t="s">
        <v>45</v>
      </c>
      <c r="M20" s="3">
        <v>0</v>
      </c>
      <c r="N20" s="3">
        <v>336.94</v>
      </c>
      <c r="O20" s="3">
        <v>130</v>
      </c>
      <c r="P20" s="3" t="s">
        <v>45</v>
      </c>
      <c r="Q20" s="3">
        <v>0</v>
      </c>
      <c r="R20" s="3">
        <v>344.6</v>
      </c>
      <c r="S20" s="3"/>
      <c r="T20" s="3" t="s">
        <v>45</v>
      </c>
      <c r="U20" s="3">
        <v>0</v>
      </c>
      <c r="V20" s="3">
        <v>331.06</v>
      </c>
      <c r="W20" s="3">
        <v>130</v>
      </c>
      <c r="X20" s="3" t="s">
        <v>55</v>
      </c>
      <c r="Y20" s="3">
        <v>0</v>
      </c>
      <c r="Z20" s="1">
        <v>354.1</v>
      </c>
      <c r="AA20" s="3">
        <v>130</v>
      </c>
      <c r="AB20" s="3" t="s">
        <v>55</v>
      </c>
      <c r="AC20" s="3">
        <v>0</v>
      </c>
      <c r="AD20" s="3">
        <v>487.51</v>
      </c>
      <c r="AE20" s="3">
        <v>130</v>
      </c>
      <c r="AF20" s="3" t="s">
        <v>55</v>
      </c>
      <c r="AG20" s="3">
        <v>0</v>
      </c>
      <c r="AH20" s="3">
        <v>485.07</v>
      </c>
      <c r="AI20" s="3">
        <v>130</v>
      </c>
      <c r="AJ20" s="3" t="s">
        <v>55</v>
      </c>
      <c r="AK20" s="1" t="s">
        <v>102</v>
      </c>
    </row>
    <row r="21" spans="1:38" x14ac:dyDescent="0.25">
      <c r="A21" s="15" t="s">
        <v>19</v>
      </c>
      <c r="B21" s="22" t="s">
        <v>103</v>
      </c>
      <c r="C21" s="16">
        <v>65302</v>
      </c>
      <c r="D21" s="16">
        <v>1605</v>
      </c>
      <c r="E21" s="16">
        <v>1606</v>
      </c>
      <c r="F21" s="25"/>
      <c r="G21" s="25">
        <v>72.599999999999994</v>
      </c>
      <c r="H21" s="16">
        <f>MAX(K21,O21,S21,W21,AA21,AE21,AI21)</f>
        <v>300</v>
      </c>
      <c r="I21" s="16">
        <v>1</v>
      </c>
      <c r="J21" s="16">
        <v>292</v>
      </c>
      <c r="K21" s="16">
        <v>128.1</v>
      </c>
      <c r="L21" s="16" t="s">
        <v>45</v>
      </c>
      <c r="M21" s="16">
        <v>1</v>
      </c>
      <c r="N21" s="16">
        <v>215.17</v>
      </c>
      <c r="O21" s="16">
        <v>250</v>
      </c>
      <c r="P21" s="16" t="s">
        <v>45</v>
      </c>
      <c r="Q21" s="16">
        <v>1</v>
      </c>
      <c r="R21" s="16">
        <v>215.74</v>
      </c>
      <c r="S21" s="16">
        <v>250</v>
      </c>
      <c r="T21" s="16" t="s">
        <v>45</v>
      </c>
      <c r="U21" s="16">
        <v>1</v>
      </c>
      <c r="V21" s="16">
        <v>186.93</v>
      </c>
      <c r="W21" s="16">
        <v>300</v>
      </c>
      <c r="X21" s="16" t="s">
        <v>45</v>
      </c>
      <c r="Y21" s="16">
        <v>1</v>
      </c>
      <c r="Z21" s="16">
        <v>197.8</v>
      </c>
      <c r="AA21" s="16">
        <v>300</v>
      </c>
      <c r="AB21" s="16" t="s">
        <v>45</v>
      </c>
      <c r="AC21" s="16">
        <v>1</v>
      </c>
      <c r="AD21" s="16">
        <v>226.5</v>
      </c>
      <c r="AE21" s="16">
        <v>300</v>
      </c>
      <c r="AF21" s="16" t="s">
        <v>45</v>
      </c>
      <c r="AG21" s="16">
        <v>1</v>
      </c>
      <c r="AH21" s="16">
        <v>243.68</v>
      </c>
      <c r="AI21" s="16">
        <v>300</v>
      </c>
      <c r="AJ21" s="16" t="s">
        <v>45</v>
      </c>
      <c r="AK21" s="15" t="s">
        <v>134</v>
      </c>
      <c r="AL21" s="32"/>
    </row>
    <row r="22" spans="1:38" x14ac:dyDescent="0.25">
      <c r="A22" s="5" t="s">
        <v>20</v>
      </c>
      <c r="B22" s="19" t="s">
        <v>104</v>
      </c>
      <c r="C22" s="3">
        <v>65399</v>
      </c>
      <c r="D22" s="3">
        <v>1508</v>
      </c>
      <c r="E22" s="3">
        <v>1509</v>
      </c>
      <c r="F22" s="3"/>
      <c r="G22" s="27">
        <v>320.2</v>
      </c>
      <c r="H22" s="27">
        <f>MAX(K22,O22,S22,W22,AA22,AE22,AI22)</f>
        <v>324</v>
      </c>
      <c r="I22" s="3">
        <v>0</v>
      </c>
      <c r="J22" s="3">
        <v>848.43</v>
      </c>
      <c r="K22" s="3">
        <v>324</v>
      </c>
      <c r="L22" s="3" t="s">
        <v>45</v>
      </c>
      <c r="M22" s="3">
        <v>0</v>
      </c>
      <c r="N22" s="3">
        <v>888.23</v>
      </c>
      <c r="O22" s="3">
        <v>324</v>
      </c>
      <c r="P22" s="3" t="s">
        <v>45</v>
      </c>
      <c r="Q22" s="3">
        <v>0</v>
      </c>
      <c r="R22" s="3">
        <v>861.49</v>
      </c>
      <c r="S22" s="3">
        <v>324</v>
      </c>
      <c r="T22" s="3" t="s">
        <v>45</v>
      </c>
      <c r="U22" s="3">
        <v>0</v>
      </c>
      <c r="V22" s="3">
        <v>593.92999999999995</v>
      </c>
      <c r="W22" s="3">
        <v>324</v>
      </c>
      <c r="X22" s="3" t="s">
        <v>45</v>
      </c>
      <c r="Y22" s="3">
        <v>0</v>
      </c>
      <c r="Z22" s="3">
        <v>508.79</v>
      </c>
      <c r="AA22" s="3">
        <v>320</v>
      </c>
      <c r="AB22" s="3" t="s">
        <v>45</v>
      </c>
      <c r="AC22" s="3">
        <v>1</v>
      </c>
      <c r="AD22" s="3">
        <v>12</v>
      </c>
      <c r="AE22" s="3">
        <v>320</v>
      </c>
      <c r="AF22" s="3" t="s">
        <v>45</v>
      </c>
      <c r="AG22" s="3">
        <v>1</v>
      </c>
      <c r="AH22" s="23">
        <v>0</v>
      </c>
      <c r="AI22" s="3"/>
      <c r="AJ22" s="3" t="s">
        <v>145</v>
      </c>
      <c r="AK22" s="1" t="s">
        <v>105</v>
      </c>
    </row>
    <row r="23" spans="1:38" x14ac:dyDescent="0.25">
      <c r="A23" s="5" t="s">
        <v>21</v>
      </c>
      <c r="B23" s="19" t="s">
        <v>106</v>
      </c>
      <c r="C23" s="3">
        <v>65456</v>
      </c>
      <c r="D23" s="3">
        <v>1460</v>
      </c>
      <c r="E23" s="3"/>
      <c r="F23" s="3"/>
      <c r="G23" s="27">
        <v>131.9</v>
      </c>
      <c r="H23" s="27">
        <f>MAX(K23,O23,S23,W23,AA23,AE23,AI23)</f>
        <v>135</v>
      </c>
      <c r="I23" s="3">
        <v>0</v>
      </c>
      <c r="J23" s="3">
        <v>316.10000000000002</v>
      </c>
      <c r="K23" s="3">
        <v>135</v>
      </c>
      <c r="L23" s="3" t="s">
        <v>45</v>
      </c>
      <c r="M23" s="3">
        <v>0</v>
      </c>
      <c r="N23" s="3">
        <v>275.7</v>
      </c>
      <c r="O23" s="3">
        <v>135</v>
      </c>
      <c r="P23" s="3" t="s">
        <v>45</v>
      </c>
      <c r="Q23" s="3">
        <v>0</v>
      </c>
      <c r="R23" s="3">
        <v>297.5</v>
      </c>
      <c r="S23" s="3">
        <v>135</v>
      </c>
      <c r="T23" s="3" t="s">
        <v>45</v>
      </c>
      <c r="U23" s="3">
        <v>0</v>
      </c>
      <c r="V23" s="3">
        <v>297.60000000000002</v>
      </c>
      <c r="W23" s="3">
        <v>135</v>
      </c>
      <c r="X23" s="3" t="s">
        <v>45</v>
      </c>
      <c r="Y23" s="3">
        <v>0</v>
      </c>
      <c r="Z23" s="3">
        <v>227</v>
      </c>
      <c r="AA23" s="3">
        <v>135</v>
      </c>
      <c r="AB23" s="3" t="s">
        <v>45</v>
      </c>
      <c r="AC23" s="3">
        <v>1</v>
      </c>
      <c r="AD23" s="3">
        <v>1.1000000000000001</v>
      </c>
      <c r="AE23" s="3">
        <v>135</v>
      </c>
      <c r="AF23" s="3" t="s">
        <v>45</v>
      </c>
      <c r="AG23" s="3">
        <v>1</v>
      </c>
      <c r="AH23" s="3">
        <v>1.3</v>
      </c>
      <c r="AI23" s="3">
        <v>135</v>
      </c>
      <c r="AJ23" s="3" t="s">
        <v>45</v>
      </c>
      <c r="AK23" s="1" t="s">
        <v>107</v>
      </c>
    </row>
    <row r="24" spans="1:38" x14ac:dyDescent="0.25">
      <c r="A24" s="15" t="s">
        <v>22</v>
      </c>
      <c r="B24" s="22" t="s">
        <v>99</v>
      </c>
      <c r="C24" s="16">
        <v>65648</v>
      </c>
      <c r="D24" s="16">
        <v>1557</v>
      </c>
      <c r="E24" s="16"/>
      <c r="F24" s="16"/>
      <c r="G24" s="16">
        <v>130</v>
      </c>
      <c r="H24" s="16">
        <f>MAX(K24,O24,S24,W24,AA24,AE24,AI24)</f>
        <v>0</v>
      </c>
      <c r="I24" s="16">
        <v>1</v>
      </c>
      <c r="J24" s="16">
        <v>279.20999999999998</v>
      </c>
      <c r="K24" s="16"/>
      <c r="L24" s="16" t="s">
        <v>29</v>
      </c>
      <c r="M24" s="16">
        <v>1</v>
      </c>
      <c r="N24" s="16">
        <v>156.4</v>
      </c>
      <c r="O24" s="16"/>
      <c r="P24" s="16" t="s">
        <v>29</v>
      </c>
      <c r="Q24" s="16">
        <v>1</v>
      </c>
      <c r="R24" s="16">
        <v>43.84</v>
      </c>
      <c r="S24" s="16"/>
      <c r="T24" s="16" t="s">
        <v>29</v>
      </c>
      <c r="U24" s="16">
        <v>1</v>
      </c>
      <c r="V24" s="16">
        <v>34.03</v>
      </c>
      <c r="W24" s="16"/>
      <c r="X24" s="16" t="s">
        <v>29</v>
      </c>
      <c r="Y24" s="16">
        <v>1</v>
      </c>
      <c r="Z24" s="16">
        <v>28.39</v>
      </c>
      <c r="AA24" s="16"/>
      <c r="AB24" s="16" t="s">
        <v>29</v>
      </c>
      <c r="AC24" s="16">
        <v>1</v>
      </c>
      <c r="AD24" s="16">
        <v>42.86</v>
      </c>
      <c r="AE24" s="16"/>
      <c r="AF24" s="16" t="s">
        <v>29</v>
      </c>
      <c r="AG24" s="16">
        <v>1</v>
      </c>
      <c r="AH24" s="21">
        <v>0</v>
      </c>
      <c r="AI24" s="16"/>
      <c r="AJ24" s="16" t="s">
        <v>145</v>
      </c>
      <c r="AK24" s="15" t="s">
        <v>135</v>
      </c>
      <c r="AL24" s="32" t="s">
        <v>65</v>
      </c>
    </row>
    <row r="25" spans="1:38" x14ac:dyDescent="0.25">
      <c r="A25" s="5" t="s">
        <v>23</v>
      </c>
      <c r="B25" s="19" t="s">
        <v>108</v>
      </c>
      <c r="C25" s="3">
        <v>65733</v>
      </c>
      <c r="D25" s="3">
        <v>1335</v>
      </c>
      <c r="E25" s="3"/>
      <c r="F25" s="3"/>
      <c r="G25" s="27">
        <v>125.34</v>
      </c>
      <c r="H25" s="27">
        <f>MAX(K25,O25,S25,W25,AA25,AE25,AI25)</f>
        <v>125</v>
      </c>
      <c r="I25" s="3">
        <v>0</v>
      </c>
      <c r="J25" s="3">
        <v>371.6</v>
      </c>
      <c r="K25" s="3">
        <v>125</v>
      </c>
      <c r="L25" s="3" t="s">
        <v>43</v>
      </c>
      <c r="M25" s="3">
        <v>0</v>
      </c>
      <c r="N25" s="3">
        <v>373.9</v>
      </c>
      <c r="O25" s="3">
        <v>125</v>
      </c>
      <c r="P25" s="3" t="s">
        <v>43</v>
      </c>
      <c r="Q25" s="3">
        <v>0</v>
      </c>
      <c r="R25" s="3">
        <v>373.5</v>
      </c>
      <c r="S25" s="3">
        <v>125</v>
      </c>
      <c r="T25" s="3" t="s">
        <v>43</v>
      </c>
      <c r="U25" s="3">
        <v>0</v>
      </c>
      <c r="V25" s="3">
        <v>343.3</v>
      </c>
      <c r="W25" s="3">
        <v>125</v>
      </c>
      <c r="X25" s="3" t="s">
        <v>43</v>
      </c>
      <c r="Y25" s="3">
        <v>0</v>
      </c>
      <c r="Z25" s="3">
        <v>247.1</v>
      </c>
      <c r="AA25" s="3">
        <v>125</v>
      </c>
      <c r="AB25" s="3" t="s">
        <v>43</v>
      </c>
      <c r="AC25" s="3">
        <v>0</v>
      </c>
      <c r="AD25" s="3">
        <v>344.6</v>
      </c>
      <c r="AE25" s="3">
        <v>125</v>
      </c>
      <c r="AF25" s="3" t="s">
        <v>43</v>
      </c>
      <c r="AG25" s="3">
        <v>0</v>
      </c>
      <c r="AH25" s="3">
        <v>348.1</v>
      </c>
      <c r="AI25" s="3">
        <v>125</v>
      </c>
      <c r="AJ25" s="3" t="s">
        <v>43</v>
      </c>
      <c r="AK25" s="1" t="s">
        <v>109</v>
      </c>
    </row>
    <row r="26" spans="1:38" x14ac:dyDescent="0.25">
      <c r="A26" s="15" t="s">
        <v>24</v>
      </c>
      <c r="B26" s="22" t="s">
        <v>110</v>
      </c>
      <c r="C26" s="16">
        <v>66119</v>
      </c>
      <c r="D26" s="16">
        <v>1692</v>
      </c>
      <c r="E26" s="16"/>
      <c r="F26" s="16"/>
      <c r="G26" s="16">
        <v>117.9</v>
      </c>
      <c r="H26" s="16">
        <f>MAX(K26,O26,S26,W26,AA26,AE26,AI26)</f>
        <v>318.39999999999998</v>
      </c>
      <c r="I26" s="16">
        <v>1</v>
      </c>
      <c r="J26" s="16">
        <v>200.26</v>
      </c>
      <c r="K26" s="16"/>
      <c r="L26" s="16" t="s">
        <v>45</v>
      </c>
      <c r="M26" s="16">
        <v>1</v>
      </c>
      <c r="N26" s="16">
        <v>279.31</v>
      </c>
      <c r="O26" s="16">
        <v>318.39999999999998</v>
      </c>
      <c r="P26" s="16" t="s">
        <v>45</v>
      </c>
      <c r="Q26" s="16">
        <v>1</v>
      </c>
      <c r="R26" s="16">
        <v>354.05</v>
      </c>
      <c r="S26" s="16">
        <v>318.39999999999998</v>
      </c>
      <c r="T26" s="16" t="s">
        <v>45</v>
      </c>
      <c r="U26" s="16">
        <v>1</v>
      </c>
      <c r="V26" s="16">
        <v>354.05</v>
      </c>
      <c r="W26" s="16"/>
      <c r="X26" s="16" t="s">
        <v>45</v>
      </c>
      <c r="Y26" s="16">
        <v>1</v>
      </c>
      <c r="Z26" s="16">
        <v>227.34</v>
      </c>
      <c r="AA26" s="16"/>
      <c r="AB26" s="16" t="s">
        <v>55</v>
      </c>
      <c r="AC26" s="16">
        <v>1</v>
      </c>
      <c r="AD26" s="16">
        <v>199.71</v>
      </c>
      <c r="AE26" s="16"/>
      <c r="AF26" s="16" t="s">
        <v>45</v>
      </c>
      <c r="AG26" s="16">
        <v>1</v>
      </c>
      <c r="AH26" s="16">
        <v>190.49</v>
      </c>
      <c r="AI26" s="16"/>
      <c r="AJ26" s="16" t="s">
        <v>45</v>
      </c>
      <c r="AK26" s="15" t="s">
        <v>136</v>
      </c>
      <c r="AL26" s="32"/>
    </row>
    <row r="27" spans="1:38" x14ac:dyDescent="0.25">
      <c r="A27" s="15" t="s">
        <v>25</v>
      </c>
      <c r="B27" s="22" t="s">
        <v>91</v>
      </c>
      <c r="C27" s="16">
        <v>66236</v>
      </c>
      <c r="D27" s="16">
        <v>1439</v>
      </c>
      <c r="E27" s="16"/>
      <c r="F27" s="16"/>
      <c r="G27" s="16">
        <v>76</v>
      </c>
      <c r="H27" s="16">
        <f>MAX(K27,O27,S27,W27,AA27,AE27,AI27)</f>
        <v>85</v>
      </c>
      <c r="I27" s="16">
        <v>1</v>
      </c>
      <c r="J27" s="16">
        <v>441.92</v>
      </c>
      <c r="K27" s="16"/>
      <c r="L27" s="16" t="s">
        <v>29</v>
      </c>
      <c r="M27" s="16">
        <v>1</v>
      </c>
      <c r="N27" s="16">
        <v>0</v>
      </c>
      <c r="O27" s="16"/>
      <c r="P27" s="16"/>
      <c r="Q27" s="16">
        <v>1</v>
      </c>
      <c r="R27" s="16">
        <v>431.32</v>
      </c>
      <c r="S27" s="16"/>
      <c r="T27" s="16" t="s">
        <v>29</v>
      </c>
      <c r="U27" s="16">
        <v>1</v>
      </c>
      <c r="V27" s="16">
        <v>494.95</v>
      </c>
      <c r="W27" s="16">
        <v>85</v>
      </c>
      <c r="X27" s="16" t="s">
        <v>29</v>
      </c>
      <c r="Y27" s="16">
        <v>1</v>
      </c>
      <c r="Z27" s="16">
        <v>459.6</v>
      </c>
      <c r="AA27" s="16">
        <v>85</v>
      </c>
      <c r="AB27" s="16" t="s">
        <v>29</v>
      </c>
      <c r="AC27" s="16">
        <v>1</v>
      </c>
      <c r="AD27" s="16">
        <v>441.92</v>
      </c>
      <c r="AE27" s="16">
        <v>85</v>
      </c>
      <c r="AF27" s="16" t="s">
        <v>29</v>
      </c>
      <c r="AG27" s="16">
        <v>1</v>
      </c>
      <c r="AH27" s="16">
        <v>431.32</v>
      </c>
      <c r="AI27" s="16"/>
      <c r="AJ27" s="16" t="s">
        <v>29</v>
      </c>
      <c r="AK27" s="15" t="s">
        <v>137</v>
      </c>
      <c r="AL27" s="32" t="s">
        <v>66</v>
      </c>
    </row>
    <row r="28" spans="1:38" x14ac:dyDescent="0.25">
      <c r="A28" s="5" t="s">
        <v>26</v>
      </c>
      <c r="B28" s="19" t="s">
        <v>111</v>
      </c>
      <c r="C28" s="3">
        <v>66263</v>
      </c>
      <c r="D28" s="3">
        <v>1452</v>
      </c>
      <c r="E28" s="3"/>
      <c r="F28" s="3"/>
      <c r="G28" s="27">
        <v>126.8</v>
      </c>
      <c r="H28" s="27">
        <f t="shared" ref="H28:H29" si="0">MAX(K28,O28,S28,W28,AA28,AE28,AI28)</f>
        <v>126.2</v>
      </c>
      <c r="I28" s="3">
        <v>0</v>
      </c>
      <c r="J28" s="3">
        <v>466.98</v>
      </c>
      <c r="K28" s="3"/>
      <c r="L28" s="3" t="s">
        <v>55</v>
      </c>
      <c r="M28" s="3">
        <v>0</v>
      </c>
      <c r="N28" s="3">
        <v>355.84</v>
      </c>
      <c r="O28" s="3">
        <v>126.2</v>
      </c>
      <c r="P28" s="3" t="s">
        <v>55</v>
      </c>
      <c r="Q28" s="3">
        <v>0</v>
      </c>
      <c r="R28" s="3">
        <v>553.79</v>
      </c>
      <c r="S28" s="3">
        <v>126.2</v>
      </c>
      <c r="T28" s="3" t="s">
        <v>55</v>
      </c>
      <c r="U28" s="3">
        <v>0</v>
      </c>
      <c r="V28" s="3">
        <v>194.19</v>
      </c>
      <c r="W28" s="3">
        <v>126.2</v>
      </c>
      <c r="X28" s="3" t="s">
        <v>45</v>
      </c>
      <c r="Y28" s="3">
        <v>0</v>
      </c>
      <c r="Z28" s="3">
        <v>214.49</v>
      </c>
      <c r="AA28" s="3"/>
      <c r="AB28" s="3" t="s">
        <v>55</v>
      </c>
      <c r="AC28" s="3">
        <v>0</v>
      </c>
      <c r="AD28" s="3">
        <v>214.48</v>
      </c>
      <c r="AE28" s="3"/>
      <c r="AF28" s="3" t="s">
        <v>55</v>
      </c>
      <c r="AG28" s="3">
        <v>0</v>
      </c>
      <c r="AH28" s="3">
        <v>214.5</v>
      </c>
      <c r="AI28" s="3"/>
      <c r="AJ28" s="3" t="s">
        <v>55</v>
      </c>
      <c r="AK28" s="1" t="s">
        <v>112</v>
      </c>
    </row>
    <row r="29" spans="1:38" x14ac:dyDescent="0.25">
      <c r="A29" s="1" t="s">
        <v>27</v>
      </c>
      <c r="B29" s="19" t="s">
        <v>114</v>
      </c>
      <c r="C29" s="26">
        <v>67431</v>
      </c>
      <c r="D29" s="26">
        <v>1329</v>
      </c>
      <c r="E29" s="26"/>
      <c r="F29" s="26"/>
      <c r="G29" s="27">
        <v>97.7</v>
      </c>
      <c r="H29" s="27">
        <f t="shared" si="0"/>
        <v>106</v>
      </c>
      <c r="I29" s="26">
        <v>0</v>
      </c>
      <c r="J29" s="26">
        <v>233</v>
      </c>
      <c r="K29" s="26">
        <v>106</v>
      </c>
      <c r="L29" s="26" t="s">
        <v>45</v>
      </c>
      <c r="M29" s="26">
        <v>0</v>
      </c>
      <c r="N29" s="26">
        <v>222</v>
      </c>
      <c r="O29" s="26">
        <v>106</v>
      </c>
      <c r="P29" s="26" t="s">
        <v>45</v>
      </c>
      <c r="Q29" s="26">
        <v>0</v>
      </c>
      <c r="R29" s="26">
        <v>300.7</v>
      </c>
      <c r="S29" s="26">
        <v>106</v>
      </c>
      <c r="T29" s="26" t="s">
        <v>45</v>
      </c>
      <c r="U29" s="26">
        <v>0</v>
      </c>
      <c r="V29" s="26">
        <v>238.3</v>
      </c>
      <c r="W29" s="26">
        <v>106</v>
      </c>
      <c r="X29" s="26" t="s">
        <v>45</v>
      </c>
      <c r="Y29" s="26">
        <v>0</v>
      </c>
      <c r="Z29" s="26">
        <v>255.7</v>
      </c>
      <c r="AA29" s="26">
        <v>106</v>
      </c>
      <c r="AB29" s="26" t="s">
        <v>45</v>
      </c>
      <c r="AC29" s="26">
        <v>0</v>
      </c>
      <c r="AD29" s="26">
        <v>276.77</v>
      </c>
      <c r="AE29" s="26">
        <v>106</v>
      </c>
      <c r="AF29" s="26" t="s">
        <v>45</v>
      </c>
      <c r="AG29" s="26">
        <v>1</v>
      </c>
      <c r="AH29" s="23">
        <v>0</v>
      </c>
      <c r="AI29" s="26"/>
      <c r="AJ29" s="26" t="s">
        <v>145</v>
      </c>
      <c r="AK29" s="1" t="s">
        <v>113</v>
      </c>
    </row>
    <row r="30" spans="1:38" x14ac:dyDescent="0.25">
      <c r="A30" s="6"/>
      <c r="B30" s="7"/>
      <c r="C30" s="7"/>
      <c r="D30" s="7"/>
      <c r="E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8" x14ac:dyDescent="0.25">
      <c r="A31" s="12" t="s">
        <v>58</v>
      </c>
      <c r="B31" s="7"/>
      <c r="C31" s="7"/>
      <c r="D31" s="7"/>
      <c r="E31" s="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8" x14ac:dyDescent="0.25">
      <c r="A32" s="8" t="s">
        <v>47</v>
      </c>
      <c r="B32" s="9" t="s">
        <v>57</v>
      </c>
      <c r="C32" s="7"/>
      <c r="D32" s="7"/>
      <c r="E32" s="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5">
      <c r="A33" s="8" t="s">
        <v>48</v>
      </c>
      <c r="B33" s="9" t="s">
        <v>49</v>
      </c>
      <c r="C33" s="7"/>
      <c r="D33" s="7"/>
      <c r="E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5" spans="1:35" x14ac:dyDescent="0.25">
      <c r="A35" s="4" t="s">
        <v>28</v>
      </c>
    </row>
    <row r="36" spans="1:35" x14ac:dyDescent="0.25">
      <c r="A36" s="10" t="s">
        <v>29</v>
      </c>
      <c r="B36" s="11" t="s">
        <v>30</v>
      </c>
    </row>
    <row r="37" spans="1:35" x14ac:dyDescent="0.25">
      <c r="A37" s="10" t="s">
        <v>43</v>
      </c>
      <c r="B37" s="11" t="s">
        <v>44</v>
      </c>
    </row>
    <row r="38" spans="1:35" x14ac:dyDescent="0.25">
      <c r="A38" s="10" t="s">
        <v>45</v>
      </c>
      <c r="B38" s="11" t="s">
        <v>46</v>
      </c>
    </row>
    <row r="39" spans="1:35" x14ac:dyDescent="0.25">
      <c r="A39" s="10" t="s">
        <v>50</v>
      </c>
      <c r="B39" s="11" t="s">
        <v>51</v>
      </c>
    </row>
    <row r="40" spans="1:35" x14ac:dyDescent="0.25">
      <c r="A40" s="10" t="s">
        <v>55</v>
      </c>
      <c r="B40" s="11" t="s">
        <v>56</v>
      </c>
    </row>
    <row r="42" spans="1:35" x14ac:dyDescent="0.25">
      <c r="A42" s="13" t="s">
        <v>60</v>
      </c>
      <c r="B42" t="s">
        <v>61</v>
      </c>
    </row>
  </sheetData>
  <mergeCells count="3">
    <mergeCell ref="J1:AJ1"/>
    <mergeCell ref="D1:F1"/>
    <mergeCell ref="A1:C1"/>
  </mergeCells>
  <phoneticPr fontId="2" type="noConversion"/>
  <hyperlinks>
    <hyperlink ref="B5" r:id="rId1" display="https://apps.wrd.state.or.us/apps/wr/wrinfo/wr_details.aspx?snp_id=185314"/>
    <hyperlink ref="B3" r:id="rId2" display="https://apps.wrd.state.or.us/apps/wr/wrinfo/wr_details.aspx?snp_id=96990"/>
    <hyperlink ref="B4" r:id="rId3" display="https://apps.wrd.state.or.us/apps/wr/wrinfo/wr_details.aspx?snp_id=203099"/>
    <hyperlink ref="B6" r:id="rId4" display="https://apps.wrd.state.or.us/apps/wr/wrinfo/wr_details.aspx?snp_id=202165"/>
    <hyperlink ref="B7" r:id="rId5" display="https://apps.wrd.state.or.us/apps/wr/wrinfo/wr_details.aspx?snp_id=198181"/>
    <hyperlink ref="B8" r:id="rId6" display="https://apps.wrd.state.or.us/apps/wr/wrinfo/wr_details.aspx?snp_id=185266"/>
    <hyperlink ref="B10" r:id="rId7" display="https://apps.wrd.state.or.us/apps/wr/wrinfo/wr_details.aspx?snp_id=208193"/>
    <hyperlink ref="B11" r:id="rId8" display="https://apps.wrd.state.or.us/apps/wr/wrinfo/wr_details.aspx?snp_id=154742"/>
    <hyperlink ref="B12" r:id="rId9" display="https://apps.wrd.state.or.us/apps/wr/wrinfo/wr_details.aspx?snp_id=178206"/>
    <hyperlink ref="B13" r:id="rId10" display="https://apps.wrd.state.or.us/apps/wr/wrinfo/wr_details.aspx?snp_id=199795"/>
    <hyperlink ref="B14" r:id="rId11" display="https://apps.wrd.state.or.us/apps/wr/wrinfo/wr_details.aspx?snp_id=202873"/>
    <hyperlink ref="B15" r:id="rId12" display="https://apps.wrd.state.or.us/apps/wr/wrinfo/wr_details.aspx?snp_id=198271"/>
    <hyperlink ref="B16" r:id="rId13" display="https://apps.wrd.state.or.us/apps/wr/wrinfo/wr_details.aspx?snp_id=199664"/>
    <hyperlink ref="B17" r:id="rId14" display="https://apps.wrd.state.or.us/apps/wr/wrinfo/wr_details.aspx?snp_id=199806"/>
    <hyperlink ref="B18" r:id="rId15" display="https://apps.wrd.state.or.us/apps/wr/wrinfo/wr_details.aspx?snp_id=199421"/>
    <hyperlink ref="B19" r:id="rId16" display="https://apps.wrd.state.or.us/apps/wr/wrinfo/wr_details.aspx?snp_id=198187"/>
    <hyperlink ref="B20" r:id="rId17" display="https://apps.wrd.state.or.us/apps/wr/wrinfo/wr_details.aspx?snp_id=210693"/>
    <hyperlink ref="B21" r:id="rId18" display="https://apps.wrd.state.or.us/apps/wr/wrinfo/wr_details.aspx?snp_id=156043"/>
    <hyperlink ref="B22" r:id="rId19" display="https://apps.wrd.state.or.us/apps/wr/wrinfo/wr_details.aspx?snp_id=175246"/>
    <hyperlink ref="B23" r:id="rId20" display="https://apps.wrd.state.or.us/apps/wr/wrinfo/wr_details.aspx?snp_id=174953"/>
    <hyperlink ref="B24" r:id="rId21" display="https://apps.wrd.state.or.us/apps/wr/wrinfo/wr_details.aspx?snp_id=199421"/>
    <hyperlink ref="B25" r:id="rId22" display="https://apps.wrd.state.or.us/apps/wr/wrinfo/wr_details.aspx?snp_id=194749"/>
    <hyperlink ref="B26" r:id="rId23" display="https://apps.wrd.state.or.us/apps/wr/wrinfo/wr_details.aspx?snp_id=221888"/>
    <hyperlink ref="B27" r:id="rId24" display="https://apps.wrd.state.or.us/apps/wr/wrinfo/wr_details.aspx?snp_id=178206"/>
    <hyperlink ref="B28" r:id="rId25" display="https://apps.wrd.state.or.us/apps/wr/wrinfo/wr_details.aspx?snp_id=205639"/>
    <hyperlink ref="B29" r:id="rId26" display="https://apps.wrd.state.or.us/apps/wr/wrinfo/wr_details.aspx?snp_id=198408"/>
    <hyperlink ref="B9" r:id="rId27" display="https://apps.wrd.state.or.us/apps/wr/wrinfo/wr_details.aspx?snp_id=133517"/>
  </hyperlinks>
  <pageMargins left="0.7" right="0.7" top="0.75" bottom="0.75" header="0.3" footer="0.3"/>
  <pageSetup orientation="portrait" r:id="rId28"/>
  <legacyDrawing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A0B184D07244CA7E09EC5D69BB673" ma:contentTypeVersion="15" ma:contentTypeDescription="Create a new document." ma:contentTypeScope="" ma:versionID="1de0f08acade6c447c3337e9069ff3ac">
  <xsd:schema xmlns:xsd="http://www.w3.org/2001/XMLSchema" xmlns:xs="http://www.w3.org/2001/XMLSchema" xmlns:p="http://schemas.microsoft.com/office/2006/metadata/properties" xmlns:ns2="b37157b1-d9bf-4248-8680-cb67b64e5be7" xmlns:ns3="0f18f3d6-d974-4737-8a41-995e016a8266" targetNamespace="http://schemas.microsoft.com/office/2006/metadata/properties" ma:root="true" ma:fieldsID="a6e7a7abaa8f7287edf2509482ac69bd" ns2:_="" ns3:_="">
    <xsd:import namespace="b37157b1-d9bf-4248-8680-cb67b64e5be7"/>
    <xsd:import namespace="0f18f3d6-d974-4737-8a41-995e016a8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157b1-d9bf-4248-8680-cb67b64e5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bc13bb2-4050-4808-9050-3ebd68b2d7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8f3d6-d974-4737-8a41-995e016a82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ad1c3de-dc05-4333-bd25-024f3b244312}" ma:internalName="TaxCatchAll" ma:showField="CatchAllData" ma:web="0f18f3d6-d974-4737-8a41-995e016a82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18f3d6-d974-4737-8a41-995e016a8266" xsi:nil="true"/>
    <lcf76f155ced4ddcb4097134ff3c332f xmlns="b37157b1-d9bf-4248-8680-cb67b64e5b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482A42-AFA0-45BE-BBD3-06D01A9D4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157b1-d9bf-4248-8680-cb67b64e5be7"/>
    <ds:schemaRef ds:uri="0f18f3d6-d974-4737-8a41-995e016a8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FDCCB7-3EBF-4F76-856A-2799FC617F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9DF41-6617-49C9-9398-3962F5917CD7}">
  <ds:schemaRefs>
    <ds:schemaRef ds:uri="http://schemas.microsoft.com/office/2006/metadata/properties"/>
    <ds:schemaRef ds:uri="http://schemas.microsoft.com/office/infopath/2007/PartnerControls"/>
    <ds:schemaRef ds:uri="0f18f3d6-d974-4737-8a41-995e016a8266"/>
    <ds:schemaRef ds:uri="b37157b1-d9bf-4248-8680-cb67b64e5b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tott</cp:lastModifiedBy>
  <dcterms:created xsi:type="dcterms:W3CDTF">2020-03-18T20:10:19Z</dcterms:created>
  <dcterms:modified xsi:type="dcterms:W3CDTF">2023-09-20T20:01:11Z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0x010100F49A0B184D07244CA7E09EC5D69BB673</vt:lpwstr>
  </property>
  <property fmtid="{D5CDD505-2E9C-101B-9397-08002B2CF9AE}" pid="3" name="MediaServiceImageTags">
    <vt:lpwstr/>
  </property>
</Properties>
</file>