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vindrajan/Documents/Montpetit_Lab/Paper Planning/revision/Version of Record/Raw Data/Figure2/"/>
    </mc:Choice>
  </mc:AlternateContent>
  <xr:revisionPtr revIDLastSave="0" documentId="8_{165472DE-26F3-3F44-8F36-64C74056BFE1}" xr6:coauthVersionLast="47" xr6:coauthVersionMax="47" xr10:uidLastSave="{00000000-0000-0000-0000-000000000000}"/>
  <bookViews>
    <workbookView xWindow="0" yWindow="760" windowWidth="30240" windowHeight="17580" xr2:uid="{00000000-000D-0000-FFFF-FFFF00000000}"/>
  </bookViews>
  <sheets>
    <sheet name="Ile Unspl_rel to t0 untag" sheetId="5" r:id="rId1"/>
    <sheet name="FBA1_rel to t0 untag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2" i="6" l="1"/>
  <c r="F41" i="6"/>
  <c r="F40" i="6"/>
  <c r="F39" i="6"/>
  <c r="F38" i="6"/>
  <c r="F37" i="6"/>
  <c r="F36" i="6"/>
  <c r="F35" i="6"/>
  <c r="F34" i="6"/>
  <c r="F33" i="6"/>
  <c r="F32" i="6"/>
  <c r="F31" i="6"/>
  <c r="F13" i="6"/>
  <c r="F12" i="6"/>
  <c r="F11" i="6"/>
  <c r="F10" i="6"/>
  <c r="F9" i="6"/>
  <c r="F8" i="6"/>
  <c r="F7" i="6"/>
  <c r="F6" i="6"/>
  <c r="F5" i="6"/>
  <c r="F4" i="6"/>
  <c r="F3" i="6"/>
  <c r="F2" i="6"/>
  <c r="F32" i="5"/>
  <c r="F33" i="5"/>
  <c r="F34" i="5"/>
  <c r="F35" i="5"/>
  <c r="F36" i="5"/>
  <c r="F37" i="5"/>
  <c r="F38" i="5"/>
  <c r="F39" i="5"/>
  <c r="F40" i="5"/>
  <c r="F41" i="5"/>
  <c r="F42" i="5"/>
  <c r="F31" i="5"/>
  <c r="F3" i="5"/>
  <c r="F4" i="5"/>
  <c r="F5" i="5"/>
  <c r="F6" i="5"/>
  <c r="F7" i="5"/>
  <c r="F8" i="5"/>
  <c r="F9" i="5"/>
  <c r="F10" i="5"/>
  <c r="F11" i="5"/>
  <c r="F12" i="5"/>
  <c r="F13" i="5"/>
  <c r="F2" i="5"/>
  <c r="G2" i="5" s="1"/>
  <c r="G5" i="6" l="1"/>
  <c r="G3" i="5"/>
  <c r="G6" i="6"/>
  <c r="G11" i="6"/>
  <c r="G2" i="6"/>
  <c r="G3" i="6"/>
  <c r="G12" i="6"/>
  <c r="G4" i="6"/>
  <c r="G13" i="6"/>
  <c r="G9" i="6"/>
  <c r="G7" i="6"/>
  <c r="G8" i="6"/>
  <c r="G10" i="6"/>
  <c r="G13" i="5"/>
  <c r="G12" i="5"/>
  <c r="G4" i="5"/>
  <c r="H2" i="5" s="1"/>
  <c r="G9" i="5"/>
  <c r="G8" i="5"/>
  <c r="G7" i="5"/>
  <c r="G6" i="5"/>
  <c r="G5" i="5"/>
  <c r="G11" i="5"/>
  <c r="G10" i="5"/>
  <c r="I6" i="5" l="1"/>
  <c r="J6" i="5" s="1"/>
  <c r="I8" i="5"/>
  <c r="I13" i="5"/>
  <c r="I7" i="5"/>
  <c r="J7" i="5" s="1"/>
  <c r="I9" i="5"/>
  <c r="I12" i="5"/>
  <c r="I10" i="5"/>
  <c r="I11" i="5"/>
  <c r="I5" i="5"/>
  <c r="J5" i="5" s="1"/>
  <c r="H2" i="6"/>
  <c r="I13" i="6" s="1"/>
  <c r="J13" i="6" s="1"/>
  <c r="I5" i="6" l="1"/>
  <c r="J5" i="6" s="1"/>
  <c r="I6" i="6"/>
  <c r="J6" i="6" s="1"/>
  <c r="I7" i="6"/>
  <c r="J7" i="6" s="1"/>
  <c r="I8" i="6"/>
  <c r="J8" i="6" s="1"/>
  <c r="I11" i="6"/>
  <c r="J11" i="6" s="1"/>
  <c r="I9" i="6"/>
  <c r="J9" i="6" s="1"/>
  <c r="I10" i="6"/>
  <c r="J10" i="6" s="1"/>
  <c r="I12" i="6"/>
  <c r="J12" i="6" s="1"/>
  <c r="J9" i="5"/>
  <c r="J10" i="5"/>
  <c r="J8" i="5"/>
  <c r="J12" i="5"/>
  <c r="J11" i="5"/>
  <c r="J13" i="5"/>
</calcChain>
</file>

<file path=xl/sharedStrings.xml><?xml version="1.0" encoding="utf-8"?>
<sst xmlns="http://schemas.openxmlformats.org/spreadsheetml/2006/main" count="334" uniqueCount="49">
  <si>
    <t>Sample Name</t>
  </si>
  <si>
    <t>Target Name</t>
  </si>
  <si>
    <t>Ile Unspl</t>
  </si>
  <si>
    <t>CT</t>
  </si>
  <si>
    <t>Undetermined</t>
  </si>
  <si>
    <t>technical rep1 Ct</t>
  </si>
  <si>
    <t>technical rep2 Ct</t>
  </si>
  <si>
    <t>average technical reps</t>
  </si>
  <si>
    <t>Delta Ct[normalized RIP] = [RIP]-(Ct[Input]-log2(Input Dilution Factor))</t>
  </si>
  <si>
    <t>average Delta Ct [normalized NS]</t>
  </si>
  <si>
    <t>Delta Delta Ct [RIP/NS] = Delta Ct [normalized RIP]-Delta Ct[ normalized NS]</t>
  </si>
  <si>
    <t>Fold Enrichment = 2^ (-Delta Delta Ct [RIP/NS]</t>
  </si>
  <si>
    <t>Ile Unspl IP</t>
  </si>
  <si>
    <t>Ile Unspl Input</t>
  </si>
  <si>
    <t>3697 t=0 RNA IP +RT</t>
  </si>
  <si>
    <t>3697 t=0 2 RNA IP +RT</t>
  </si>
  <si>
    <t>3697 t=0 3 RNA IP +RT</t>
  </si>
  <si>
    <t>3697 t=15 1 RNA IP +RT</t>
  </si>
  <si>
    <t>3697 t=15 2 RNA IP +RT</t>
  </si>
  <si>
    <t>3697 t=15 3 RNA IP +RT</t>
  </si>
  <si>
    <t>3680 t=0 1 RNA IP +RT</t>
  </si>
  <si>
    <t>3680 t=0 2 RNA IP +RT</t>
  </si>
  <si>
    <t>3680 t=15 1 RNA IP +RT</t>
  </si>
  <si>
    <t>3680 t=15 2 RNA IP +RT</t>
  </si>
  <si>
    <t>3681 t=0 2 RNA IP +RT</t>
  </si>
  <si>
    <t>3681 t=15 2 RNA IP +RT</t>
  </si>
  <si>
    <t>-RT IP</t>
  </si>
  <si>
    <t>-RT Input</t>
  </si>
  <si>
    <t>3697 t=0 1 Input +RT</t>
  </si>
  <si>
    <t>3697 t=0 2 Input +RT</t>
  </si>
  <si>
    <t>3697 t=0 3 Input +RT</t>
  </si>
  <si>
    <t>3697 t=15 1 Input +RT</t>
  </si>
  <si>
    <t>3697 t=15 2 Input +RT</t>
  </si>
  <si>
    <t>3697 t=15 3 Input +RT</t>
  </si>
  <si>
    <t>3680 t=0 1 Input +RT</t>
  </si>
  <si>
    <t>3680 t=0 2 Input +RT</t>
  </si>
  <si>
    <t>3680 t=15 1 Input +RT</t>
  </si>
  <si>
    <t>3680 t=15 2 Input +RT</t>
  </si>
  <si>
    <t>3681 t=0 2 Input +RT</t>
  </si>
  <si>
    <t>3681 t=15 2 Input +RT</t>
  </si>
  <si>
    <t>3697 t=0 1 RNA IP +RT</t>
  </si>
  <si>
    <t>FBA1</t>
  </si>
  <si>
    <t>-RT pool RNA IP</t>
  </si>
  <si>
    <t>-RT pool Input</t>
  </si>
  <si>
    <t>raw data</t>
  </si>
  <si>
    <t>strain key</t>
  </si>
  <si>
    <t>3697 Mex67-AA untagged Dbp5</t>
  </si>
  <si>
    <t>3680 Mex67-AA PTH Dbp5 iso1</t>
  </si>
  <si>
    <t>3681 Mex67-AA PTH Dbp5 iso2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</si>
</sst>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"/>
  <sheetViews>
    <sheetView tabSelected="1" zoomScale="75" zoomScaleNormal="129" workbookViewId="0">
      <selection activeCell="H33" sqref="H33"/>
    </sheetView>
  </sheetViews>
  <sheetFormatPr baseColWidth="10" defaultRowHeight="13" x14ac:dyDescent="0.15"/>
  <cols>
    <col min="1" max="1" width="20.6640625" bestFit="1" customWidth="1"/>
    <col min="2" max="2" width="39.33203125" bestFit="1" customWidth="1"/>
    <col min="8" max="8" width="31.33203125" bestFit="1" customWidth="1"/>
    <col min="9" max="9" width="61.1640625" bestFit="1" customWidth="1"/>
    <col min="10" max="10" width="37.6640625" bestFit="1" customWidth="1"/>
  </cols>
  <sheetData>
    <row r="1" spans="1:10" x14ac:dyDescent="0.15">
      <c r="B1" t="s">
        <v>0</v>
      </c>
      <c r="C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15">
      <c r="A2" t="s">
        <v>12</v>
      </c>
      <c r="B2" t="s">
        <v>14</v>
      </c>
      <c r="C2" s="1">
        <v>36.341880798339844</v>
      </c>
      <c r="D2" t="s">
        <v>14</v>
      </c>
      <c r="E2" s="1">
        <v>36.285533905029297</v>
      </c>
      <c r="F2">
        <f>AVERAGE(C2,E2)</f>
        <v>36.31370735168457</v>
      </c>
      <c r="G2">
        <f>F2-(F31-6.644)</f>
        <v>26.71724695587158</v>
      </c>
      <c r="H2">
        <f>AVERAGE(G2:G4)</f>
        <v>24.290740277608233</v>
      </c>
    </row>
    <row r="3" spans="1:10" x14ac:dyDescent="0.15">
      <c r="B3" t="s">
        <v>15</v>
      </c>
      <c r="C3" s="1">
        <v>33.796504974365234</v>
      </c>
      <c r="D3" t="s">
        <v>15</v>
      </c>
      <c r="E3" s="1">
        <v>33.613765716552734</v>
      </c>
      <c r="F3">
        <f>AVERAGE(C3,E3)</f>
        <v>33.705135345458984</v>
      </c>
      <c r="G3">
        <f>F3-(F32-6.644)</f>
        <v>23.329107231140135</v>
      </c>
    </row>
    <row r="4" spans="1:10" x14ac:dyDescent="0.15">
      <c r="B4" t="s">
        <v>16</v>
      </c>
      <c r="C4" s="1">
        <v>36.291976928710938</v>
      </c>
      <c r="D4" t="s">
        <v>16</v>
      </c>
      <c r="E4" s="1">
        <v>34.295944213867188</v>
      </c>
      <c r="F4">
        <f t="shared" ref="F4:F13" si="0">AVERAGE(C4,E4)</f>
        <v>35.293960571289062</v>
      </c>
      <c r="G4">
        <f>F4-(F33-6.644)</f>
        <v>22.825866645812987</v>
      </c>
    </row>
    <row r="5" spans="1:10" x14ac:dyDescent="0.15">
      <c r="B5" t="s">
        <v>17</v>
      </c>
      <c r="C5" s="1">
        <v>34.613002777099609</v>
      </c>
      <c r="D5" t="s">
        <v>17</v>
      </c>
      <c r="E5" s="1">
        <v>34.450260162353516</v>
      </c>
      <c r="F5">
        <f t="shared" si="0"/>
        <v>34.531631469726562</v>
      </c>
      <c r="G5">
        <f>F5-(F34-6.644)</f>
        <v>23.219675964355467</v>
      </c>
      <c r="I5">
        <f>G5-H2</f>
        <v>-1.0710643132527657</v>
      </c>
      <c r="J5">
        <f>2^(-I5)</f>
        <v>2.1009827446979221</v>
      </c>
    </row>
    <row r="6" spans="1:10" x14ac:dyDescent="0.15">
      <c r="B6" t="s">
        <v>18</v>
      </c>
      <c r="C6">
        <v>40</v>
      </c>
      <c r="D6" t="s">
        <v>18</v>
      </c>
      <c r="E6" s="1">
        <v>34.780998229980469</v>
      </c>
      <c r="F6">
        <f t="shared" si="0"/>
        <v>37.390499114990234</v>
      </c>
      <c r="G6">
        <f>F6-(F35-6.644)</f>
        <v>26.249307579040526</v>
      </c>
      <c r="I6">
        <f>G6-H2</f>
        <v>1.9585673014322929</v>
      </c>
      <c r="J6">
        <f t="shared" ref="J6:J13" si="1">2^(-I6)</f>
        <v>0.25728383094491836</v>
      </c>
    </row>
    <row r="7" spans="1:10" x14ac:dyDescent="0.15">
      <c r="B7" t="s">
        <v>19</v>
      </c>
      <c r="C7" s="1">
        <v>34.556850433349609</v>
      </c>
      <c r="D7" t="s">
        <v>19</v>
      </c>
      <c r="E7" s="1">
        <v>34.516555786132812</v>
      </c>
      <c r="F7">
        <f t="shared" si="0"/>
        <v>34.536703109741211</v>
      </c>
      <c r="G7">
        <f>F7-(F36-6.644)</f>
        <v>22.594312614440916</v>
      </c>
      <c r="I7">
        <f>G7-H2</f>
        <v>-1.6964276631673165</v>
      </c>
      <c r="J7">
        <f t="shared" si="1"/>
        <v>3.2409744856160927</v>
      </c>
    </row>
    <row r="8" spans="1:10" x14ac:dyDescent="0.15">
      <c r="B8" t="s">
        <v>20</v>
      </c>
      <c r="C8" s="1">
        <v>29.028213500976562</v>
      </c>
      <c r="D8" t="s">
        <v>20</v>
      </c>
      <c r="E8" s="1">
        <v>28.992179870605469</v>
      </c>
      <c r="F8">
        <f t="shared" si="0"/>
        <v>29.010196685791016</v>
      </c>
      <c r="G8">
        <f>F8-(F37-6.644)</f>
        <v>20.464114612579344</v>
      </c>
      <c r="I8">
        <f>G8-H2</f>
        <v>-3.8266256650288888</v>
      </c>
      <c r="J8">
        <f t="shared" si="1"/>
        <v>14.188258988153905</v>
      </c>
    </row>
    <row r="9" spans="1:10" x14ac:dyDescent="0.15">
      <c r="B9" t="s">
        <v>21</v>
      </c>
      <c r="C9" s="1">
        <v>31.413516998291016</v>
      </c>
      <c r="D9" t="s">
        <v>21</v>
      </c>
      <c r="E9" s="1">
        <v>31.3209228515625</v>
      </c>
      <c r="F9">
        <f t="shared" si="0"/>
        <v>31.367219924926758</v>
      </c>
      <c r="G9">
        <f>F9-(F38-6.644)</f>
        <v>22.860392517089842</v>
      </c>
      <c r="I9">
        <f>G9-H2</f>
        <v>-1.4303477605183907</v>
      </c>
      <c r="J9">
        <f t="shared" si="1"/>
        <v>2.695116731231666</v>
      </c>
    </row>
    <row r="10" spans="1:10" x14ac:dyDescent="0.15">
      <c r="B10" t="s">
        <v>22</v>
      </c>
      <c r="C10" s="1">
        <v>30.618251800537109</v>
      </c>
      <c r="D10" t="s">
        <v>22</v>
      </c>
      <c r="E10" s="1">
        <v>30.429239273071289</v>
      </c>
      <c r="F10">
        <f t="shared" si="0"/>
        <v>30.523745536804199</v>
      </c>
      <c r="G10">
        <f>F10-(F39-6.644)</f>
        <v>21.240548080444334</v>
      </c>
      <c r="I10">
        <f>G10-H2</f>
        <v>-3.0501921971638986</v>
      </c>
      <c r="J10">
        <f t="shared" si="1"/>
        <v>8.2832228158126071</v>
      </c>
    </row>
    <row r="11" spans="1:10" x14ac:dyDescent="0.15">
      <c r="B11" t="s">
        <v>23</v>
      </c>
      <c r="C11" s="1">
        <v>32.570053100585938</v>
      </c>
      <c r="D11" t="s">
        <v>23</v>
      </c>
      <c r="E11" s="1">
        <v>31.964962005615234</v>
      </c>
      <c r="F11">
        <f t="shared" si="0"/>
        <v>32.267507553100586</v>
      </c>
      <c r="G11">
        <f>F11-(F40-6.644)</f>
        <v>22.189363426208494</v>
      </c>
      <c r="I11">
        <f>G11-H2</f>
        <v>-2.1013768513997384</v>
      </c>
      <c r="J11">
        <f t="shared" si="1"/>
        <v>4.2911872368591979</v>
      </c>
    </row>
    <row r="12" spans="1:10" x14ac:dyDescent="0.15">
      <c r="B12" t="s">
        <v>24</v>
      </c>
      <c r="C12" s="1">
        <v>32.912326812744141</v>
      </c>
      <c r="D12" t="s">
        <v>24</v>
      </c>
      <c r="E12" s="1">
        <v>32.393184661865234</v>
      </c>
      <c r="F12">
        <f t="shared" si="0"/>
        <v>32.652755737304688</v>
      </c>
      <c r="G12">
        <f>F12-(F41-6.644)</f>
        <v>21.149712509155272</v>
      </c>
      <c r="I12">
        <f>G12-H2</f>
        <v>-3.1410277684529611</v>
      </c>
      <c r="J12">
        <f t="shared" si="1"/>
        <v>8.8215230962846665</v>
      </c>
    </row>
    <row r="13" spans="1:10" x14ac:dyDescent="0.15">
      <c r="B13" t="s">
        <v>25</v>
      </c>
      <c r="C13" s="1">
        <v>30.904325485229492</v>
      </c>
      <c r="D13" t="s">
        <v>25</v>
      </c>
      <c r="E13" s="1">
        <v>30.14940071105957</v>
      </c>
      <c r="F13">
        <f t="shared" si="0"/>
        <v>30.526863098144531</v>
      </c>
      <c r="G13">
        <f>F13-(F42-6.644)</f>
        <v>20.885128921508787</v>
      </c>
      <c r="I13">
        <f>G13-H2</f>
        <v>-3.4056113560994454</v>
      </c>
      <c r="J13">
        <f t="shared" si="1"/>
        <v>10.597200999132069</v>
      </c>
    </row>
    <row r="14" spans="1:10" x14ac:dyDescent="0.15">
      <c r="C14" s="1"/>
    </row>
    <row r="15" spans="1:10" x14ac:dyDescent="0.15">
      <c r="C15" s="1"/>
    </row>
    <row r="16" spans="1:10" x14ac:dyDescent="0.15">
      <c r="C16" s="1"/>
    </row>
    <row r="17" spans="2:6" x14ac:dyDescent="0.15">
      <c r="C17" s="1"/>
    </row>
    <row r="18" spans="2:6" x14ac:dyDescent="0.15">
      <c r="C18" s="1"/>
    </row>
    <row r="19" spans="2:6" x14ac:dyDescent="0.15">
      <c r="C19" s="1"/>
    </row>
    <row r="20" spans="2:6" x14ac:dyDescent="0.15">
      <c r="C20" s="1"/>
    </row>
    <row r="21" spans="2:6" x14ac:dyDescent="0.15">
      <c r="C21" s="1"/>
    </row>
    <row r="22" spans="2:6" x14ac:dyDescent="0.15">
      <c r="C22" s="1"/>
    </row>
    <row r="23" spans="2:6" x14ac:dyDescent="0.15">
      <c r="C23" s="1"/>
    </row>
    <row r="24" spans="2:6" x14ac:dyDescent="0.15">
      <c r="C24" s="1"/>
    </row>
    <row r="25" spans="2:6" x14ac:dyDescent="0.15">
      <c r="C25" s="1"/>
    </row>
    <row r="31" spans="2:6" x14ac:dyDescent="0.15">
      <c r="B31" t="s">
        <v>28</v>
      </c>
      <c r="C31" s="1">
        <v>16.374185562133789</v>
      </c>
      <c r="D31" t="s">
        <v>28</v>
      </c>
      <c r="E31" s="1">
        <v>16.106735229492188</v>
      </c>
      <c r="F31">
        <f>AVERAGE(C31,E31)</f>
        <v>16.240460395812988</v>
      </c>
    </row>
    <row r="32" spans="2:6" x14ac:dyDescent="0.15">
      <c r="B32" t="s">
        <v>29</v>
      </c>
      <c r="C32" s="1">
        <v>17.200933456420898</v>
      </c>
      <c r="D32" t="s">
        <v>29</v>
      </c>
      <c r="E32" s="1">
        <v>16.839122772216797</v>
      </c>
      <c r="F32">
        <f t="shared" ref="F32:F42" si="2">AVERAGE(C32,E32)</f>
        <v>17.020028114318848</v>
      </c>
    </row>
    <row r="33" spans="1:10" x14ac:dyDescent="0.15">
      <c r="A33" t="s">
        <v>13</v>
      </c>
      <c r="B33" t="s">
        <v>30</v>
      </c>
      <c r="C33" s="1">
        <v>19.274908065795898</v>
      </c>
      <c r="D33" t="s">
        <v>30</v>
      </c>
      <c r="E33" s="1">
        <v>18.94927978515625</v>
      </c>
      <c r="F33">
        <f t="shared" si="2"/>
        <v>19.112093925476074</v>
      </c>
      <c r="J33" s="1"/>
    </row>
    <row r="34" spans="1:10" x14ac:dyDescent="0.15">
      <c r="B34" t="s">
        <v>31</v>
      </c>
      <c r="C34" s="1">
        <v>17.944433212280273</v>
      </c>
      <c r="D34" t="s">
        <v>31</v>
      </c>
      <c r="E34" s="1">
        <v>17.967477798461914</v>
      </c>
      <c r="F34">
        <f t="shared" si="2"/>
        <v>17.955955505371094</v>
      </c>
      <c r="J34" s="1"/>
    </row>
    <row r="35" spans="1:10" x14ac:dyDescent="0.15">
      <c r="B35" t="s">
        <v>32</v>
      </c>
      <c r="C35" s="1">
        <v>17.97081184387207</v>
      </c>
      <c r="D35" t="s">
        <v>32</v>
      </c>
      <c r="E35" s="1">
        <v>17.599571228027344</v>
      </c>
      <c r="F35">
        <f t="shared" si="2"/>
        <v>17.785191535949707</v>
      </c>
      <c r="J35" s="1"/>
    </row>
    <row r="36" spans="1:10" x14ac:dyDescent="0.15">
      <c r="B36" t="s">
        <v>33</v>
      </c>
      <c r="C36" s="1">
        <v>18.717056274414062</v>
      </c>
      <c r="D36" t="s">
        <v>33</v>
      </c>
      <c r="E36" s="1">
        <v>18.455724716186523</v>
      </c>
      <c r="F36">
        <f t="shared" si="2"/>
        <v>18.586390495300293</v>
      </c>
      <c r="J36" s="1"/>
    </row>
    <row r="37" spans="1:10" x14ac:dyDescent="0.15">
      <c r="B37" t="s">
        <v>34</v>
      </c>
      <c r="C37" s="1">
        <v>15.306843757629395</v>
      </c>
      <c r="D37" t="s">
        <v>34</v>
      </c>
      <c r="E37" s="1">
        <v>15.073320388793945</v>
      </c>
      <c r="F37">
        <f t="shared" si="2"/>
        <v>15.19008207321167</v>
      </c>
    </row>
    <row r="38" spans="1:10" x14ac:dyDescent="0.15">
      <c r="B38" t="s">
        <v>35</v>
      </c>
      <c r="C38" s="1">
        <v>15.345243453979492</v>
      </c>
      <c r="D38" t="s">
        <v>35</v>
      </c>
      <c r="E38" s="1">
        <v>14.956411361694336</v>
      </c>
      <c r="F38">
        <f t="shared" si="2"/>
        <v>15.150827407836914</v>
      </c>
      <c r="J38" s="1"/>
    </row>
    <row r="39" spans="1:10" x14ac:dyDescent="0.15">
      <c r="B39" t="s">
        <v>36</v>
      </c>
      <c r="C39" s="1">
        <v>16.09930419921875</v>
      </c>
      <c r="D39" t="s">
        <v>36</v>
      </c>
      <c r="E39" s="1">
        <v>15.755090713500977</v>
      </c>
      <c r="F39">
        <f t="shared" si="2"/>
        <v>15.927197456359863</v>
      </c>
      <c r="J39" s="1"/>
    </row>
    <row r="40" spans="1:10" x14ac:dyDescent="0.15">
      <c r="B40" t="s">
        <v>37</v>
      </c>
      <c r="C40" s="1">
        <v>16.895139694213867</v>
      </c>
      <c r="D40" t="s">
        <v>37</v>
      </c>
      <c r="E40" s="1">
        <v>16.549148559570312</v>
      </c>
      <c r="F40">
        <f t="shared" si="2"/>
        <v>16.72214412689209</v>
      </c>
      <c r="J40" s="1"/>
    </row>
    <row r="41" spans="1:10" x14ac:dyDescent="0.15">
      <c r="B41" t="s">
        <v>38</v>
      </c>
      <c r="C41" s="1">
        <v>18.279664993286133</v>
      </c>
      <c r="D41" t="s">
        <v>38</v>
      </c>
      <c r="E41" s="1">
        <v>18.014421463012695</v>
      </c>
      <c r="F41">
        <f t="shared" si="2"/>
        <v>18.147043228149414</v>
      </c>
      <c r="J41" s="1"/>
    </row>
    <row r="42" spans="1:10" x14ac:dyDescent="0.15">
      <c r="B42" t="s">
        <v>39</v>
      </c>
      <c r="C42" s="1">
        <v>16.475429534912109</v>
      </c>
      <c r="D42" t="s">
        <v>39</v>
      </c>
      <c r="E42" s="1">
        <v>16.096038818359375</v>
      </c>
      <c r="F42">
        <f t="shared" si="2"/>
        <v>16.285734176635742</v>
      </c>
      <c r="J42" s="1"/>
    </row>
    <row r="43" spans="1:10" x14ac:dyDescent="0.15">
      <c r="C43" s="1"/>
      <c r="E43" s="1"/>
      <c r="J43" s="1"/>
    </row>
    <row r="44" spans="1:10" x14ac:dyDescent="0.15">
      <c r="C44" s="1"/>
      <c r="E44" s="1"/>
      <c r="J44" s="1"/>
    </row>
    <row r="45" spans="1:10" x14ac:dyDescent="0.15">
      <c r="C45" s="1"/>
      <c r="E45" s="1"/>
      <c r="J45" s="1"/>
    </row>
    <row r="46" spans="1:10" x14ac:dyDescent="0.15">
      <c r="J46" s="1"/>
    </row>
    <row r="47" spans="1:10" x14ac:dyDescent="0.15">
      <c r="J47" s="1"/>
    </row>
    <row r="48" spans="1:10" x14ac:dyDescent="0.15">
      <c r="B48" s="2"/>
      <c r="C48" s="2"/>
      <c r="F48" s="3" t="s">
        <v>45</v>
      </c>
      <c r="J48" s="1"/>
    </row>
    <row r="49" spans="1:10" x14ac:dyDescent="0.15">
      <c r="A49" s="2" t="s">
        <v>44</v>
      </c>
      <c r="B49" t="s">
        <v>1</v>
      </c>
      <c r="C49" t="s">
        <v>3</v>
      </c>
      <c r="F49" s="3" t="s">
        <v>46</v>
      </c>
      <c r="J49" s="1"/>
    </row>
    <row r="50" spans="1:10" x14ac:dyDescent="0.15">
      <c r="A50" t="s">
        <v>0</v>
      </c>
      <c r="B50" t="s">
        <v>2</v>
      </c>
      <c r="C50" s="1">
        <v>36.341880798339844</v>
      </c>
      <c r="F50" s="3" t="s">
        <v>47</v>
      </c>
      <c r="J50" s="1"/>
    </row>
    <row r="51" spans="1:10" x14ac:dyDescent="0.15">
      <c r="A51" t="s">
        <v>14</v>
      </c>
      <c r="B51" t="s">
        <v>2</v>
      </c>
      <c r="C51" s="1">
        <v>33.796504974365234</v>
      </c>
      <c r="F51" s="3" t="s">
        <v>48</v>
      </c>
      <c r="J51" s="1"/>
    </row>
    <row r="52" spans="1:10" x14ac:dyDescent="0.15">
      <c r="A52" t="s">
        <v>15</v>
      </c>
      <c r="B52" t="s">
        <v>2</v>
      </c>
      <c r="C52" s="1">
        <v>36.291976928710938</v>
      </c>
      <c r="J52" s="1"/>
    </row>
    <row r="53" spans="1:10" x14ac:dyDescent="0.15">
      <c r="A53" t="s">
        <v>16</v>
      </c>
      <c r="B53" t="s">
        <v>2</v>
      </c>
      <c r="C53" s="1">
        <v>34.613002777099609</v>
      </c>
      <c r="J53" s="1"/>
    </row>
    <row r="54" spans="1:10" x14ac:dyDescent="0.15">
      <c r="A54" t="s">
        <v>17</v>
      </c>
      <c r="B54" t="s">
        <v>2</v>
      </c>
      <c r="C54" t="s">
        <v>4</v>
      </c>
      <c r="J54" s="1"/>
    </row>
    <row r="55" spans="1:10" x14ac:dyDescent="0.15">
      <c r="A55" t="s">
        <v>18</v>
      </c>
      <c r="B55" t="s">
        <v>2</v>
      </c>
      <c r="C55" s="1">
        <v>34.556850433349609</v>
      </c>
      <c r="J55" s="1"/>
    </row>
    <row r="56" spans="1:10" x14ac:dyDescent="0.15">
      <c r="A56" t="s">
        <v>19</v>
      </c>
      <c r="B56" t="s">
        <v>2</v>
      </c>
      <c r="C56" s="1">
        <v>29.028213500976562</v>
      </c>
      <c r="J56" s="1"/>
    </row>
    <row r="57" spans="1:10" x14ac:dyDescent="0.15">
      <c r="A57" t="s">
        <v>20</v>
      </c>
      <c r="B57" t="s">
        <v>2</v>
      </c>
      <c r="C57" s="1">
        <v>31.413516998291016</v>
      </c>
      <c r="J57" s="1"/>
    </row>
    <row r="58" spans="1:10" x14ac:dyDescent="0.15">
      <c r="A58" t="s">
        <v>21</v>
      </c>
      <c r="B58" t="s">
        <v>2</v>
      </c>
      <c r="C58" s="1">
        <v>30.618251800537109</v>
      </c>
      <c r="J58" s="1"/>
    </row>
    <row r="59" spans="1:10" x14ac:dyDescent="0.15">
      <c r="A59" t="s">
        <v>22</v>
      </c>
      <c r="B59" t="s">
        <v>2</v>
      </c>
      <c r="C59" s="1">
        <v>32.570053100585938</v>
      </c>
      <c r="J59" s="1"/>
    </row>
    <row r="60" spans="1:10" x14ac:dyDescent="0.15">
      <c r="A60" t="s">
        <v>23</v>
      </c>
      <c r="B60" t="s">
        <v>2</v>
      </c>
      <c r="C60" s="1">
        <v>32.912326812744141</v>
      </c>
      <c r="J60" s="1"/>
    </row>
    <row r="61" spans="1:10" x14ac:dyDescent="0.15">
      <c r="A61" t="s">
        <v>24</v>
      </c>
      <c r="B61" t="s">
        <v>2</v>
      </c>
      <c r="C61" s="1">
        <v>36.285533905029297</v>
      </c>
      <c r="J61" s="1"/>
    </row>
    <row r="62" spans="1:10" x14ac:dyDescent="0.15">
      <c r="A62" t="s">
        <v>14</v>
      </c>
      <c r="B62" t="s">
        <v>2</v>
      </c>
      <c r="C62" s="1">
        <v>33.613765716552734</v>
      </c>
    </row>
    <row r="63" spans="1:10" x14ac:dyDescent="0.15">
      <c r="A63" t="s">
        <v>15</v>
      </c>
      <c r="B63" t="s">
        <v>2</v>
      </c>
      <c r="C63" s="1">
        <v>34.295944213867188</v>
      </c>
      <c r="J63" s="1"/>
    </row>
    <row r="64" spans="1:10" x14ac:dyDescent="0.15">
      <c r="A64" t="s">
        <v>16</v>
      </c>
      <c r="B64" t="s">
        <v>2</v>
      </c>
      <c r="C64" s="1">
        <v>34.450260162353516</v>
      </c>
      <c r="J64" s="1"/>
    </row>
    <row r="65" spans="1:10" x14ac:dyDescent="0.15">
      <c r="A65" t="s">
        <v>17</v>
      </c>
      <c r="B65" t="s">
        <v>2</v>
      </c>
      <c r="C65" s="1">
        <v>34.780998229980469</v>
      </c>
      <c r="J65" s="1"/>
    </row>
    <row r="66" spans="1:10" x14ac:dyDescent="0.15">
      <c r="A66" t="s">
        <v>18</v>
      </c>
      <c r="B66" t="s">
        <v>2</v>
      </c>
      <c r="C66" s="1">
        <v>34.516555786132812</v>
      </c>
      <c r="J66" s="1"/>
    </row>
    <row r="67" spans="1:10" x14ac:dyDescent="0.15">
      <c r="A67" t="s">
        <v>19</v>
      </c>
      <c r="B67" t="s">
        <v>2</v>
      </c>
      <c r="C67" s="1">
        <v>28.992179870605469</v>
      </c>
      <c r="J67" s="1"/>
    </row>
    <row r="68" spans="1:10" x14ac:dyDescent="0.15">
      <c r="A68" t="s">
        <v>20</v>
      </c>
      <c r="B68" t="s">
        <v>2</v>
      </c>
      <c r="C68" s="1">
        <v>31.3209228515625</v>
      </c>
      <c r="J68" s="1"/>
    </row>
    <row r="69" spans="1:10" x14ac:dyDescent="0.15">
      <c r="A69" t="s">
        <v>21</v>
      </c>
      <c r="B69" t="s">
        <v>2</v>
      </c>
      <c r="C69" s="1">
        <v>30.429239273071289</v>
      </c>
      <c r="J69" s="1"/>
    </row>
    <row r="70" spans="1:10" x14ac:dyDescent="0.15">
      <c r="A70" t="s">
        <v>22</v>
      </c>
      <c r="B70" t="s">
        <v>2</v>
      </c>
      <c r="C70" s="1">
        <v>31.964962005615234</v>
      </c>
      <c r="J70" s="1"/>
    </row>
    <row r="71" spans="1:10" x14ac:dyDescent="0.15">
      <c r="A71" t="s">
        <v>23</v>
      </c>
      <c r="B71" t="s">
        <v>2</v>
      </c>
      <c r="C71" s="1">
        <v>32.393184661865234</v>
      </c>
      <c r="J71" s="1"/>
    </row>
    <row r="72" spans="1:10" x14ac:dyDescent="0.15">
      <c r="A72" t="s">
        <v>24</v>
      </c>
      <c r="B72" t="s">
        <v>2</v>
      </c>
      <c r="C72" s="1">
        <v>30.904325485229492</v>
      </c>
      <c r="J72" s="1"/>
    </row>
    <row r="73" spans="1:10" x14ac:dyDescent="0.15">
      <c r="A73" t="s">
        <v>25</v>
      </c>
      <c r="B73" t="s">
        <v>2</v>
      </c>
      <c r="C73" s="1">
        <v>34.155483245849609</v>
      </c>
      <c r="J73" s="1"/>
    </row>
    <row r="74" spans="1:10" x14ac:dyDescent="0.15">
      <c r="A74" t="s">
        <v>26</v>
      </c>
      <c r="B74" t="s">
        <v>2</v>
      </c>
      <c r="C74" s="1">
        <v>30.14940071105957</v>
      </c>
      <c r="J74" s="1"/>
    </row>
    <row r="75" spans="1:10" x14ac:dyDescent="0.15">
      <c r="A75" t="s">
        <v>25</v>
      </c>
      <c r="B75" t="s">
        <v>2</v>
      </c>
      <c r="C75" t="s">
        <v>4</v>
      </c>
      <c r="J75" s="1"/>
    </row>
    <row r="76" spans="1:10" x14ac:dyDescent="0.15">
      <c r="A76" t="s">
        <v>27</v>
      </c>
      <c r="B76" t="s">
        <v>2</v>
      </c>
      <c r="C76" s="1">
        <v>16.374185562133789</v>
      </c>
      <c r="J76" s="1"/>
    </row>
    <row r="77" spans="1:10" x14ac:dyDescent="0.15">
      <c r="A77" t="s">
        <v>28</v>
      </c>
      <c r="B77" t="s">
        <v>2</v>
      </c>
      <c r="C77" s="1">
        <v>17.200933456420898</v>
      </c>
      <c r="J77" s="1"/>
    </row>
    <row r="78" spans="1:10" x14ac:dyDescent="0.15">
      <c r="A78" t="s">
        <v>29</v>
      </c>
      <c r="B78" t="s">
        <v>2</v>
      </c>
      <c r="C78" s="1">
        <v>19.274908065795898</v>
      </c>
      <c r="J78" s="1"/>
    </row>
    <row r="79" spans="1:10" x14ac:dyDescent="0.15">
      <c r="A79" t="s">
        <v>30</v>
      </c>
      <c r="B79" t="s">
        <v>2</v>
      </c>
      <c r="C79" s="1">
        <v>17.944433212280273</v>
      </c>
      <c r="J79" s="1"/>
    </row>
    <row r="80" spans="1:10" x14ac:dyDescent="0.15">
      <c r="A80" t="s">
        <v>31</v>
      </c>
      <c r="B80" t="s">
        <v>2</v>
      </c>
      <c r="C80" s="1">
        <v>17.97081184387207</v>
      </c>
      <c r="J80" s="1"/>
    </row>
    <row r="81" spans="1:10" x14ac:dyDescent="0.15">
      <c r="A81" t="s">
        <v>32</v>
      </c>
      <c r="B81" t="s">
        <v>2</v>
      </c>
      <c r="C81" s="1">
        <v>18.717056274414062</v>
      </c>
      <c r="J81" s="1"/>
    </row>
    <row r="82" spans="1:10" x14ac:dyDescent="0.15">
      <c r="A82" t="s">
        <v>33</v>
      </c>
      <c r="B82" t="s">
        <v>2</v>
      </c>
      <c r="C82" s="1">
        <v>15.306843757629395</v>
      </c>
      <c r="J82" s="1"/>
    </row>
    <row r="83" spans="1:10" x14ac:dyDescent="0.15">
      <c r="A83" t="s">
        <v>34</v>
      </c>
      <c r="B83" t="s">
        <v>2</v>
      </c>
      <c r="C83" s="1">
        <v>15.345243453979492</v>
      </c>
      <c r="J83" s="1"/>
    </row>
    <row r="84" spans="1:10" x14ac:dyDescent="0.15">
      <c r="A84" t="s">
        <v>35</v>
      </c>
      <c r="B84" t="s">
        <v>2</v>
      </c>
      <c r="C84" s="1">
        <v>16.09930419921875</v>
      </c>
      <c r="J84" s="1"/>
    </row>
    <row r="85" spans="1:10" x14ac:dyDescent="0.15">
      <c r="A85" t="s">
        <v>36</v>
      </c>
      <c r="B85" t="s">
        <v>2</v>
      </c>
      <c r="C85" s="1">
        <v>16.895139694213867</v>
      </c>
      <c r="J85" s="1"/>
    </row>
    <row r="86" spans="1:10" x14ac:dyDescent="0.15">
      <c r="A86" t="s">
        <v>37</v>
      </c>
      <c r="B86" t="s">
        <v>2</v>
      </c>
      <c r="C86" s="1">
        <v>18.279664993286133</v>
      </c>
      <c r="J86" s="1"/>
    </row>
    <row r="87" spans="1:10" x14ac:dyDescent="0.15">
      <c r="A87" t="s">
        <v>38</v>
      </c>
      <c r="B87" t="s">
        <v>2</v>
      </c>
      <c r="C87" s="1">
        <v>16.106735229492188</v>
      </c>
      <c r="J87" s="1"/>
    </row>
    <row r="88" spans="1:10" x14ac:dyDescent="0.15">
      <c r="A88" t="s">
        <v>28</v>
      </c>
      <c r="B88" t="s">
        <v>2</v>
      </c>
      <c r="C88" s="1">
        <v>16.839122772216797</v>
      </c>
      <c r="J88" s="1"/>
    </row>
    <row r="89" spans="1:10" x14ac:dyDescent="0.15">
      <c r="A89" t="s">
        <v>29</v>
      </c>
      <c r="B89" t="s">
        <v>2</v>
      </c>
      <c r="C89" s="1">
        <v>18.94927978515625</v>
      </c>
      <c r="J89" s="1"/>
    </row>
    <row r="90" spans="1:10" x14ac:dyDescent="0.15">
      <c r="A90" t="s">
        <v>30</v>
      </c>
      <c r="B90" t="s">
        <v>2</v>
      </c>
      <c r="C90" s="1">
        <v>17.967477798461914</v>
      </c>
      <c r="J90" s="1"/>
    </row>
    <row r="91" spans="1:10" x14ac:dyDescent="0.15">
      <c r="A91" t="s">
        <v>31</v>
      </c>
      <c r="B91" t="s">
        <v>2</v>
      </c>
      <c r="C91" s="1">
        <v>17.599571228027344</v>
      </c>
    </row>
    <row r="92" spans="1:10" x14ac:dyDescent="0.15">
      <c r="A92" t="s">
        <v>32</v>
      </c>
      <c r="B92" t="s">
        <v>2</v>
      </c>
      <c r="C92" s="1">
        <v>18.455724716186523</v>
      </c>
    </row>
    <row r="93" spans="1:10" x14ac:dyDescent="0.15">
      <c r="A93" t="s">
        <v>33</v>
      </c>
      <c r="B93" t="s">
        <v>2</v>
      </c>
      <c r="C93" s="1">
        <v>15.073320388793945</v>
      </c>
    </row>
    <row r="94" spans="1:10" x14ac:dyDescent="0.15">
      <c r="A94" t="s">
        <v>34</v>
      </c>
      <c r="B94" t="s">
        <v>2</v>
      </c>
      <c r="C94" s="1">
        <v>14.956411361694336</v>
      </c>
    </row>
    <row r="95" spans="1:10" x14ac:dyDescent="0.15">
      <c r="A95" t="s">
        <v>35</v>
      </c>
      <c r="B95" t="s">
        <v>2</v>
      </c>
      <c r="C95" s="1">
        <v>15.755090713500977</v>
      </c>
    </row>
    <row r="96" spans="1:10" x14ac:dyDescent="0.15">
      <c r="A96" t="s">
        <v>36</v>
      </c>
      <c r="B96" t="s">
        <v>2</v>
      </c>
      <c r="C96" s="1">
        <v>16.549148559570312</v>
      </c>
    </row>
    <row r="97" spans="1:3" x14ac:dyDescent="0.15">
      <c r="A97" t="s">
        <v>37</v>
      </c>
      <c r="B97" t="s">
        <v>2</v>
      </c>
      <c r="C97" s="1">
        <v>18.014421463012695</v>
      </c>
    </row>
    <row r="98" spans="1:3" x14ac:dyDescent="0.15">
      <c r="A98" t="s">
        <v>38</v>
      </c>
      <c r="B98" t="s">
        <v>2</v>
      </c>
      <c r="C98" s="1">
        <v>16.475429534912109</v>
      </c>
    </row>
    <row r="99" spans="1:3" x14ac:dyDescent="0.15">
      <c r="A99" t="s">
        <v>39</v>
      </c>
      <c r="B99" t="s">
        <v>2</v>
      </c>
      <c r="C99" s="1">
        <v>16.096038818359375</v>
      </c>
    </row>
    <row r="100" spans="1:3" x14ac:dyDescent="0.15">
      <c r="A100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9DEC-CA06-A547-AD6C-20E20C90AD01}">
  <dimension ref="A1:M100"/>
  <sheetViews>
    <sheetView zoomScale="68" zoomScaleNormal="128" workbookViewId="0">
      <selection activeCell="B44" sqref="B44:G44"/>
    </sheetView>
  </sheetViews>
  <sheetFormatPr baseColWidth="10" defaultRowHeight="13" x14ac:dyDescent="0.15"/>
  <cols>
    <col min="1" max="1" width="20.6640625" bestFit="1" customWidth="1"/>
    <col min="2" max="2" width="39.33203125" bestFit="1" customWidth="1"/>
    <col min="8" max="8" width="31.33203125" bestFit="1" customWidth="1"/>
    <col min="9" max="9" width="27.33203125" bestFit="1" customWidth="1"/>
    <col min="12" max="12" width="12.6640625" bestFit="1" customWidth="1"/>
  </cols>
  <sheetData>
    <row r="1" spans="1:10" x14ac:dyDescent="0.15">
      <c r="B1" t="s">
        <v>0</v>
      </c>
      <c r="C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15">
      <c r="A2" t="s">
        <v>12</v>
      </c>
      <c r="B2" t="s">
        <v>14</v>
      </c>
      <c r="C2" s="1">
        <v>34.530933380126953</v>
      </c>
      <c r="D2" t="s">
        <v>14</v>
      </c>
      <c r="E2">
        <v>40</v>
      </c>
      <c r="F2">
        <f>AVERAGE(C2,E2)</f>
        <v>37.265466690063477</v>
      </c>
      <c r="G2">
        <f>F2-(F31-6.644)</f>
        <v>15.776163047790526</v>
      </c>
      <c r="H2">
        <f>AVERAGE(G2:G4)</f>
        <v>13.762848482767739</v>
      </c>
    </row>
    <row r="3" spans="1:10" x14ac:dyDescent="0.15">
      <c r="B3" t="s">
        <v>15</v>
      </c>
      <c r="C3" s="1">
        <v>33.146381378173828</v>
      </c>
      <c r="D3" t="s">
        <v>15</v>
      </c>
      <c r="E3" s="1">
        <v>32.743267059326172</v>
      </c>
      <c r="F3">
        <f>AVERAGE(C3,E3)</f>
        <v>32.94482421875</v>
      </c>
      <c r="G3">
        <f>F3-(F32-6.644)</f>
        <v>14.597514099121092</v>
      </c>
    </row>
    <row r="4" spans="1:10" x14ac:dyDescent="0.15">
      <c r="B4" t="s">
        <v>16</v>
      </c>
      <c r="C4" s="1">
        <v>33.609783172607422</v>
      </c>
      <c r="D4" t="s">
        <v>16</v>
      </c>
      <c r="E4" s="1">
        <v>33.849868774414062</v>
      </c>
      <c r="F4">
        <f t="shared" ref="F4:F13" si="0">AVERAGE(C4,E4)</f>
        <v>33.729825973510742</v>
      </c>
      <c r="G4">
        <f>F4-(F33-6.644)</f>
        <v>10.9148683013916</v>
      </c>
    </row>
    <row r="5" spans="1:10" x14ac:dyDescent="0.15">
      <c r="B5" t="s">
        <v>17</v>
      </c>
      <c r="C5">
        <v>40</v>
      </c>
      <c r="D5" t="s">
        <v>17</v>
      </c>
      <c r="E5" s="1">
        <v>35.143421173095703</v>
      </c>
      <c r="F5">
        <f t="shared" si="0"/>
        <v>37.571710586547852</v>
      </c>
      <c r="G5">
        <f>F5-(F34-6.644)</f>
        <v>20.329819625854491</v>
      </c>
      <c r="I5">
        <f>G5-H2</f>
        <v>6.5669711430867519</v>
      </c>
      <c r="J5">
        <f>2^(-I5)</f>
        <v>1.0547382726339623E-2</v>
      </c>
    </row>
    <row r="6" spans="1:10" x14ac:dyDescent="0.15">
      <c r="B6" t="s">
        <v>18</v>
      </c>
      <c r="C6" s="1">
        <v>35.000530242919922</v>
      </c>
      <c r="D6" t="s">
        <v>18</v>
      </c>
      <c r="E6">
        <v>40</v>
      </c>
      <c r="F6">
        <f t="shared" si="0"/>
        <v>37.500265121459961</v>
      </c>
      <c r="G6">
        <f>F6-(F35-6.644)</f>
        <v>14.458062118530272</v>
      </c>
      <c r="I6">
        <f>G6-H2</f>
        <v>0.69521363576253314</v>
      </c>
      <c r="J6">
        <f t="shared" ref="J6:J13" si="1">2^(-I6)</f>
        <v>0.61761785430574145</v>
      </c>
    </row>
    <row r="7" spans="1:10" x14ac:dyDescent="0.15">
      <c r="B7" t="s">
        <v>19</v>
      </c>
      <c r="C7" s="1">
        <v>34.758682250976562</v>
      </c>
      <c r="D7" t="s">
        <v>19</v>
      </c>
      <c r="E7">
        <v>40</v>
      </c>
      <c r="F7">
        <f t="shared" si="0"/>
        <v>37.379341125488281</v>
      </c>
      <c r="G7">
        <f>F7-(F36-6.644)</f>
        <v>19.526653236389159</v>
      </c>
      <c r="I7">
        <f>G7-H2</f>
        <v>5.7638047536214199</v>
      </c>
      <c r="J7">
        <f t="shared" si="1"/>
        <v>1.8404409169973282E-2</v>
      </c>
    </row>
    <row r="8" spans="1:10" x14ac:dyDescent="0.15">
      <c r="B8" t="s">
        <v>20</v>
      </c>
      <c r="C8" s="1">
        <v>30.797334671020508</v>
      </c>
      <c r="D8" t="s">
        <v>20</v>
      </c>
      <c r="E8" s="1">
        <v>30.434926986694336</v>
      </c>
      <c r="F8">
        <f t="shared" si="0"/>
        <v>30.616130828857422</v>
      </c>
      <c r="G8">
        <f>F8-(F37-6.644)</f>
        <v>10.721309608459471</v>
      </c>
      <c r="I8">
        <f>G8-H2</f>
        <v>-3.0415388743082676</v>
      </c>
      <c r="J8">
        <f t="shared" si="1"/>
        <v>8.2336885296660078</v>
      </c>
    </row>
    <row r="9" spans="1:10" x14ac:dyDescent="0.15">
      <c r="B9" t="s">
        <v>21</v>
      </c>
      <c r="C9" s="1">
        <v>31.459150314331055</v>
      </c>
      <c r="D9" t="s">
        <v>21</v>
      </c>
      <c r="E9" s="1">
        <v>30.516233444213867</v>
      </c>
      <c r="F9">
        <f t="shared" si="0"/>
        <v>30.987691879272461</v>
      </c>
      <c r="G9">
        <f>F9-(F38-6.644)</f>
        <v>10.468728012084959</v>
      </c>
      <c r="I9">
        <f>G9-H2</f>
        <v>-3.2941204706827794</v>
      </c>
      <c r="J9">
        <f t="shared" si="1"/>
        <v>9.809097944299479</v>
      </c>
    </row>
    <row r="10" spans="1:10" x14ac:dyDescent="0.15">
      <c r="B10" t="s">
        <v>22</v>
      </c>
      <c r="C10" s="1">
        <v>30.813644409179688</v>
      </c>
      <c r="D10" t="s">
        <v>22</v>
      </c>
      <c r="E10" s="1">
        <v>30.497529983520508</v>
      </c>
      <c r="F10">
        <f t="shared" si="0"/>
        <v>30.655587196350098</v>
      </c>
      <c r="G10">
        <f>F10-(F39-6.644)</f>
        <v>12.340386337280272</v>
      </c>
      <c r="I10">
        <f>G10-H2</f>
        <v>-1.4224621454874669</v>
      </c>
      <c r="J10">
        <f t="shared" si="1"/>
        <v>2.6804257010877155</v>
      </c>
    </row>
    <row r="11" spans="1:10" x14ac:dyDescent="0.15">
      <c r="B11" t="s">
        <v>23</v>
      </c>
      <c r="C11" s="1">
        <v>34.598308563232422</v>
      </c>
      <c r="D11" t="s">
        <v>23</v>
      </c>
      <c r="E11" s="1">
        <v>34.262535095214844</v>
      </c>
      <c r="F11">
        <f t="shared" si="0"/>
        <v>34.430421829223633</v>
      </c>
      <c r="G11">
        <f>F11-(F40-6.644)</f>
        <v>16.693827575683592</v>
      </c>
      <c r="I11">
        <f>G11-H2</f>
        <v>2.9309790929158535</v>
      </c>
      <c r="J11">
        <f t="shared" si="1"/>
        <v>0.13112556616368734</v>
      </c>
    </row>
    <row r="12" spans="1:10" x14ac:dyDescent="0.15">
      <c r="B12" t="s">
        <v>24</v>
      </c>
      <c r="C12" s="1">
        <v>33.460704803466797</v>
      </c>
      <c r="D12" t="s">
        <v>24</v>
      </c>
      <c r="E12" s="1">
        <v>34.037479400634766</v>
      </c>
      <c r="F12">
        <f t="shared" si="0"/>
        <v>33.749092102050781</v>
      </c>
      <c r="G12">
        <f>F12-(F41-6.644)</f>
        <v>14.079523986816405</v>
      </c>
      <c r="I12">
        <f>G12-H2</f>
        <v>0.31667550404866596</v>
      </c>
      <c r="J12">
        <f t="shared" si="1"/>
        <v>0.80291796348888345</v>
      </c>
    </row>
    <row r="13" spans="1:10" x14ac:dyDescent="0.15">
      <c r="B13" t="s">
        <v>25</v>
      </c>
      <c r="C13" s="1">
        <v>31.440010070800781</v>
      </c>
      <c r="D13" t="s">
        <v>25</v>
      </c>
      <c r="E13" s="1">
        <v>31.443281173706055</v>
      </c>
      <c r="F13">
        <f t="shared" si="0"/>
        <v>31.441645622253418</v>
      </c>
      <c r="G13">
        <f>F13-(F42-6.644)</f>
        <v>13.961900657653807</v>
      </c>
      <c r="I13">
        <f>G13-H2</f>
        <v>0.1990521748860683</v>
      </c>
      <c r="J13">
        <f t="shared" si="1"/>
        <v>0.87112268752932343</v>
      </c>
    </row>
    <row r="14" spans="1:10" x14ac:dyDescent="0.15">
      <c r="C14" s="1"/>
    </row>
    <row r="15" spans="1:10" x14ac:dyDescent="0.15">
      <c r="C15" s="1"/>
    </row>
    <row r="16" spans="1:10" x14ac:dyDescent="0.15">
      <c r="C16" s="1"/>
    </row>
    <row r="17" spans="2:13" x14ac:dyDescent="0.15">
      <c r="C17" s="1"/>
    </row>
    <row r="18" spans="2:13" x14ac:dyDescent="0.15">
      <c r="C18" s="1"/>
    </row>
    <row r="19" spans="2:13" x14ac:dyDescent="0.15">
      <c r="C19" s="1"/>
    </row>
    <row r="20" spans="2:13" x14ac:dyDescent="0.15">
      <c r="C20" s="1"/>
    </row>
    <row r="21" spans="2:13" x14ac:dyDescent="0.15">
      <c r="C21" s="1"/>
    </row>
    <row r="22" spans="2:13" x14ac:dyDescent="0.15">
      <c r="C22" s="1"/>
    </row>
    <row r="23" spans="2:13" x14ac:dyDescent="0.15">
      <c r="C23" s="1"/>
    </row>
    <row r="24" spans="2:13" x14ac:dyDescent="0.15">
      <c r="C24" s="1"/>
    </row>
    <row r="25" spans="2:13" x14ac:dyDescent="0.15">
      <c r="C25" s="1"/>
    </row>
    <row r="30" spans="2:13" x14ac:dyDescent="0.15">
      <c r="I30" s="4"/>
      <c r="J30" s="4"/>
    </row>
    <row r="31" spans="2:13" x14ac:dyDescent="0.15">
      <c r="B31" t="s">
        <v>28</v>
      </c>
      <c r="C31" s="1">
        <v>28.055521011352539</v>
      </c>
      <c r="D31" t="s">
        <v>28</v>
      </c>
      <c r="E31" s="1">
        <v>28.211086273193359</v>
      </c>
      <c r="F31">
        <f>AVERAGE(C31,E31)</f>
        <v>28.133303642272949</v>
      </c>
    </row>
    <row r="32" spans="2:13" x14ac:dyDescent="0.15">
      <c r="B32" t="s">
        <v>29</v>
      </c>
      <c r="C32" s="1">
        <v>25.18140983581543</v>
      </c>
      <c r="D32" t="s">
        <v>29</v>
      </c>
      <c r="E32" s="1">
        <v>24.801210403442383</v>
      </c>
      <c r="F32">
        <f t="shared" ref="F32:F42" si="2">AVERAGE(C32,E32)</f>
        <v>24.991310119628906</v>
      </c>
      <c r="L32" s="4"/>
      <c r="M32" s="4"/>
    </row>
    <row r="33" spans="1:6" x14ac:dyDescent="0.15">
      <c r="A33" t="s">
        <v>13</v>
      </c>
      <c r="B33" t="s">
        <v>30</v>
      </c>
      <c r="C33" s="1">
        <v>29.571844100952148</v>
      </c>
      <c r="D33" t="s">
        <v>30</v>
      </c>
      <c r="E33" s="1">
        <v>29.346071243286133</v>
      </c>
      <c r="F33">
        <f t="shared" si="2"/>
        <v>29.458957672119141</v>
      </c>
    </row>
    <row r="34" spans="1:6" x14ac:dyDescent="0.15">
      <c r="B34" t="s">
        <v>31</v>
      </c>
      <c r="C34" s="1">
        <v>23.879234313964844</v>
      </c>
      <c r="D34" t="s">
        <v>31</v>
      </c>
      <c r="E34" s="1">
        <v>23.892547607421875</v>
      </c>
      <c r="F34">
        <f t="shared" si="2"/>
        <v>23.885890960693359</v>
      </c>
    </row>
    <row r="35" spans="1:6" x14ac:dyDescent="0.15">
      <c r="B35" t="s">
        <v>32</v>
      </c>
      <c r="C35" s="1">
        <v>29.718235015869141</v>
      </c>
      <c r="D35" t="s">
        <v>32</v>
      </c>
      <c r="E35" s="1">
        <v>29.654170989990234</v>
      </c>
      <c r="F35">
        <f t="shared" si="2"/>
        <v>29.686203002929688</v>
      </c>
    </row>
    <row r="36" spans="1:6" x14ac:dyDescent="0.15">
      <c r="B36" t="s">
        <v>33</v>
      </c>
      <c r="C36" s="1">
        <v>24.755250930786133</v>
      </c>
      <c r="D36" t="s">
        <v>33</v>
      </c>
      <c r="E36" s="1">
        <v>24.238124847412109</v>
      </c>
      <c r="F36">
        <f t="shared" si="2"/>
        <v>24.496687889099121</v>
      </c>
    </row>
    <row r="37" spans="1:6" x14ac:dyDescent="0.15">
      <c r="B37" t="s">
        <v>34</v>
      </c>
      <c r="C37" s="1">
        <v>26.625167846679688</v>
      </c>
      <c r="D37" t="s">
        <v>34</v>
      </c>
      <c r="E37" s="1">
        <v>26.452474594116211</v>
      </c>
      <c r="F37">
        <f t="shared" si="2"/>
        <v>26.538821220397949</v>
      </c>
    </row>
    <row r="38" spans="1:6" x14ac:dyDescent="0.15">
      <c r="B38" t="s">
        <v>35</v>
      </c>
      <c r="C38" s="1">
        <v>27.207155227661133</v>
      </c>
      <c r="D38" t="s">
        <v>35</v>
      </c>
      <c r="E38" s="1">
        <v>27.118772506713867</v>
      </c>
      <c r="F38">
        <f t="shared" si="2"/>
        <v>27.1629638671875</v>
      </c>
    </row>
    <row r="39" spans="1:6" x14ac:dyDescent="0.15">
      <c r="B39" t="s">
        <v>36</v>
      </c>
      <c r="C39" s="1">
        <v>24.778934478759766</v>
      </c>
      <c r="D39" t="s">
        <v>36</v>
      </c>
      <c r="E39" s="1">
        <v>25.139467239379883</v>
      </c>
      <c r="F39">
        <f t="shared" si="2"/>
        <v>24.959200859069824</v>
      </c>
    </row>
    <row r="40" spans="1:6" x14ac:dyDescent="0.15">
      <c r="B40" t="s">
        <v>37</v>
      </c>
      <c r="C40" s="1">
        <v>24.42888069152832</v>
      </c>
      <c r="D40" t="s">
        <v>37</v>
      </c>
      <c r="E40" s="1">
        <v>24.332307815551758</v>
      </c>
      <c r="F40">
        <f t="shared" si="2"/>
        <v>24.380594253540039</v>
      </c>
    </row>
    <row r="41" spans="1:6" x14ac:dyDescent="0.15">
      <c r="B41" t="s">
        <v>38</v>
      </c>
      <c r="C41" s="1">
        <v>26.248279571533203</v>
      </c>
      <c r="D41" t="s">
        <v>38</v>
      </c>
      <c r="E41" s="1">
        <v>26.378856658935547</v>
      </c>
      <c r="F41">
        <f t="shared" si="2"/>
        <v>26.313568115234375</v>
      </c>
    </row>
    <row r="42" spans="1:6" x14ac:dyDescent="0.15">
      <c r="B42" t="s">
        <v>39</v>
      </c>
      <c r="C42" s="1">
        <v>23.87933349609375</v>
      </c>
      <c r="D42" t="s">
        <v>39</v>
      </c>
      <c r="E42" s="1">
        <v>24.368156433105469</v>
      </c>
      <c r="F42">
        <f t="shared" si="2"/>
        <v>24.123744964599609</v>
      </c>
    </row>
    <row r="43" spans="1:6" x14ac:dyDescent="0.15">
      <c r="C43" s="1"/>
      <c r="E43" s="1"/>
    </row>
    <row r="44" spans="1:6" x14ac:dyDescent="0.15">
      <c r="C44" s="1"/>
      <c r="E44" s="1"/>
    </row>
    <row r="45" spans="1:6" x14ac:dyDescent="0.15">
      <c r="C45" s="1"/>
      <c r="E45" s="1"/>
    </row>
    <row r="48" spans="1:6" x14ac:dyDescent="0.15">
      <c r="B48" s="2"/>
      <c r="C48" s="2"/>
      <c r="F48" s="3" t="s">
        <v>45</v>
      </c>
    </row>
    <row r="49" spans="1:6" x14ac:dyDescent="0.15">
      <c r="A49" s="2" t="s">
        <v>44</v>
      </c>
      <c r="B49" t="s">
        <v>1</v>
      </c>
      <c r="C49" t="s">
        <v>3</v>
      </c>
      <c r="F49" s="3" t="s">
        <v>46</v>
      </c>
    </row>
    <row r="50" spans="1:6" x14ac:dyDescent="0.15">
      <c r="A50" t="s">
        <v>0</v>
      </c>
      <c r="B50" t="s">
        <v>41</v>
      </c>
      <c r="C50" s="1">
        <v>34.530933380126953</v>
      </c>
      <c r="F50" s="3" t="s">
        <v>47</v>
      </c>
    </row>
    <row r="51" spans="1:6" x14ac:dyDescent="0.15">
      <c r="A51" t="s">
        <v>40</v>
      </c>
      <c r="B51" t="s">
        <v>41</v>
      </c>
      <c r="C51" s="1">
        <v>33.146381378173828</v>
      </c>
      <c r="F51" s="3" t="s">
        <v>48</v>
      </c>
    </row>
    <row r="52" spans="1:6" x14ac:dyDescent="0.15">
      <c r="A52" t="s">
        <v>15</v>
      </c>
      <c r="B52" t="s">
        <v>41</v>
      </c>
      <c r="C52" s="1">
        <v>33.609783172607422</v>
      </c>
    </row>
    <row r="53" spans="1:6" x14ac:dyDescent="0.15">
      <c r="A53" t="s">
        <v>16</v>
      </c>
      <c r="B53" t="s">
        <v>41</v>
      </c>
      <c r="C53">
        <v>40</v>
      </c>
    </row>
    <row r="54" spans="1:6" x14ac:dyDescent="0.15">
      <c r="A54" t="s">
        <v>17</v>
      </c>
      <c r="B54" t="s">
        <v>41</v>
      </c>
      <c r="C54" s="1">
        <v>35.000530242919922</v>
      </c>
    </row>
    <row r="55" spans="1:6" x14ac:dyDescent="0.15">
      <c r="A55" t="s">
        <v>18</v>
      </c>
      <c r="B55" t="s">
        <v>41</v>
      </c>
      <c r="C55" s="1">
        <v>34.758682250976562</v>
      </c>
    </row>
    <row r="56" spans="1:6" x14ac:dyDescent="0.15">
      <c r="A56" t="s">
        <v>19</v>
      </c>
      <c r="B56" t="s">
        <v>41</v>
      </c>
      <c r="C56" s="1">
        <v>30.797334671020508</v>
      </c>
    </row>
    <row r="57" spans="1:6" x14ac:dyDescent="0.15">
      <c r="A57" t="s">
        <v>20</v>
      </c>
      <c r="B57" t="s">
        <v>41</v>
      </c>
      <c r="C57" s="1">
        <v>31.459150314331055</v>
      </c>
    </row>
    <row r="58" spans="1:6" x14ac:dyDescent="0.15">
      <c r="A58" t="s">
        <v>21</v>
      </c>
      <c r="B58" t="s">
        <v>41</v>
      </c>
      <c r="C58" s="1">
        <v>30.813644409179688</v>
      </c>
    </row>
    <row r="59" spans="1:6" x14ac:dyDescent="0.15">
      <c r="A59" t="s">
        <v>22</v>
      </c>
      <c r="B59" t="s">
        <v>41</v>
      </c>
      <c r="C59" s="1">
        <v>34.598308563232422</v>
      </c>
    </row>
    <row r="60" spans="1:6" x14ac:dyDescent="0.15">
      <c r="A60" t="s">
        <v>23</v>
      </c>
      <c r="B60" t="s">
        <v>41</v>
      </c>
      <c r="C60" s="1">
        <v>33.460704803466797</v>
      </c>
    </row>
    <row r="61" spans="1:6" x14ac:dyDescent="0.15">
      <c r="A61" t="s">
        <v>24</v>
      </c>
      <c r="B61" t="s">
        <v>41</v>
      </c>
      <c r="C61">
        <v>40</v>
      </c>
    </row>
    <row r="62" spans="1:6" x14ac:dyDescent="0.15">
      <c r="A62" t="s">
        <v>40</v>
      </c>
      <c r="B62" t="s">
        <v>41</v>
      </c>
      <c r="C62" s="1">
        <v>32.743267059326172</v>
      </c>
    </row>
    <row r="63" spans="1:6" x14ac:dyDescent="0.15">
      <c r="A63" t="s">
        <v>15</v>
      </c>
      <c r="B63" t="s">
        <v>41</v>
      </c>
      <c r="C63" s="1">
        <v>33.849868774414062</v>
      </c>
    </row>
    <row r="64" spans="1:6" x14ac:dyDescent="0.15">
      <c r="A64" t="s">
        <v>16</v>
      </c>
      <c r="B64" t="s">
        <v>41</v>
      </c>
      <c r="C64" s="1">
        <v>35.143421173095703</v>
      </c>
    </row>
    <row r="65" spans="1:3" x14ac:dyDescent="0.15">
      <c r="A65" t="s">
        <v>17</v>
      </c>
      <c r="B65" t="s">
        <v>41</v>
      </c>
      <c r="C65">
        <v>40</v>
      </c>
    </row>
    <row r="66" spans="1:3" x14ac:dyDescent="0.15">
      <c r="A66" t="s">
        <v>18</v>
      </c>
      <c r="B66" t="s">
        <v>41</v>
      </c>
      <c r="C66">
        <v>40</v>
      </c>
    </row>
    <row r="67" spans="1:3" x14ac:dyDescent="0.15">
      <c r="A67" t="s">
        <v>19</v>
      </c>
      <c r="B67" t="s">
        <v>41</v>
      </c>
      <c r="C67" s="1">
        <v>30.434926986694336</v>
      </c>
    </row>
    <row r="68" spans="1:3" x14ac:dyDescent="0.15">
      <c r="A68" t="s">
        <v>20</v>
      </c>
      <c r="B68" t="s">
        <v>41</v>
      </c>
      <c r="C68" s="1">
        <v>30.516233444213867</v>
      </c>
    </row>
    <row r="69" spans="1:3" x14ac:dyDescent="0.15">
      <c r="A69" t="s">
        <v>21</v>
      </c>
      <c r="B69" t="s">
        <v>41</v>
      </c>
      <c r="C69" s="1">
        <v>30.497529983520508</v>
      </c>
    </row>
    <row r="70" spans="1:3" x14ac:dyDescent="0.15">
      <c r="A70" t="s">
        <v>22</v>
      </c>
      <c r="B70" t="s">
        <v>41</v>
      </c>
      <c r="C70" s="1">
        <v>34.262535095214844</v>
      </c>
    </row>
    <row r="71" spans="1:3" x14ac:dyDescent="0.15">
      <c r="A71" t="s">
        <v>23</v>
      </c>
      <c r="B71" t="s">
        <v>41</v>
      </c>
      <c r="C71" s="1">
        <v>34.037479400634766</v>
      </c>
    </row>
    <row r="72" spans="1:3" x14ac:dyDescent="0.15">
      <c r="A72" t="s">
        <v>24</v>
      </c>
      <c r="B72" t="s">
        <v>41</v>
      </c>
      <c r="C72" s="1">
        <v>31.443281173706055</v>
      </c>
    </row>
    <row r="73" spans="1:3" x14ac:dyDescent="0.15">
      <c r="A73" t="s">
        <v>25</v>
      </c>
      <c r="B73" t="s">
        <v>41</v>
      </c>
      <c r="C73">
        <v>40</v>
      </c>
    </row>
    <row r="74" spans="1:3" x14ac:dyDescent="0.15">
      <c r="A74" t="s">
        <v>42</v>
      </c>
      <c r="B74" t="s">
        <v>41</v>
      </c>
      <c r="C74" s="1">
        <v>31.440010070800781</v>
      </c>
    </row>
    <row r="75" spans="1:3" x14ac:dyDescent="0.15">
      <c r="A75" t="s">
        <v>25</v>
      </c>
      <c r="B75" t="s">
        <v>41</v>
      </c>
      <c r="C75" s="1">
        <v>37.457607269287109</v>
      </c>
    </row>
    <row r="76" spans="1:3" x14ac:dyDescent="0.15">
      <c r="A76" t="s">
        <v>43</v>
      </c>
      <c r="B76" t="s">
        <v>41</v>
      </c>
      <c r="C76" s="1">
        <v>28.055521011352539</v>
      </c>
    </row>
    <row r="77" spans="1:3" x14ac:dyDescent="0.15">
      <c r="A77" t="s">
        <v>28</v>
      </c>
      <c r="B77" t="s">
        <v>41</v>
      </c>
      <c r="C77" s="1">
        <v>25.18140983581543</v>
      </c>
    </row>
    <row r="78" spans="1:3" x14ac:dyDescent="0.15">
      <c r="A78" t="s">
        <v>29</v>
      </c>
      <c r="B78" t="s">
        <v>41</v>
      </c>
      <c r="C78" s="1">
        <v>29.571844100952148</v>
      </c>
    </row>
    <row r="79" spans="1:3" x14ac:dyDescent="0.15">
      <c r="A79" t="s">
        <v>30</v>
      </c>
      <c r="B79" t="s">
        <v>41</v>
      </c>
      <c r="C79" s="1">
        <v>23.879234313964844</v>
      </c>
    </row>
    <row r="80" spans="1:3" x14ac:dyDescent="0.15">
      <c r="A80" t="s">
        <v>31</v>
      </c>
      <c r="B80" t="s">
        <v>41</v>
      </c>
      <c r="C80" s="1">
        <v>29.718235015869141</v>
      </c>
    </row>
    <row r="81" spans="1:3" x14ac:dyDescent="0.15">
      <c r="A81" t="s">
        <v>32</v>
      </c>
      <c r="B81" t="s">
        <v>41</v>
      </c>
      <c r="C81" s="1">
        <v>24.755250930786133</v>
      </c>
    </row>
    <row r="82" spans="1:3" x14ac:dyDescent="0.15">
      <c r="A82" t="s">
        <v>33</v>
      </c>
      <c r="B82" t="s">
        <v>41</v>
      </c>
      <c r="C82" s="1">
        <v>26.625167846679688</v>
      </c>
    </row>
    <row r="83" spans="1:3" x14ac:dyDescent="0.15">
      <c r="A83" t="s">
        <v>34</v>
      </c>
      <c r="B83" t="s">
        <v>41</v>
      </c>
      <c r="C83" s="1">
        <v>27.207155227661133</v>
      </c>
    </row>
    <row r="84" spans="1:3" x14ac:dyDescent="0.15">
      <c r="A84" t="s">
        <v>35</v>
      </c>
      <c r="B84" t="s">
        <v>41</v>
      </c>
      <c r="C84" s="1">
        <v>24.778934478759766</v>
      </c>
    </row>
    <row r="85" spans="1:3" x14ac:dyDescent="0.15">
      <c r="A85" t="s">
        <v>36</v>
      </c>
      <c r="B85" t="s">
        <v>41</v>
      </c>
      <c r="C85" s="1">
        <v>24.42888069152832</v>
      </c>
    </row>
    <row r="86" spans="1:3" x14ac:dyDescent="0.15">
      <c r="A86" t="s">
        <v>37</v>
      </c>
      <c r="B86" t="s">
        <v>41</v>
      </c>
      <c r="C86" s="1">
        <v>26.248279571533203</v>
      </c>
    </row>
    <row r="87" spans="1:3" x14ac:dyDescent="0.15">
      <c r="A87" t="s">
        <v>38</v>
      </c>
      <c r="B87" t="s">
        <v>41</v>
      </c>
      <c r="C87" s="1">
        <v>28.211086273193359</v>
      </c>
    </row>
    <row r="88" spans="1:3" x14ac:dyDescent="0.15">
      <c r="A88" t="s">
        <v>28</v>
      </c>
      <c r="B88" t="s">
        <v>41</v>
      </c>
      <c r="C88" s="1">
        <v>24.801210403442383</v>
      </c>
    </row>
    <row r="89" spans="1:3" x14ac:dyDescent="0.15">
      <c r="A89" t="s">
        <v>29</v>
      </c>
      <c r="B89" t="s">
        <v>41</v>
      </c>
      <c r="C89" s="1">
        <v>29.346071243286133</v>
      </c>
    </row>
    <row r="90" spans="1:3" x14ac:dyDescent="0.15">
      <c r="A90" t="s">
        <v>30</v>
      </c>
      <c r="B90" t="s">
        <v>41</v>
      </c>
      <c r="C90" s="1">
        <v>23.892547607421875</v>
      </c>
    </row>
    <row r="91" spans="1:3" x14ac:dyDescent="0.15">
      <c r="A91" t="s">
        <v>31</v>
      </c>
      <c r="B91" t="s">
        <v>41</v>
      </c>
      <c r="C91" s="1">
        <v>29.654170989990234</v>
      </c>
    </row>
    <row r="92" spans="1:3" x14ac:dyDescent="0.15">
      <c r="A92" t="s">
        <v>32</v>
      </c>
      <c r="B92" t="s">
        <v>41</v>
      </c>
      <c r="C92" s="1">
        <v>24.238124847412109</v>
      </c>
    </row>
    <row r="93" spans="1:3" x14ac:dyDescent="0.15">
      <c r="A93" t="s">
        <v>33</v>
      </c>
      <c r="B93" t="s">
        <v>41</v>
      </c>
      <c r="C93" s="1">
        <v>26.452474594116211</v>
      </c>
    </row>
    <row r="94" spans="1:3" x14ac:dyDescent="0.15">
      <c r="A94" t="s">
        <v>34</v>
      </c>
      <c r="B94" t="s">
        <v>41</v>
      </c>
      <c r="C94" s="1">
        <v>27.118772506713867</v>
      </c>
    </row>
    <row r="95" spans="1:3" x14ac:dyDescent="0.15">
      <c r="A95" t="s">
        <v>35</v>
      </c>
      <c r="B95" t="s">
        <v>41</v>
      </c>
      <c r="C95" s="1">
        <v>25.139467239379883</v>
      </c>
    </row>
    <row r="96" spans="1:3" x14ac:dyDescent="0.15">
      <c r="A96" t="s">
        <v>36</v>
      </c>
      <c r="B96" t="s">
        <v>41</v>
      </c>
      <c r="C96" s="1">
        <v>24.332307815551758</v>
      </c>
    </row>
    <row r="97" spans="1:3" x14ac:dyDescent="0.15">
      <c r="A97" t="s">
        <v>37</v>
      </c>
      <c r="B97" t="s">
        <v>41</v>
      </c>
      <c r="C97" s="1">
        <v>26.378856658935547</v>
      </c>
    </row>
    <row r="98" spans="1:3" x14ac:dyDescent="0.15">
      <c r="A98" t="s">
        <v>38</v>
      </c>
      <c r="B98" t="s">
        <v>41</v>
      </c>
      <c r="C98" s="1">
        <v>24.368156433105469</v>
      </c>
    </row>
    <row r="99" spans="1:3" x14ac:dyDescent="0.15">
      <c r="A99" t="s">
        <v>39</v>
      </c>
      <c r="B99" t="s">
        <v>41</v>
      </c>
      <c r="C99" s="1">
        <v>23.87933349609375</v>
      </c>
    </row>
    <row r="100" spans="1:3" x14ac:dyDescent="0.15">
      <c r="A100" t="s">
        <v>39</v>
      </c>
    </row>
  </sheetData>
  <mergeCells count="2">
    <mergeCell ref="L32:M32"/>
    <mergeCell ref="I30:J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Ile Unspl_rel to t0 untag</vt:lpstr>
      <vt:lpstr>FBA1_rel to t0 untag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Arvind Rajan</cp:lastModifiedBy>
  <dcterms:created xsi:type="dcterms:W3CDTF">2022-11-03T22:28:46Z</dcterms:created>
  <dcterms:modified xsi:type="dcterms:W3CDTF">2023-12-06T05:29:14Z</dcterms:modified>
</cp:coreProperties>
</file>