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indrajan/Documents/Montpetit_Lab/Paper Planning/revision/Version of Record/Raw Data/Figure3/"/>
    </mc:Choice>
  </mc:AlternateContent>
  <xr:revisionPtr revIDLastSave="0" documentId="8_{17F0F064-6064-5B4A-8A48-FF99821E550B}" xr6:coauthVersionLast="47" xr6:coauthVersionMax="47" xr10:uidLastSave="{00000000-0000-0000-0000-000000000000}"/>
  <bookViews>
    <workbookView xWindow="11300" yWindow="760" windowWidth="17800" windowHeight="17520" xr2:uid="{82508817-CC6B-F44F-BF63-6E14CBBD9085}"/>
  </bookViews>
  <sheets>
    <sheet name="WB Quantificat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J16" i="3"/>
  <c r="J15" i="3"/>
  <c r="J14" i="3"/>
  <c r="J13" i="3"/>
  <c r="I15" i="3"/>
  <c r="I14" i="3"/>
  <c r="I13" i="3"/>
  <c r="Z10" i="3"/>
  <c r="Y10" i="3"/>
  <c r="AA10" i="3" s="1"/>
  <c r="AB6" i="3" s="1"/>
  <c r="Z9" i="3"/>
  <c r="Y9" i="3"/>
  <c r="AA9" i="3" s="1"/>
  <c r="AB5" i="3" s="1"/>
  <c r="Z8" i="3"/>
  <c r="Y8" i="3"/>
  <c r="AA8" i="3" s="1"/>
  <c r="AB4" i="3" s="1"/>
  <c r="AA7" i="3"/>
  <c r="Z7" i="3"/>
  <c r="Y7" i="3"/>
  <c r="Z6" i="3"/>
  <c r="Y6" i="3"/>
  <c r="AA6" i="3" s="1"/>
  <c r="Z5" i="3"/>
  <c r="Y5" i="3"/>
  <c r="AA5" i="3" s="1"/>
  <c r="Z4" i="3"/>
  <c r="Y4" i="3"/>
  <c r="AA4" i="3" s="1"/>
  <c r="Z3" i="3"/>
  <c r="Y3" i="3"/>
  <c r="AA3" i="3" s="1"/>
  <c r="S3" i="3"/>
  <c r="Q10" i="3"/>
  <c r="P10" i="3"/>
  <c r="Q9" i="3"/>
  <c r="P9" i="3"/>
  <c r="R9" i="3" s="1"/>
  <c r="Q8" i="3"/>
  <c r="P8" i="3"/>
  <c r="Q7" i="3"/>
  <c r="P7" i="3"/>
  <c r="Q6" i="3"/>
  <c r="P6" i="3"/>
  <c r="Q5" i="3"/>
  <c r="P5" i="3"/>
  <c r="Q4" i="3"/>
  <c r="P4" i="3"/>
  <c r="Q3" i="3"/>
  <c r="P3" i="3"/>
  <c r="I6" i="3"/>
  <c r="I5" i="3"/>
  <c r="I4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AB3" i="3" l="1"/>
  <c r="R3" i="3"/>
  <c r="R7" i="3"/>
  <c r="R10" i="3"/>
  <c r="R8" i="3"/>
  <c r="R4" i="3"/>
  <c r="R5" i="3"/>
  <c r="S5" i="3" s="1"/>
  <c r="R6" i="3"/>
  <c r="S6" i="3" s="1"/>
  <c r="S4" i="3"/>
</calcChain>
</file>

<file path=xl/sharedStrings.xml><?xml version="1.0" encoding="utf-8"?>
<sst xmlns="http://schemas.openxmlformats.org/spreadsheetml/2006/main" count="66" uniqueCount="19">
  <si>
    <t>strain</t>
  </si>
  <si>
    <t>rep 1</t>
  </si>
  <si>
    <t>average</t>
  </si>
  <si>
    <t>st dev</t>
  </si>
  <si>
    <t>ttest</t>
  </si>
  <si>
    <t>250sec exposure</t>
  </si>
  <si>
    <t>50x20 ROI selected for each band</t>
  </si>
  <si>
    <t>Dbp5</t>
  </si>
  <si>
    <t>Gapdh</t>
  </si>
  <si>
    <t>R426Q</t>
  </si>
  <si>
    <t>R369G</t>
  </si>
  <si>
    <t>E240Q</t>
  </si>
  <si>
    <t>Background</t>
  </si>
  <si>
    <t>Dbp5-Background</t>
  </si>
  <si>
    <t>Gapdh-Background</t>
  </si>
  <si>
    <t>preinduction</t>
  </si>
  <si>
    <t>postinduction</t>
  </si>
  <si>
    <t>induction/uninduced</t>
  </si>
  <si>
    <t>Dbp5/Gapdh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</si>
</sst>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B128-C56D-FB47-A8B3-9B09688B7ACB}">
  <dimension ref="A1:AB24"/>
  <sheetViews>
    <sheetView tabSelected="1" workbookViewId="0">
      <selection activeCell="I24" sqref="I24"/>
    </sheetView>
  </sheetViews>
  <sheetFormatPr baseColWidth="10" defaultRowHeight="16" x14ac:dyDescent="0.2"/>
  <sheetData>
    <row r="1" spans="1:28" x14ac:dyDescent="0.2">
      <c r="B1" s="2" t="s">
        <v>1</v>
      </c>
      <c r="C1" s="2"/>
      <c r="D1" s="2"/>
      <c r="E1" s="2"/>
      <c r="F1" s="2"/>
      <c r="G1" s="2"/>
      <c r="H1" s="2"/>
      <c r="I1" s="2"/>
      <c r="K1" s="2" t="s">
        <v>1</v>
      </c>
      <c r="L1" s="2"/>
      <c r="M1" s="2"/>
      <c r="N1" s="2"/>
      <c r="O1" s="2"/>
      <c r="P1" s="2"/>
      <c r="Q1" s="2"/>
      <c r="R1" s="2"/>
      <c r="T1" s="2" t="s">
        <v>1</v>
      </c>
      <c r="U1" s="2"/>
      <c r="V1" s="2"/>
      <c r="W1" s="2"/>
      <c r="X1" s="2"/>
      <c r="Y1" s="2"/>
      <c r="Z1" s="2"/>
      <c r="AA1" s="2"/>
    </row>
    <row r="2" spans="1:28" x14ac:dyDescent="0.2">
      <c r="B2" t="s">
        <v>0</v>
      </c>
      <c r="C2" t="s">
        <v>7</v>
      </c>
      <c r="D2" t="s">
        <v>8</v>
      </c>
      <c r="E2" t="s">
        <v>12</v>
      </c>
      <c r="F2" t="s">
        <v>13</v>
      </c>
      <c r="G2" t="s">
        <v>14</v>
      </c>
      <c r="H2" t="s">
        <v>18</v>
      </c>
      <c r="I2" t="s">
        <v>17</v>
      </c>
      <c r="L2" t="s">
        <v>0</v>
      </c>
      <c r="M2" t="s">
        <v>7</v>
      </c>
      <c r="N2" t="s">
        <v>8</v>
      </c>
      <c r="O2" t="s">
        <v>12</v>
      </c>
      <c r="P2" t="s">
        <v>13</v>
      </c>
      <c r="Q2" t="s">
        <v>14</v>
      </c>
      <c r="R2" t="s">
        <v>18</v>
      </c>
      <c r="S2" t="s">
        <v>17</v>
      </c>
      <c r="U2" t="s">
        <v>0</v>
      </c>
      <c r="V2" t="s">
        <v>7</v>
      </c>
      <c r="W2" t="s">
        <v>8</v>
      </c>
      <c r="X2" t="s">
        <v>12</v>
      </c>
      <c r="Y2" t="s">
        <v>13</v>
      </c>
      <c r="Z2" t="s">
        <v>14</v>
      </c>
      <c r="AA2" t="s">
        <v>18</v>
      </c>
      <c r="AB2" t="s">
        <v>17</v>
      </c>
    </row>
    <row r="3" spans="1:28" x14ac:dyDescent="0.2">
      <c r="A3" s="2" t="s">
        <v>15</v>
      </c>
      <c r="B3" t="s">
        <v>7</v>
      </c>
      <c r="C3">
        <v>3167.893</v>
      </c>
      <c r="D3">
        <v>3603.7939999999999</v>
      </c>
      <c r="E3">
        <v>597.16499999999996</v>
      </c>
      <c r="F3">
        <f>C3-E3</f>
        <v>2570.7280000000001</v>
      </c>
      <c r="G3">
        <f>D3-E3</f>
        <v>3006.6289999999999</v>
      </c>
      <c r="H3">
        <f>F3/G3</f>
        <v>0.85502002408677635</v>
      </c>
      <c r="I3">
        <f>H7/H3</f>
        <v>8.1579062353885021</v>
      </c>
      <c r="K3" s="2" t="s">
        <v>15</v>
      </c>
      <c r="L3" t="s">
        <v>7</v>
      </c>
      <c r="M3">
        <v>2313.3359999999998</v>
      </c>
      <c r="N3">
        <v>2532.348</v>
      </c>
      <c r="O3">
        <v>765.99</v>
      </c>
      <c r="P3">
        <f>M3-O3</f>
        <v>1547.3459999999998</v>
      </c>
      <c r="Q3">
        <f>N3-O3</f>
        <v>1766.3579999999999</v>
      </c>
      <c r="R3">
        <f>P3/Q3</f>
        <v>0.87600928011195911</v>
      </c>
      <c r="S3">
        <f>R7/R3</f>
        <v>5.6377388693743002</v>
      </c>
      <c r="T3" s="2" t="s">
        <v>15</v>
      </c>
      <c r="U3" t="s">
        <v>7</v>
      </c>
      <c r="V3">
        <v>8491.27</v>
      </c>
      <c r="W3">
        <v>5886.0959999999995</v>
      </c>
      <c r="X3">
        <v>1332.5719999999999</v>
      </c>
      <c r="Y3">
        <f>V3-X3</f>
        <v>7158.6980000000003</v>
      </c>
      <c r="Z3">
        <f>W3-X3</f>
        <v>4553.5239999999994</v>
      </c>
      <c r="AA3">
        <f>Y3/Z3</f>
        <v>1.57212260218679</v>
      </c>
      <c r="AB3">
        <f>AA7/AA3</f>
        <v>4.7883406096282366</v>
      </c>
    </row>
    <row r="4" spans="1:28" x14ac:dyDescent="0.2">
      <c r="A4" s="2"/>
      <c r="B4" t="s">
        <v>9</v>
      </c>
      <c r="C4">
        <v>4085.6030000000001</v>
      </c>
      <c r="D4">
        <v>3179.299</v>
      </c>
      <c r="E4">
        <v>581.94299999999998</v>
      </c>
      <c r="F4">
        <f t="shared" ref="F4:F10" si="0">C4-E4</f>
        <v>3503.66</v>
      </c>
      <c r="G4">
        <f t="shared" ref="G4:G10" si="1">D4-E4</f>
        <v>2597.3559999999998</v>
      </c>
      <c r="H4">
        <f t="shared" ref="H4:H10" si="2">F4/G4</f>
        <v>1.3489332998633996</v>
      </c>
      <c r="I4">
        <f>H8/H4</f>
        <v>3.4186949727765685</v>
      </c>
      <c r="K4" s="2"/>
      <c r="L4" t="s">
        <v>9</v>
      </c>
      <c r="M4">
        <v>4109.3209999999999</v>
      </c>
      <c r="N4">
        <v>3791.8310000000001</v>
      </c>
      <c r="O4">
        <v>781.52800000000002</v>
      </c>
      <c r="P4">
        <f t="shared" ref="P4:P10" si="3">M4-O4</f>
        <v>3327.7929999999997</v>
      </c>
      <c r="Q4">
        <f t="shared" ref="Q4:Q10" si="4">N4-O4</f>
        <v>3010.3029999999999</v>
      </c>
      <c r="R4">
        <f t="shared" ref="R4:R10" si="5">P4/Q4</f>
        <v>1.105467788458504</v>
      </c>
      <c r="S4">
        <f>R8/R4</f>
        <v>4.1994778497447669</v>
      </c>
      <c r="T4" s="2"/>
      <c r="U4" t="s">
        <v>9</v>
      </c>
      <c r="V4">
        <v>6771.0159999999996</v>
      </c>
      <c r="W4">
        <v>6742.9639999999999</v>
      </c>
      <c r="X4">
        <v>1328.2249999999999</v>
      </c>
      <c r="Y4">
        <f t="shared" ref="Y4:Y10" si="6">V4-X4</f>
        <v>5442.7909999999993</v>
      </c>
      <c r="Z4">
        <f t="shared" ref="Z4:Z10" si="7">W4-X4</f>
        <v>5414.7389999999996</v>
      </c>
      <c r="AA4">
        <f t="shared" ref="AA4:AA10" si="8">Y4/Z4</f>
        <v>1.005180674451714</v>
      </c>
      <c r="AB4">
        <f>AA8/AA4</f>
        <v>5.5361198872349808</v>
      </c>
    </row>
    <row r="5" spans="1:28" x14ac:dyDescent="0.2">
      <c r="A5" s="2"/>
      <c r="B5" t="s">
        <v>10</v>
      </c>
      <c r="C5">
        <v>4155.799</v>
      </c>
      <c r="D5">
        <v>2735.5430000000001</v>
      </c>
      <c r="E5">
        <v>579.18399999999997</v>
      </c>
      <c r="F5">
        <f t="shared" si="0"/>
        <v>3576.6149999999998</v>
      </c>
      <c r="G5">
        <f t="shared" si="1"/>
        <v>2156.3590000000004</v>
      </c>
      <c r="H5">
        <f t="shared" si="2"/>
        <v>1.6586361547404673</v>
      </c>
      <c r="I5">
        <f>H9/H5</f>
        <v>1.3706140429081279</v>
      </c>
      <c r="K5" s="2"/>
      <c r="L5" t="s">
        <v>10</v>
      </c>
      <c r="M5">
        <v>3706.6889999999999</v>
      </c>
      <c r="N5">
        <v>3378.5610000000001</v>
      </c>
      <c r="O5">
        <v>791.98599999999999</v>
      </c>
      <c r="P5">
        <f t="shared" si="3"/>
        <v>2914.703</v>
      </c>
      <c r="Q5">
        <f t="shared" si="4"/>
        <v>2586.5750000000003</v>
      </c>
      <c r="R5">
        <f t="shared" si="5"/>
        <v>1.1268581038632166</v>
      </c>
      <c r="S5">
        <f>R9/R5</f>
        <v>2.5397771336540877</v>
      </c>
      <c r="T5" s="2"/>
      <c r="U5" t="s">
        <v>10</v>
      </c>
      <c r="V5">
        <v>4945.91</v>
      </c>
      <c r="W5">
        <v>5949.3959999999997</v>
      </c>
      <c r="X5">
        <v>1339.3779999999999</v>
      </c>
      <c r="Y5">
        <f t="shared" si="6"/>
        <v>3606.5320000000002</v>
      </c>
      <c r="Z5">
        <f t="shared" si="7"/>
        <v>4610.018</v>
      </c>
      <c r="AA5">
        <f t="shared" si="8"/>
        <v>0.78232492801546549</v>
      </c>
      <c r="AB5">
        <f>AA9/AA5</f>
        <v>5.058083446921783</v>
      </c>
    </row>
    <row r="6" spans="1:28" x14ac:dyDescent="0.2">
      <c r="A6" s="2"/>
      <c r="B6" t="s">
        <v>11</v>
      </c>
      <c r="C6">
        <v>3459.7710000000002</v>
      </c>
      <c r="D6">
        <v>2653.9630000000002</v>
      </c>
      <c r="E6">
        <v>586.05700000000002</v>
      </c>
      <c r="F6">
        <f t="shared" si="0"/>
        <v>2873.7139999999999</v>
      </c>
      <c r="G6">
        <f t="shared" si="1"/>
        <v>2067.9059999999999</v>
      </c>
      <c r="H6">
        <f t="shared" si="2"/>
        <v>1.3896734184242416</v>
      </c>
      <c r="I6">
        <f>H10/H6</f>
        <v>4.7628480962011537</v>
      </c>
      <c r="K6" s="2"/>
      <c r="L6" t="s">
        <v>11</v>
      </c>
      <c r="M6">
        <v>922.45799999999997</v>
      </c>
      <c r="N6">
        <v>2026.778</v>
      </c>
      <c r="O6">
        <v>782.99199999999996</v>
      </c>
      <c r="P6">
        <f t="shared" si="3"/>
        <v>139.46600000000001</v>
      </c>
      <c r="Q6">
        <f t="shared" si="4"/>
        <v>1243.7860000000001</v>
      </c>
      <c r="R6">
        <f t="shared" si="5"/>
        <v>0.11213022175840538</v>
      </c>
      <c r="S6">
        <f>R10/R6</f>
        <v>75.573212685835855</v>
      </c>
      <c r="T6" s="2"/>
      <c r="U6" t="s">
        <v>11</v>
      </c>
      <c r="V6">
        <v>8589.2039999999997</v>
      </c>
      <c r="W6">
        <v>6814.4009999999998</v>
      </c>
      <c r="X6">
        <v>1350.386</v>
      </c>
      <c r="Y6">
        <f t="shared" si="6"/>
        <v>7238.8179999999993</v>
      </c>
      <c r="Z6">
        <f t="shared" si="7"/>
        <v>5464.0149999999994</v>
      </c>
      <c r="AA6">
        <f t="shared" si="8"/>
        <v>1.3248166412427491</v>
      </c>
      <c r="AB6">
        <f>AA10/AA6</f>
        <v>4.9135958072267361</v>
      </c>
    </row>
    <row r="7" spans="1:28" x14ac:dyDescent="0.2">
      <c r="A7" s="2" t="s">
        <v>16</v>
      </c>
      <c r="B7" t="s">
        <v>7</v>
      </c>
      <c r="C7">
        <v>19347.690999999999</v>
      </c>
      <c r="D7">
        <v>3293.279</v>
      </c>
      <c r="E7">
        <v>606.42600000000004</v>
      </c>
      <c r="F7">
        <f t="shared" si="0"/>
        <v>18741.264999999999</v>
      </c>
      <c r="G7">
        <f t="shared" si="1"/>
        <v>2686.8530000000001</v>
      </c>
      <c r="H7">
        <f t="shared" si="2"/>
        <v>6.97517318587954</v>
      </c>
      <c r="K7" s="2" t="s">
        <v>16</v>
      </c>
      <c r="L7" t="s">
        <v>7</v>
      </c>
      <c r="M7">
        <v>16041.722</v>
      </c>
      <c r="N7">
        <v>3880.4380000000001</v>
      </c>
      <c r="O7">
        <v>792.80799999999999</v>
      </c>
      <c r="P7">
        <f t="shared" si="3"/>
        <v>15248.914000000001</v>
      </c>
      <c r="Q7">
        <f t="shared" si="4"/>
        <v>3087.63</v>
      </c>
      <c r="R7">
        <f t="shared" si="5"/>
        <v>4.9387115684197909</v>
      </c>
      <c r="T7" s="2" t="s">
        <v>16</v>
      </c>
      <c r="U7" t="s">
        <v>7</v>
      </c>
      <c r="V7">
        <v>52180.04</v>
      </c>
      <c r="W7">
        <v>8326.6830000000009</v>
      </c>
      <c r="X7">
        <v>1608.8050000000001</v>
      </c>
      <c r="Y7">
        <f t="shared" si="6"/>
        <v>50571.235000000001</v>
      </c>
      <c r="Z7">
        <f t="shared" si="7"/>
        <v>6717.8780000000006</v>
      </c>
      <c r="AA7">
        <f t="shared" si="8"/>
        <v>7.5278584993654238</v>
      </c>
    </row>
    <row r="8" spans="1:28" x14ac:dyDescent="0.2">
      <c r="A8" s="2"/>
      <c r="B8" t="s">
        <v>9</v>
      </c>
      <c r="C8">
        <v>14907.1</v>
      </c>
      <c r="D8">
        <v>3701.6390000000001</v>
      </c>
      <c r="E8">
        <v>599.00099999999998</v>
      </c>
      <c r="F8">
        <f t="shared" si="0"/>
        <v>14308.099</v>
      </c>
      <c r="G8">
        <f t="shared" si="1"/>
        <v>3102.6379999999999</v>
      </c>
      <c r="H8">
        <f t="shared" si="2"/>
        <v>4.611591490853912</v>
      </c>
      <c r="K8" s="2"/>
      <c r="L8" t="s">
        <v>9</v>
      </c>
      <c r="M8">
        <v>24079.266</v>
      </c>
      <c r="N8">
        <v>5809.5020000000004</v>
      </c>
      <c r="O8">
        <v>793.62599999999998</v>
      </c>
      <c r="P8">
        <f t="shared" si="3"/>
        <v>23285.64</v>
      </c>
      <c r="Q8">
        <f t="shared" si="4"/>
        <v>5015.8760000000002</v>
      </c>
      <c r="R8">
        <f t="shared" si="5"/>
        <v>4.6423874912378214</v>
      </c>
      <c r="T8" s="2"/>
      <c r="U8" t="s">
        <v>9</v>
      </c>
      <c r="V8">
        <v>36962.216</v>
      </c>
      <c r="W8">
        <v>7903.11</v>
      </c>
      <c r="X8">
        <v>1537.201</v>
      </c>
      <c r="Y8">
        <f t="shared" si="6"/>
        <v>35425.014999999999</v>
      </c>
      <c r="Z8">
        <f t="shared" si="7"/>
        <v>6365.9089999999997</v>
      </c>
      <c r="AA8">
        <f t="shared" si="8"/>
        <v>5.5648007220964049</v>
      </c>
    </row>
    <row r="9" spans="1:28" x14ac:dyDescent="0.2">
      <c r="A9" s="2"/>
      <c r="B9" t="s">
        <v>10</v>
      </c>
      <c r="C9">
        <v>8958.3850000000002</v>
      </c>
      <c r="D9">
        <v>4284.7690000000002</v>
      </c>
      <c r="E9">
        <v>614.43799999999999</v>
      </c>
      <c r="F9">
        <f t="shared" si="0"/>
        <v>8343.9470000000001</v>
      </c>
      <c r="G9">
        <f t="shared" si="1"/>
        <v>3670.3310000000001</v>
      </c>
      <c r="H9">
        <f t="shared" si="2"/>
        <v>2.2733500057624232</v>
      </c>
      <c r="K9" s="2"/>
      <c r="L9" t="s">
        <v>10</v>
      </c>
      <c r="M9">
        <v>15808.581</v>
      </c>
      <c r="N9">
        <v>6034.0379999999996</v>
      </c>
      <c r="O9">
        <v>784.46299999999997</v>
      </c>
      <c r="P9">
        <f t="shared" si="3"/>
        <v>15024.118</v>
      </c>
      <c r="Q9">
        <f t="shared" si="4"/>
        <v>5249.5749999999998</v>
      </c>
      <c r="R9">
        <f t="shared" si="5"/>
        <v>2.8619684450646008</v>
      </c>
      <c r="T9" s="2"/>
      <c r="U9" t="s">
        <v>10</v>
      </c>
      <c r="V9">
        <v>25517.724999999999</v>
      </c>
      <c r="W9">
        <v>7516.3329999999996</v>
      </c>
      <c r="X9">
        <v>1428.7449999999999</v>
      </c>
      <c r="Y9">
        <f t="shared" si="6"/>
        <v>24088.98</v>
      </c>
      <c r="Z9">
        <f t="shared" si="7"/>
        <v>6087.5879999999997</v>
      </c>
      <c r="AA9">
        <f t="shared" si="8"/>
        <v>3.9570647685093014</v>
      </c>
    </row>
    <row r="10" spans="1:28" x14ac:dyDescent="0.2">
      <c r="A10" s="2"/>
      <c r="B10" t="s">
        <v>11</v>
      </c>
      <c r="C10">
        <v>21319.395</v>
      </c>
      <c r="D10">
        <v>3759.741</v>
      </c>
      <c r="E10">
        <v>634.58199999999999</v>
      </c>
      <c r="F10">
        <f t="shared" si="0"/>
        <v>20684.813000000002</v>
      </c>
      <c r="G10">
        <f t="shared" si="1"/>
        <v>3125.1590000000001</v>
      </c>
      <c r="H10">
        <f t="shared" si="2"/>
        <v>6.6188033952832486</v>
      </c>
      <c r="K10" s="2"/>
      <c r="L10" t="s">
        <v>11</v>
      </c>
      <c r="M10">
        <v>42250.122000000003</v>
      </c>
      <c r="N10">
        <v>5672.7030000000004</v>
      </c>
      <c r="O10">
        <v>778.77499999999998</v>
      </c>
      <c r="P10">
        <f t="shared" si="3"/>
        <v>41471.347000000002</v>
      </c>
      <c r="Q10">
        <f t="shared" si="4"/>
        <v>4893.9280000000008</v>
      </c>
      <c r="R10">
        <f t="shared" si="5"/>
        <v>8.4740410974579099</v>
      </c>
      <c r="T10" s="2"/>
      <c r="U10" t="s">
        <v>11</v>
      </c>
      <c r="V10">
        <v>44876.468000000001</v>
      </c>
      <c r="W10">
        <v>8117.6049999999996</v>
      </c>
      <c r="X10">
        <v>1445.837</v>
      </c>
      <c r="Y10">
        <f t="shared" si="6"/>
        <v>43430.631000000001</v>
      </c>
      <c r="Z10">
        <f t="shared" si="7"/>
        <v>6671.768</v>
      </c>
      <c r="AA10">
        <f t="shared" si="8"/>
        <v>6.5096134937545793</v>
      </c>
    </row>
    <row r="12" spans="1:28" x14ac:dyDescent="0.2">
      <c r="I12" t="s">
        <v>2</v>
      </c>
      <c r="J12" t="s">
        <v>3</v>
      </c>
      <c r="K12" t="s">
        <v>4</v>
      </c>
    </row>
    <row r="13" spans="1:28" x14ac:dyDescent="0.2">
      <c r="B13" t="s">
        <v>6</v>
      </c>
      <c r="H13" t="s">
        <v>7</v>
      </c>
      <c r="I13">
        <f>AVERAGE(I3,S3,AB3)</f>
        <v>6.1946619047970124</v>
      </c>
      <c r="J13">
        <f>STDEV(I3,S3,AB3)</f>
        <v>1.7524598646230503</v>
      </c>
    </row>
    <row r="14" spans="1:28" x14ac:dyDescent="0.2">
      <c r="B14" t="s">
        <v>5</v>
      </c>
      <c r="H14" t="s">
        <v>9</v>
      </c>
      <c r="I14">
        <f>AVERAGE(I4,S4,AB4)</f>
        <v>4.3847642365854389</v>
      </c>
      <c r="J14">
        <f>STDEV(I4,S4,AB4)</f>
        <v>1.0708036005513155</v>
      </c>
    </row>
    <row r="15" spans="1:28" x14ac:dyDescent="0.2">
      <c r="H15" t="s">
        <v>10</v>
      </c>
      <c r="I15">
        <f>AVERAGE(I5,S5,AB5)</f>
        <v>2.9894915411613332</v>
      </c>
      <c r="J15">
        <f>STDEV(I5,S5,AB5)</f>
        <v>1.8844203187250714</v>
      </c>
    </row>
    <row r="16" spans="1:28" x14ac:dyDescent="0.2">
      <c r="H16" t="s">
        <v>11</v>
      </c>
      <c r="I16">
        <f>AVERAGE(I6,S6,AB6)</f>
        <v>28.41655219642125</v>
      </c>
      <c r="J16">
        <f>STDEV(I6,S6,AB6)</f>
        <v>40.83893549792321</v>
      </c>
    </row>
    <row r="24" spans="5:5" x14ac:dyDescent="0.2">
      <c r="E24" s="1"/>
    </row>
  </sheetData>
  <mergeCells count="9">
    <mergeCell ref="B1:I1"/>
    <mergeCell ref="K1:R1"/>
    <mergeCell ref="T1:AA1"/>
    <mergeCell ref="A3:A6"/>
    <mergeCell ref="A7:A10"/>
    <mergeCell ref="K3:K6"/>
    <mergeCell ref="K7:K10"/>
    <mergeCell ref="T3:T6"/>
    <mergeCell ref="T7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 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Rajan</dc:creator>
  <cp:lastModifiedBy>Arvind Rajan</cp:lastModifiedBy>
  <dcterms:created xsi:type="dcterms:W3CDTF">2023-02-15T09:12:17Z</dcterms:created>
  <dcterms:modified xsi:type="dcterms:W3CDTF">2023-12-06T05:39:31Z</dcterms:modified>
</cp:coreProperties>
</file>