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\Documents\Viviane\"/>
    </mc:Choice>
  </mc:AlternateContent>
  <bookViews>
    <workbookView xWindow="0" yWindow="0" windowWidth="24000" windowHeight="96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6" i="1" l="1"/>
  <c r="E126" i="1" s="1"/>
  <c r="D125" i="1"/>
  <c r="D124" i="1"/>
  <c r="E125" i="1" s="1"/>
  <c r="D123" i="1"/>
  <c r="E123" i="1" s="1"/>
  <c r="F123" i="1" l="1"/>
  <c r="G123" i="1"/>
  <c r="E124" i="1"/>
  <c r="G124" i="1" s="1"/>
  <c r="C106" i="1"/>
  <c r="E142" i="1"/>
  <c r="E141" i="1"/>
  <c r="E140" i="1"/>
  <c r="F142" i="1" s="1"/>
  <c r="E139" i="1"/>
  <c r="F141" i="1" s="1"/>
  <c r="E138" i="1"/>
  <c r="F139" i="1" s="1"/>
  <c r="E137" i="1"/>
  <c r="E136" i="1"/>
  <c r="G142" i="1" s="1"/>
  <c r="E135" i="1"/>
  <c r="F137" i="1" s="1"/>
  <c r="E134" i="1"/>
  <c r="G140" i="1" s="1"/>
  <c r="E133" i="1"/>
  <c r="G139" i="1" s="1"/>
  <c r="E132" i="1"/>
  <c r="G138" i="1" s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E131" i="1" s="1"/>
  <c r="F133" i="1" s="1"/>
  <c r="D129" i="1"/>
  <c r="D128" i="1"/>
  <c r="E128" i="1" s="1"/>
  <c r="D127" i="1"/>
  <c r="D122" i="1"/>
  <c r="D121" i="1"/>
  <c r="D120" i="1"/>
  <c r="D119" i="1"/>
  <c r="D118" i="1"/>
  <c r="D117" i="1"/>
  <c r="D116" i="1"/>
  <c r="D115" i="1"/>
  <c r="D114" i="1"/>
  <c r="D113" i="1"/>
  <c r="A141" i="1"/>
  <c r="A142" i="1" s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13" i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D110" i="1"/>
  <c r="D109" i="1"/>
  <c r="D107" i="1"/>
  <c r="D106" i="1"/>
  <c r="D105" i="1"/>
  <c r="C107" i="1"/>
  <c r="C108" i="1" s="1"/>
  <c r="F124" i="1" l="1"/>
  <c r="G126" i="1"/>
  <c r="F126" i="1"/>
  <c r="F125" i="1"/>
  <c r="G125" i="1"/>
  <c r="G128" i="1"/>
  <c r="E127" i="1"/>
  <c r="E130" i="1"/>
  <c r="G136" i="1" s="1"/>
  <c r="E129" i="1"/>
  <c r="G135" i="1" s="1"/>
  <c r="E114" i="1"/>
  <c r="E122" i="1"/>
  <c r="E121" i="1"/>
  <c r="E120" i="1"/>
  <c r="F120" i="1" s="1"/>
  <c r="E119" i="1"/>
  <c r="E118" i="1"/>
  <c r="E117" i="1"/>
  <c r="E115" i="1"/>
  <c r="E116" i="1"/>
  <c r="F132" i="1"/>
  <c r="G137" i="1"/>
  <c r="F140" i="1"/>
  <c r="F134" i="1"/>
  <c r="F138" i="1"/>
  <c r="F136" i="1"/>
  <c r="G141" i="1"/>
  <c r="F135" i="1"/>
  <c r="D108" i="1"/>
  <c r="D89" i="1"/>
  <c r="D88" i="1"/>
  <c r="D87" i="1"/>
  <c r="D86" i="1"/>
  <c r="F129" i="1" l="1"/>
  <c r="G132" i="1"/>
  <c r="G127" i="1"/>
  <c r="F127" i="1"/>
  <c r="F128" i="1"/>
  <c r="G131" i="1"/>
  <c r="G130" i="1"/>
  <c r="G129" i="1"/>
  <c r="F130" i="1"/>
  <c r="G134" i="1"/>
  <c r="G133" i="1"/>
  <c r="F131" i="1"/>
  <c r="F121" i="1"/>
  <c r="F122" i="1"/>
  <c r="F117" i="1"/>
  <c r="F118" i="1"/>
  <c r="G120" i="1"/>
  <c r="G121" i="1"/>
  <c r="G122" i="1"/>
  <c r="F119" i="1"/>
  <c r="F116" i="1"/>
  <c r="D112" i="1"/>
  <c r="E113" i="1" s="1"/>
  <c r="D111" i="1"/>
  <c r="E110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E90" i="1" s="1"/>
  <c r="D85" i="1"/>
  <c r="D84" i="1"/>
  <c r="D83" i="1"/>
  <c r="D82" i="1"/>
  <c r="D81" i="1"/>
  <c r="F115" i="1" l="1"/>
  <c r="G119" i="1"/>
  <c r="E112" i="1"/>
  <c r="E85" i="1"/>
  <c r="E111" i="1"/>
  <c r="E94" i="1"/>
  <c r="E108" i="1"/>
  <c r="E107" i="1"/>
  <c r="E106" i="1"/>
  <c r="E102" i="1"/>
  <c r="E103" i="1"/>
  <c r="E104" i="1"/>
  <c r="E100" i="1"/>
  <c r="E98" i="1"/>
  <c r="E99" i="1"/>
  <c r="E95" i="1"/>
  <c r="E96" i="1"/>
  <c r="E91" i="1"/>
  <c r="E92" i="1"/>
  <c r="E87" i="1"/>
  <c r="E88" i="1"/>
  <c r="E89" i="1"/>
  <c r="E93" i="1"/>
  <c r="E101" i="1"/>
  <c r="E105" i="1"/>
  <c r="E109" i="1"/>
  <c r="E86" i="1"/>
  <c r="E97" i="1"/>
  <c r="E84" i="1"/>
  <c r="E83" i="1"/>
  <c r="E82" i="1"/>
  <c r="A81" i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G118" i="1" l="1"/>
  <c r="F114" i="1"/>
  <c r="F112" i="1"/>
  <c r="G117" i="1"/>
  <c r="F113" i="1"/>
  <c r="G114" i="1"/>
  <c r="G116" i="1"/>
  <c r="F111" i="1"/>
  <c r="G115" i="1"/>
  <c r="G113" i="1"/>
  <c r="F102" i="1"/>
  <c r="F92" i="1"/>
  <c r="F100" i="1"/>
  <c r="F108" i="1"/>
  <c r="F110" i="1"/>
  <c r="G112" i="1"/>
  <c r="F104" i="1"/>
  <c r="G100" i="1"/>
  <c r="F97" i="1"/>
  <c r="F96" i="1"/>
  <c r="G92" i="1"/>
  <c r="G98" i="1"/>
  <c r="F89" i="1"/>
  <c r="G91" i="1"/>
  <c r="G93" i="1"/>
  <c r="F86" i="1"/>
  <c r="F87" i="1"/>
  <c r="F90" i="1"/>
  <c r="G111" i="1"/>
  <c r="F107" i="1"/>
  <c r="F105" i="1"/>
  <c r="G108" i="1"/>
  <c r="G103" i="1"/>
  <c r="F99" i="1"/>
  <c r="G107" i="1"/>
  <c r="F103" i="1"/>
  <c r="F106" i="1"/>
  <c r="F98" i="1"/>
  <c r="G109" i="1"/>
  <c r="G101" i="1"/>
  <c r="G99" i="1"/>
  <c r="F95" i="1"/>
  <c r="G110" i="1"/>
  <c r="G102" i="1"/>
  <c r="G94" i="1"/>
  <c r="F101" i="1"/>
  <c r="F93" i="1"/>
  <c r="G104" i="1"/>
  <c r="G96" i="1"/>
  <c r="F88" i="1"/>
  <c r="G95" i="1"/>
  <c r="F91" i="1"/>
  <c r="G106" i="1"/>
  <c r="F94" i="1"/>
  <c r="F109" i="1"/>
  <c r="G105" i="1"/>
  <c r="G97" i="1"/>
  <c r="G90" i="1"/>
  <c r="G89" i="1"/>
  <c r="F85" i="1"/>
  <c r="G88" i="1"/>
  <c r="F84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D52" i="1" l="1"/>
  <c r="D51" i="1"/>
  <c r="D50" i="1"/>
  <c r="D49" i="1"/>
  <c r="D48" i="1"/>
  <c r="D47" i="1"/>
  <c r="D46" i="1"/>
  <c r="E47" i="1" s="1"/>
  <c r="D45" i="1"/>
  <c r="D44" i="1"/>
  <c r="D43" i="1"/>
  <c r="D42" i="1"/>
  <c r="E43" i="1" s="1"/>
  <c r="D41" i="1"/>
  <c r="D40" i="1"/>
  <c r="E40" i="1" s="1"/>
  <c r="D39" i="1"/>
  <c r="D38" i="1"/>
  <c r="D37" i="1"/>
  <c r="D36" i="1"/>
  <c r="E36" i="1" s="1"/>
  <c r="D35" i="1"/>
  <c r="D34" i="1"/>
  <c r="E35" i="1" s="1"/>
  <c r="D33" i="1"/>
  <c r="D32" i="1"/>
  <c r="E32" i="1" s="1"/>
  <c r="D31" i="1"/>
  <c r="D30" i="1"/>
  <c r="E30" i="1" s="1"/>
  <c r="D29" i="1"/>
  <c r="D28" i="1"/>
  <c r="D27" i="1"/>
  <c r="D26" i="1"/>
  <c r="D25" i="1"/>
  <c r="D24" i="1"/>
  <c r="E25" i="1" s="1"/>
  <c r="D23" i="1"/>
  <c r="D22" i="1"/>
  <c r="E52" i="1"/>
  <c r="D80" i="1"/>
  <c r="E81" i="1" s="1"/>
  <c r="D79" i="1"/>
  <c r="D78" i="1"/>
  <c r="E78" i="1" s="1"/>
  <c r="D77" i="1"/>
  <c r="D76" i="1"/>
  <c r="D75" i="1"/>
  <c r="D74" i="1"/>
  <c r="D73" i="1"/>
  <c r="D72" i="1"/>
  <c r="E73" i="1" s="1"/>
  <c r="D71" i="1"/>
  <c r="D70" i="1"/>
  <c r="D69" i="1"/>
  <c r="D68" i="1"/>
  <c r="D67" i="1"/>
  <c r="D66" i="1"/>
  <c r="D65" i="1"/>
  <c r="D64" i="1"/>
  <c r="E65" i="1" s="1"/>
  <c r="D63" i="1"/>
  <c r="D62" i="1"/>
  <c r="D61" i="1"/>
  <c r="D60" i="1"/>
  <c r="D59" i="1"/>
  <c r="D58" i="1"/>
  <c r="D57" i="1"/>
  <c r="D56" i="1"/>
  <c r="D55" i="1"/>
  <c r="D54" i="1"/>
  <c r="D53" i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52" i="1"/>
  <c r="E39" i="1"/>
  <c r="E24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1" i="1"/>
  <c r="E21" i="1" s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68" i="1" l="1"/>
  <c r="E72" i="1"/>
  <c r="G87" i="1"/>
  <c r="F83" i="1"/>
  <c r="E80" i="1"/>
  <c r="E79" i="1"/>
  <c r="E77" i="1"/>
  <c r="E76" i="1"/>
  <c r="E74" i="1"/>
  <c r="E75" i="1"/>
  <c r="E71" i="1"/>
  <c r="F73" i="1"/>
  <c r="E70" i="1"/>
  <c r="E69" i="1"/>
  <c r="E67" i="1"/>
  <c r="F69" i="1" s="1"/>
  <c r="E66" i="1"/>
  <c r="E64" i="1"/>
  <c r="E63" i="1"/>
  <c r="F65" i="1" s="1"/>
  <c r="E62" i="1"/>
  <c r="E60" i="1"/>
  <c r="E59" i="1"/>
  <c r="E58" i="1"/>
  <c r="F61" i="1"/>
  <c r="E61" i="1"/>
  <c r="E56" i="1"/>
  <c r="F60" i="1"/>
  <c r="E57" i="1"/>
  <c r="F58" i="1" s="1"/>
  <c r="E55" i="1"/>
  <c r="E54" i="1"/>
  <c r="E31" i="1"/>
  <c r="E44" i="1"/>
  <c r="E26" i="1"/>
  <c r="E22" i="1"/>
  <c r="E34" i="1"/>
  <c r="E42" i="1"/>
  <c r="E46" i="1"/>
  <c r="E53" i="1"/>
  <c r="E51" i="1"/>
  <c r="E50" i="1"/>
  <c r="F52" i="1" s="1"/>
  <c r="E49" i="1"/>
  <c r="E48" i="1"/>
  <c r="E45" i="1"/>
  <c r="E41" i="1"/>
  <c r="E38" i="1"/>
  <c r="E37" i="1"/>
  <c r="E28" i="1"/>
  <c r="E27" i="1"/>
  <c r="E23" i="1"/>
  <c r="E33" i="1"/>
  <c r="F33" i="1" s="1"/>
  <c r="E29" i="1"/>
  <c r="F3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G78" i="1" l="1"/>
  <c r="F74" i="1"/>
  <c r="G86" i="1"/>
  <c r="F82" i="1"/>
  <c r="F75" i="1"/>
  <c r="G84" i="1"/>
  <c r="F76" i="1"/>
  <c r="G83" i="1"/>
  <c r="G82" i="1"/>
  <c r="F77" i="1"/>
  <c r="G81" i="1"/>
  <c r="F81" i="1"/>
  <c r="G85" i="1"/>
  <c r="F80" i="1"/>
  <c r="G80" i="1"/>
  <c r="F79" i="1"/>
  <c r="F78" i="1"/>
  <c r="G77" i="1"/>
  <c r="G79" i="1"/>
  <c r="F72" i="1"/>
  <c r="G75" i="1"/>
  <c r="G76" i="1"/>
  <c r="F71" i="1"/>
  <c r="G73" i="1"/>
  <c r="G74" i="1"/>
  <c r="F70" i="1"/>
  <c r="F68" i="1"/>
  <c r="G71" i="1"/>
  <c r="G70" i="1"/>
  <c r="G72" i="1"/>
  <c r="G69" i="1"/>
  <c r="F67" i="1"/>
  <c r="F66" i="1"/>
  <c r="G68" i="1"/>
  <c r="G64" i="1"/>
  <c r="G66" i="1"/>
  <c r="G65" i="1"/>
  <c r="F64" i="1"/>
  <c r="G67" i="1"/>
  <c r="F63" i="1"/>
  <c r="F62" i="1"/>
  <c r="G63" i="1"/>
  <c r="F59" i="1"/>
  <c r="F57" i="1"/>
  <c r="G62" i="1"/>
  <c r="G61" i="1"/>
  <c r="G60" i="1"/>
  <c r="F56" i="1"/>
  <c r="G59" i="1"/>
  <c r="G52" i="1"/>
  <c r="G50" i="1"/>
  <c r="G51" i="1"/>
  <c r="F50" i="1"/>
  <c r="F35" i="1"/>
  <c r="F51" i="1"/>
  <c r="F34" i="1"/>
  <c r="G54" i="1"/>
  <c r="F53" i="1"/>
  <c r="F54" i="1"/>
  <c r="G57" i="1"/>
  <c r="G58" i="1"/>
  <c r="G56" i="1"/>
  <c r="G53" i="1"/>
  <c r="F55" i="1"/>
  <c r="G55" i="1"/>
  <c r="G35" i="1"/>
  <c r="F31" i="1"/>
  <c r="G47" i="1"/>
  <c r="F43" i="1"/>
  <c r="F46" i="1"/>
  <c r="F36" i="1"/>
  <c r="G40" i="1"/>
  <c r="G38" i="1"/>
  <c r="G29" i="1"/>
  <c r="F25" i="1"/>
  <c r="G33" i="1"/>
  <c r="F29" i="1"/>
  <c r="G41" i="1"/>
  <c r="F37" i="1"/>
  <c r="G45" i="1"/>
  <c r="F41" i="1"/>
  <c r="F44" i="1"/>
  <c r="G48" i="1"/>
  <c r="F48" i="1"/>
  <c r="G36" i="1"/>
  <c r="G31" i="1"/>
  <c r="F27" i="1"/>
  <c r="G43" i="1"/>
  <c r="F39" i="1"/>
  <c r="F28" i="1"/>
  <c r="G32" i="1"/>
  <c r="F40" i="1"/>
  <c r="G44" i="1"/>
  <c r="F47" i="1"/>
  <c r="G39" i="1"/>
  <c r="F24" i="1"/>
  <c r="G28" i="1"/>
  <c r="F26" i="1"/>
  <c r="G30" i="1"/>
  <c r="G34" i="1"/>
  <c r="F30" i="1"/>
  <c r="G42" i="1"/>
  <c r="F38" i="1"/>
  <c r="G46" i="1"/>
  <c r="F42" i="1"/>
  <c r="G49" i="1"/>
  <c r="F45" i="1"/>
  <c r="F49" i="1"/>
  <c r="G37" i="1"/>
  <c r="G27" i="1" l="1"/>
  <c r="F23" i="1"/>
  <c r="G26" i="1" l="1"/>
  <c r="F22" i="1"/>
  <c r="G25" i="1" l="1"/>
  <c r="F21" i="1"/>
  <c r="F20" i="1" l="1"/>
  <c r="G24" i="1"/>
  <c r="G23" i="1" l="1"/>
  <c r="F19" i="1"/>
  <c r="F18" i="1" l="1"/>
  <c r="G22" i="1"/>
  <c r="G21" i="1" l="1"/>
  <c r="F17" i="1"/>
  <c r="F16" i="1" l="1"/>
  <c r="G20" i="1"/>
  <c r="G19" i="1" l="1"/>
  <c r="F15" i="1"/>
  <c r="F5" i="1" l="1"/>
  <c r="G17" i="1"/>
  <c r="F13" i="1"/>
  <c r="F6" i="1"/>
  <c r="G18" i="1"/>
  <c r="F14" i="1"/>
  <c r="F12" i="1"/>
  <c r="G16" i="1"/>
  <c r="G15" i="1"/>
  <c r="F11" i="1"/>
  <c r="B7" i="1"/>
  <c r="G14" i="1" l="1"/>
  <c r="F10" i="1"/>
  <c r="G13" i="1"/>
  <c r="F9" i="1"/>
  <c r="F8" i="1"/>
  <c r="G11" i="1"/>
  <c r="G12" i="1"/>
  <c r="F7" i="1"/>
  <c r="G9" i="1"/>
  <c r="G10" i="1"/>
</calcChain>
</file>

<file path=xl/sharedStrings.xml><?xml version="1.0" encoding="utf-8"?>
<sst xmlns="http://schemas.openxmlformats.org/spreadsheetml/2006/main" count="7" uniqueCount="7">
  <si>
    <t>Date</t>
  </si>
  <si>
    <t>Nombre de nouveaux cas</t>
  </si>
  <si>
    <t>Moyenne sur 3 jours</t>
  </si>
  <si>
    <t>Moyenne 7 jours</t>
  </si>
  <si>
    <t>Nombre de personnes infectées (chiffre du jour)</t>
  </si>
  <si>
    <t>Nombre de personnes infectées (avec ajustement)</t>
  </si>
  <si>
    <t>Cas supplémentaires ajoutés après coup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</si>
</sst>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Nombre de cas par jour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Feuil1!$A$11:$A$126</c:f>
              <c:numCache>
                <c:formatCode>d\-mmm</c:formatCode>
                <c:ptCount val="116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</c:numCache>
            </c:numRef>
          </c:cat>
          <c:val>
            <c:numRef>
              <c:f>Feuil1!$D$11:$D$126</c:f>
              <c:numCache>
                <c:formatCode>General</c:formatCode>
                <c:ptCount val="116"/>
                <c:pt idx="0">
                  <c:v>628</c:v>
                </c:pt>
                <c:pt idx="1">
                  <c:v>1013</c:v>
                </c:pt>
                <c:pt idx="2">
                  <c:v>1339</c:v>
                </c:pt>
                <c:pt idx="3">
                  <c:v>1629</c:v>
                </c:pt>
                <c:pt idx="4">
                  <c:v>2021</c:v>
                </c:pt>
                <c:pt idx="5">
                  <c:v>2498</c:v>
                </c:pt>
                <c:pt idx="6">
                  <c:v>2840</c:v>
                </c:pt>
                <c:pt idx="7">
                  <c:v>3430</c:v>
                </c:pt>
                <c:pt idx="8">
                  <c:v>4162</c:v>
                </c:pt>
                <c:pt idx="9">
                  <c:v>4611</c:v>
                </c:pt>
                <c:pt idx="10">
                  <c:v>5570.1009726523316</c:v>
                </c:pt>
                <c:pt idx="11">
                  <c:v>6186.5903519867406</c:v>
                </c:pt>
                <c:pt idx="12">
                  <c:v>7134.0594495572905</c:v>
                </c:pt>
                <c:pt idx="13">
                  <c:v>8135.4581497797353</c:v>
                </c:pt>
                <c:pt idx="14">
                  <c:v>8807.992018144545</c:v>
                </c:pt>
                <c:pt idx="15">
                  <c:v>9611.6488419767084</c:v>
                </c:pt>
                <c:pt idx="16">
                  <c:v>10342.342085750426</c:v>
                </c:pt>
                <c:pt idx="17">
                  <c:v>11273.949535482183</c:v>
                </c:pt>
                <c:pt idx="18">
                  <c:v>12082.89357526061</c:v>
                </c:pt>
                <c:pt idx="19">
                  <c:v>12733.221136651109</c:v>
                </c:pt>
                <c:pt idx="20">
                  <c:v>13319.044663497187</c:v>
                </c:pt>
                <c:pt idx="21">
                  <c:v>14070.886771055961</c:v>
                </c:pt>
                <c:pt idx="22">
                  <c:v>14801.580014829677</c:v>
                </c:pt>
                <c:pt idx="23">
                  <c:v>15448.735246652419</c:v>
                </c:pt>
                <c:pt idx="24">
                  <c:v>16503.006106337507</c:v>
                </c:pt>
                <c:pt idx="25">
                  <c:v>17498.060147424436</c:v>
                </c:pt>
                <c:pt idx="26">
                  <c:v>18262.591573254242</c:v>
                </c:pt>
                <c:pt idx="27">
                  <c:v>19146.614079469622</c:v>
                </c:pt>
                <c:pt idx="28">
                  <c:v>20163.87442753086</c:v>
                </c:pt>
                <c:pt idx="29">
                  <c:v>21017.231081257905</c:v>
                </c:pt>
                <c:pt idx="30">
                  <c:v>21904.425917041044</c:v>
                </c:pt>
                <c:pt idx="31">
                  <c:v>22827.573821258778</c:v>
                </c:pt>
                <c:pt idx="32">
                  <c:v>23650.264622497492</c:v>
                </c:pt>
                <c:pt idx="33">
                  <c:v>24338.660138701096</c:v>
                </c:pt>
                <c:pt idx="34">
                  <c:v>25226.912417673484</c:v>
                </c:pt>
                <c:pt idx="35">
                  <c:v>26152.175208269728</c:v>
                </c:pt>
                <c:pt idx="36">
                  <c:v>26971.693679940683</c:v>
                </c:pt>
                <c:pt idx="37">
                  <c:v>27856.773629345313</c:v>
                </c:pt>
                <c:pt idx="38">
                  <c:v>28855</c:v>
                </c:pt>
                <c:pt idx="39">
                  <c:v>29965</c:v>
                </c:pt>
                <c:pt idx="40">
                  <c:v>30973</c:v>
                </c:pt>
                <c:pt idx="41">
                  <c:v>31865</c:v>
                </c:pt>
                <c:pt idx="42">
                  <c:v>32623</c:v>
                </c:pt>
                <c:pt idx="43">
                  <c:v>33417</c:v>
                </c:pt>
                <c:pt idx="44">
                  <c:v>34327</c:v>
                </c:pt>
                <c:pt idx="45">
                  <c:v>35238</c:v>
                </c:pt>
                <c:pt idx="46">
                  <c:v>36150</c:v>
                </c:pt>
                <c:pt idx="47">
                  <c:v>36986</c:v>
                </c:pt>
                <c:pt idx="48">
                  <c:v>37721</c:v>
                </c:pt>
                <c:pt idx="49">
                  <c:v>38469</c:v>
                </c:pt>
                <c:pt idx="50">
                  <c:v>39225</c:v>
                </c:pt>
                <c:pt idx="51">
                  <c:v>39931</c:v>
                </c:pt>
                <c:pt idx="52">
                  <c:v>40724</c:v>
                </c:pt>
                <c:pt idx="53">
                  <c:v>41420</c:v>
                </c:pt>
                <c:pt idx="54">
                  <c:v>42183</c:v>
                </c:pt>
                <c:pt idx="55">
                  <c:v>42920</c:v>
                </c:pt>
                <c:pt idx="56">
                  <c:v>43627</c:v>
                </c:pt>
                <c:pt idx="57">
                  <c:v>44197</c:v>
                </c:pt>
                <c:pt idx="58">
                  <c:v>44775</c:v>
                </c:pt>
                <c:pt idx="59">
                  <c:v>45495</c:v>
                </c:pt>
                <c:pt idx="60">
                  <c:v>46141</c:v>
                </c:pt>
                <c:pt idx="61">
                  <c:v>46838</c:v>
                </c:pt>
                <c:pt idx="62">
                  <c:v>47411</c:v>
                </c:pt>
                <c:pt idx="63">
                  <c:v>47984</c:v>
                </c:pt>
                <c:pt idx="64">
                  <c:v>48598</c:v>
                </c:pt>
                <c:pt idx="65">
                  <c:v>49139</c:v>
                </c:pt>
                <c:pt idx="66">
                  <c:v>49702</c:v>
                </c:pt>
                <c:pt idx="67">
                  <c:v>50232</c:v>
                </c:pt>
                <c:pt idx="68">
                  <c:v>50651</c:v>
                </c:pt>
                <c:pt idx="69">
                  <c:v>51059</c:v>
                </c:pt>
                <c:pt idx="70">
                  <c:v>51354</c:v>
                </c:pt>
                <c:pt idx="71">
                  <c:v>51593</c:v>
                </c:pt>
                <c:pt idx="72">
                  <c:v>51884</c:v>
                </c:pt>
                <c:pt idx="73">
                  <c:v>52143</c:v>
                </c:pt>
                <c:pt idx="74">
                  <c:v>52398</c:v>
                </c:pt>
                <c:pt idx="75">
                  <c:v>52624</c:v>
                </c:pt>
                <c:pt idx="76">
                  <c:v>52849</c:v>
                </c:pt>
                <c:pt idx="77">
                  <c:v>53047</c:v>
                </c:pt>
                <c:pt idx="78">
                  <c:v>53185</c:v>
                </c:pt>
                <c:pt idx="79">
                  <c:v>53341</c:v>
                </c:pt>
                <c:pt idx="80">
                  <c:v>53485</c:v>
                </c:pt>
                <c:pt idx="81">
                  <c:v>53666</c:v>
                </c:pt>
                <c:pt idx="82">
                  <c:v>53824</c:v>
                </c:pt>
                <c:pt idx="83">
                  <c:v>53952</c:v>
                </c:pt>
                <c:pt idx="84">
                  <c:v>54054</c:v>
                </c:pt>
                <c:pt idx="85">
                  <c:v>54146</c:v>
                </c:pt>
                <c:pt idx="86">
                  <c:v>54263</c:v>
                </c:pt>
                <c:pt idx="87">
                  <c:v>54383</c:v>
                </c:pt>
                <c:pt idx="88">
                  <c:v>54550</c:v>
                </c:pt>
                <c:pt idx="89">
                  <c:v>54674</c:v>
                </c:pt>
                <c:pt idx="90">
                  <c:v>54766</c:v>
                </c:pt>
                <c:pt idx="91">
                  <c:v>54835</c:v>
                </c:pt>
                <c:pt idx="92">
                  <c:v>54884</c:v>
                </c:pt>
                <c:pt idx="93">
                  <c:v>54937</c:v>
                </c:pt>
                <c:pt idx="94">
                  <c:v>55079</c:v>
                </c:pt>
                <c:pt idx="95">
                  <c:v>55156.75</c:v>
                </c:pt>
                <c:pt idx="96">
                  <c:v>55234.5</c:v>
                </c:pt>
                <c:pt idx="97">
                  <c:v>55312.25</c:v>
                </c:pt>
                <c:pt idx="98">
                  <c:v>55390</c:v>
                </c:pt>
                <c:pt idx="99">
                  <c:v>55458</c:v>
                </c:pt>
                <c:pt idx="100">
                  <c:v>55524</c:v>
                </c:pt>
                <c:pt idx="101">
                  <c:v>55593</c:v>
                </c:pt>
                <c:pt idx="102">
                  <c:v>55682</c:v>
                </c:pt>
                <c:pt idx="103">
                  <c:v>55784</c:v>
                </c:pt>
                <c:pt idx="104">
                  <c:v>55863</c:v>
                </c:pt>
                <c:pt idx="105">
                  <c:v>55937</c:v>
                </c:pt>
                <c:pt idx="106">
                  <c:v>55997</c:v>
                </c:pt>
                <c:pt idx="107">
                  <c:v>56079</c:v>
                </c:pt>
                <c:pt idx="108">
                  <c:v>56216</c:v>
                </c:pt>
                <c:pt idx="109">
                  <c:v>56316</c:v>
                </c:pt>
                <c:pt idx="110">
                  <c:v>56407</c:v>
                </c:pt>
                <c:pt idx="111">
                  <c:v>56521</c:v>
                </c:pt>
                <c:pt idx="112">
                  <c:v>56621</c:v>
                </c:pt>
                <c:pt idx="113">
                  <c:v>56730</c:v>
                </c:pt>
                <c:pt idx="114">
                  <c:v>56859</c:v>
                </c:pt>
                <c:pt idx="115">
                  <c:v>57001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9-42F6-BA18-996937BEA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404728"/>
        <c:axId val="487403088"/>
      </c:barChart>
      <c:dateAx>
        <c:axId val="487404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3088"/>
        <c:crosses val="autoZero"/>
        <c:auto val="1"/>
        <c:lblOffset val="100"/>
        <c:baseTimeUnit val="days"/>
      </c:dateAx>
      <c:valAx>
        <c:axId val="487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Nombre de nouveux cas par jour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Feuil1!$A$3:$A$126</c:f>
              <c:numCache>
                <c:formatCode>d\-mmm</c:formatCode>
                <c:ptCount val="124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</c:numCache>
            </c:numRef>
          </c:cat>
          <c:val>
            <c:numRef>
              <c:f>Feuil1!$E$3:$E$126</c:f>
              <c:numCache>
                <c:formatCode>General</c:formatCode>
                <c:ptCount val="124"/>
                <c:pt idx="0">
                  <c:v>15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27</c:v>
                </c:pt>
                <c:pt idx="5">
                  <c:v>18</c:v>
                </c:pt>
                <c:pt idx="6">
                  <c:v>42</c:v>
                </c:pt>
                <c:pt idx="7">
                  <c:v>38</c:v>
                </c:pt>
                <c:pt idx="8">
                  <c:v>409</c:v>
                </c:pt>
                <c:pt idx="9">
                  <c:v>385</c:v>
                </c:pt>
                <c:pt idx="10">
                  <c:v>326</c:v>
                </c:pt>
                <c:pt idx="11">
                  <c:v>290</c:v>
                </c:pt>
                <c:pt idx="12">
                  <c:v>392</c:v>
                </c:pt>
                <c:pt idx="13">
                  <c:v>477</c:v>
                </c:pt>
                <c:pt idx="14">
                  <c:v>342</c:v>
                </c:pt>
                <c:pt idx="15">
                  <c:v>590</c:v>
                </c:pt>
                <c:pt idx="16">
                  <c:v>732</c:v>
                </c:pt>
                <c:pt idx="17">
                  <c:v>449</c:v>
                </c:pt>
                <c:pt idx="18">
                  <c:v>959.10097265233162</c:v>
                </c:pt>
                <c:pt idx="19">
                  <c:v>616.48937933440902</c:v>
                </c:pt>
                <c:pt idx="20">
                  <c:v>947.46909757054982</c:v>
                </c:pt>
                <c:pt idx="21">
                  <c:v>1001.3987002224449</c:v>
                </c:pt>
                <c:pt idx="22">
                  <c:v>672.53386836480968</c:v>
                </c:pt>
                <c:pt idx="23">
                  <c:v>803.65682383216335</c:v>
                </c:pt>
                <c:pt idx="24">
                  <c:v>730.69324377371777</c:v>
                </c:pt>
                <c:pt idx="25">
                  <c:v>931.60744973175679</c:v>
                </c:pt>
                <c:pt idx="26">
                  <c:v>808.9440397784274</c:v>
                </c:pt>
                <c:pt idx="27">
                  <c:v>650.32756139049889</c:v>
                </c:pt>
                <c:pt idx="28">
                  <c:v>585.82352684607758</c:v>
                </c:pt>
                <c:pt idx="29">
                  <c:v>751.84210755877393</c:v>
                </c:pt>
                <c:pt idx="30">
                  <c:v>730.69324377371595</c:v>
                </c:pt>
                <c:pt idx="31">
                  <c:v>647.15523182274228</c:v>
                </c:pt>
                <c:pt idx="32">
                  <c:v>1054.270859685088</c:v>
                </c:pt>
                <c:pt idx="33">
                  <c:v>995.05404108692892</c:v>
                </c:pt>
                <c:pt idx="34">
                  <c:v>764.53142582980581</c:v>
                </c:pt>
                <c:pt idx="35">
                  <c:v>884.02250621538042</c:v>
                </c:pt>
                <c:pt idx="36">
                  <c:v>1017.2603480612379</c:v>
                </c:pt>
                <c:pt idx="37">
                  <c:v>853.35665372704534</c:v>
                </c:pt>
                <c:pt idx="38">
                  <c:v>887.19483578313884</c:v>
                </c:pt>
                <c:pt idx="39">
                  <c:v>923.14790421773432</c:v>
                </c:pt>
                <c:pt idx="40">
                  <c:v>822.6908012387139</c:v>
                </c:pt>
                <c:pt idx="41">
                  <c:v>688.39551620360362</c:v>
                </c:pt>
                <c:pt idx="42">
                  <c:v>888.25227897238801</c:v>
                </c:pt>
                <c:pt idx="43">
                  <c:v>925.26279059624358</c:v>
                </c:pt>
                <c:pt idx="44">
                  <c:v>819.51847167095548</c:v>
                </c:pt>
                <c:pt idx="45">
                  <c:v>885.07994940462959</c:v>
                </c:pt>
                <c:pt idx="46">
                  <c:v>998.22637065468734</c:v>
                </c:pt>
                <c:pt idx="47">
                  <c:v>1110</c:v>
                </c:pt>
                <c:pt idx="48">
                  <c:v>1008</c:v>
                </c:pt>
                <c:pt idx="49">
                  <c:v>892</c:v>
                </c:pt>
                <c:pt idx="50">
                  <c:v>758</c:v>
                </c:pt>
                <c:pt idx="51">
                  <c:v>794</c:v>
                </c:pt>
                <c:pt idx="52">
                  <c:v>910</c:v>
                </c:pt>
                <c:pt idx="53">
                  <c:v>911</c:v>
                </c:pt>
                <c:pt idx="54">
                  <c:v>912</c:v>
                </c:pt>
                <c:pt idx="55">
                  <c:v>836</c:v>
                </c:pt>
                <c:pt idx="56">
                  <c:v>735</c:v>
                </c:pt>
                <c:pt idx="57">
                  <c:v>748</c:v>
                </c:pt>
                <c:pt idx="58">
                  <c:v>756</c:v>
                </c:pt>
                <c:pt idx="59">
                  <c:v>706</c:v>
                </c:pt>
                <c:pt idx="60">
                  <c:v>793</c:v>
                </c:pt>
                <c:pt idx="61">
                  <c:v>696</c:v>
                </c:pt>
                <c:pt idx="62">
                  <c:v>763</c:v>
                </c:pt>
                <c:pt idx="63">
                  <c:v>737</c:v>
                </c:pt>
                <c:pt idx="64">
                  <c:v>707</c:v>
                </c:pt>
                <c:pt idx="65">
                  <c:v>570</c:v>
                </c:pt>
                <c:pt idx="66">
                  <c:v>578</c:v>
                </c:pt>
                <c:pt idx="67">
                  <c:v>720</c:v>
                </c:pt>
                <c:pt idx="68">
                  <c:v>646</c:v>
                </c:pt>
                <c:pt idx="69">
                  <c:v>697</c:v>
                </c:pt>
                <c:pt idx="70">
                  <c:v>573</c:v>
                </c:pt>
                <c:pt idx="71">
                  <c:v>573</c:v>
                </c:pt>
                <c:pt idx="72">
                  <c:v>614</c:v>
                </c:pt>
                <c:pt idx="73">
                  <c:v>541</c:v>
                </c:pt>
                <c:pt idx="74">
                  <c:v>563</c:v>
                </c:pt>
                <c:pt idx="75">
                  <c:v>530</c:v>
                </c:pt>
                <c:pt idx="76">
                  <c:v>419</c:v>
                </c:pt>
                <c:pt idx="77">
                  <c:v>408</c:v>
                </c:pt>
                <c:pt idx="78">
                  <c:v>295</c:v>
                </c:pt>
                <c:pt idx="79">
                  <c:v>239</c:v>
                </c:pt>
                <c:pt idx="80">
                  <c:v>291</c:v>
                </c:pt>
                <c:pt idx="81">
                  <c:v>259</c:v>
                </c:pt>
                <c:pt idx="82">
                  <c:v>255</c:v>
                </c:pt>
                <c:pt idx="83">
                  <c:v>226</c:v>
                </c:pt>
                <c:pt idx="84">
                  <c:v>225</c:v>
                </c:pt>
                <c:pt idx="85">
                  <c:v>198</c:v>
                </c:pt>
                <c:pt idx="86">
                  <c:v>138</c:v>
                </c:pt>
                <c:pt idx="87">
                  <c:v>156</c:v>
                </c:pt>
                <c:pt idx="88">
                  <c:v>144</c:v>
                </c:pt>
                <c:pt idx="89">
                  <c:v>181</c:v>
                </c:pt>
                <c:pt idx="90">
                  <c:v>158</c:v>
                </c:pt>
                <c:pt idx="91">
                  <c:v>128</c:v>
                </c:pt>
                <c:pt idx="92">
                  <c:v>102</c:v>
                </c:pt>
                <c:pt idx="93">
                  <c:v>92</c:v>
                </c:pt>
                <c:pt idx="94">
                  <c:v>117</c:v>
                </c:pt>
                <c:pt idx="95">
                  <c:v>120</c:v>
                </c:pt>
                <c:pt idx="96">
                  <c:v>167</c:v>
                </c:pt>
                <c:pt idx="97">
                  <c:v>124</c:v>
                </c:pt>
                <c:pt idx="98">
                  <c:v>92</c:v>
                </c:pt>
                <c:pt idx="99">
                  <c:v>69</c:v>
                </c:pt>
                <c:pt idx="100">
                  <c:v>49</c:v>
                </c:pt>
                <c:pt idx="101">
                  <c:v>53</c:v>
                </c:pt>
                <c:pt idx="102">
                  <c:v>142</c:v>
                </c:pt>
                <c:pt idx="103">
                  <c:v>77.75</c:v>
                </c:pt>
                <c:pt idx="104">
                  <c:v>77.75</c:v>
                </c:pt>
                <c:pt idx="105">
                  <c:v>77.75</c:v>
                </c:pt>
                <c:pt idx="106">
                  <c:v>77.75</c:v>
                </c:pt>
                <c:pt idx="107">
                  <c:v>68</c:v>
                </c:pt>
                <c:pt idx="108">
                  <c:v>66</c:v>
                </c:pt>
                <c:pt idx="109">
                  <c:v>69</c:v>
                </c:pt>
                <c:pt idx="110">
                  <c:v>89</c:v>
                </c:pt>
                <c:pt idx="111">
                  <c:v>102</c:v>
                </c:pt>
                <c:pt idx="112">
                  <c:v>79</c:v>
                </c:pt>
                <c:pt idx="113">
                  <c:v>74</c:v>
                </c:pt>
                <c:pt idx="114">
                  <c:v>60</c:v>
                </c:pt>
                <c:pt idx="115">
                  <c:v>82</c:v>
                </c:pt>
                <c:pt idx="116">
                  <c:v>137</c:v>
                </c:pt>
                <c:pt idx="117">
                  <c:v>100</c:v>
                </c:pt>
                <c:pt idx="118">
                  <c:v>91</c:v>
                </c:pt>
                <c:pt idx="119">
                  <c:v>114</c:v>
                </c:pt>
                <c:pt idx="120">
                  <c:v>100</c:v>
                </c:pt>
                <c:pt idx="121">
                  <c:v>109</c:v>
                </c:pt>
                <c:pt idx="122">
                  <c:v>129</c:v>
                </c:pt>
                <c:pt idx="123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E-4B0F-A8F8-66BEB101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404728"/>
        <c:axId val="487403088"/>
      </c:barChart>
      <c:dateAx>
        <c:axId val="487404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3088"/>
        <c:crosses val="autoZero"/>
        <c:auto val="1"/>
        <c:lblOffset val="100"/>
        <c:baseTimeUnit val="days"/>
      </c:dateAx>
      <c:valAx>
        <c:axId val="487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 3 jours</a:t>
            </a:r>
          </a:p>
          <a:p>
            <a:pPr>
              <a:defRPr/>
            </a:pP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Feuil1!$A$5:$A$126</c:f>
              <c:numCache>
                <c:formatCode>d\-mmm</c:formatCode>
                <c:ptCount val="122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</c:numCache>
            </c:numRef>
          </c:cat>
          <c:val>
            <c:numRef>
              <c:f>Feuil1!$F$5:$F$126</c:f>
              <c:numCache>
                <c:formatCode>General</c:formatCode>
                <c:ptCount val="122"/>
                <c:pt idx="0">
                  <c:v>16.666666666666668</c:v>
                </c:pt>
                <c:pt idx="1">
                  <c:v>18.333333333333332</c:v>
                </c:pt>
                <c:pt idx="2">
                  <c:v>23.666666666666668</c:v>
                </c:pt>
                <c:pt idx="3">
                  <c:v>21.666666666666668</c:v>
                </c:pt>
                <c:pt idx="4">
                  <c:v>29</c:v>
                </c:pt>
                <c:pt idx="5">
                  <c:v>32.666666666666664</c:v>
                </c:pt>
                <c:pt idx="6">
                  <c:v>163</c:v>
                </c:pt>
                <c:pt idx="7">
                  <c:v>277.33333333333331</c:v>
                </c:pt>
                <c:pt idx="8">
                  <c:v>373.33333333333331</c:v>
                </c:pt>
                <c:pt idx="9">
                  <c:v>333.66666666666669</c:v>
                </c:pt>
                <c:pt idx="10">
                  <c:v>336</c:v>
                </c:pt>
                <c:pt idx="11">
                  <c:v>386.33333333333331</c:v>
                </c:pt>
                <c:pt idx="12">
                  <c:v>403.66666666666669</c:v>
                </c:pt>
                <c:pt idx="13">
                  <c:v>469.66666666666669</c:v>
                </c:pt>
                <c:pt idx="14">
                  <c:v>554.66666666666663</c:v>
                </c:pt>
                <c:pt idx="15">
                  <c:v>590.33333333333337</c:v>
                </c:pt>
                <c:pt idx="16">
                  <c:v>713.36699088411058</c:v>
                </c:pt>
                <c:pt idx="17">
                  <c:v>674.86345066224692</c:v>
                </c:pt>
                <c:pt idx="18">
                  <c:v>841.01981651909682</c:v>
                </c:pt>
                <c:pt idx="19">
                  <c:v>855.11905904246794</c:v>
                </c:pt>
                <c:pt idx="20">
                  <c:v>873.80055538593479</c:v>
                </c:pt>
                <c:pt idx="21">
                  <c:v>825.86313080647267</c:v>
                </c:pt>
                <c:pt idx="22">
                  <c:v>735.62797865689697</c:v>
                </c:pt>
                <c:pt idx="23">
                  <c:v>821.98583911254593</c:v>
                </c:pt>
                <c:pt idx="24">
                  <c:v>823.74824442796728</c:v>
                </c:pt>
                <c:pt idx="25">
                  <c:v>796.95968363356099</c:v>
                </c:pt>
                <c:pt idx="26">
                  <c:v>681.69837600500125</c:v>
                </c:pt>
                <c:pt idx="27">
                  <c:v>662.66439859845013</c:v>
                </c:pt>
                <c:pt idx="28">
                  <c:v>689.45295939285586</c:v>
                </c:pt>
                <c:pt idx="29">
                  <c:v>709.89686105174405</c:v>
                </c:pt>
                <c:pt idx="30">
                  <c:v>810.70644509384874</c:v>
                </c:pt>
                <c:pt idx="31">
                  <c:v>898.82671086491973</c:v>
                </c:pt>
                <c:pt idx="32">
                  <c:v>937.95210886727421</c:v>
                </c:pt>
                <c:pt idx="33">
                  <c:v>881.20265771070501</c:v>
                </c:pt>
                <c:pt idx="34">
                  <c:v>888.60476003547467</c:v>
                </c:pt>
                <c:pt idx="35">
                  <c:v>918.21316933455455</c:v>
                </c:pt>
                <c:pt idx="36">
                  <c:v>919.27061252380736</c:v>
                </c:pt>
                <c:pt idx="37">
                  <c:v>887.89979790930613</c:v>
                </c:pt>
                <c:pt idx="38">
                  <c:v>877.67784707986232</c:v>
                </c:pt>
                <c:pt idx="39">
                  <c:v>811.41140722001728</c:v>
                </c:pt>
                <c:pt idx="40">
                  <c:v>799.77953213823514</c:v>
                </c:pt>
                <c:pt idx="41">
                  <c:v>833.97019525741177</c:v>
                </c:pt>
                <c:pt idx="42">
                  <c:v>877.67784707986232</c:v>
                </c:pt>
                <c:pt idx="43">
                  <c:v>876.62040389060951</c:v>
                </c:pt>
                <c:pt idx="44">
                  <c:v>900.9415972434241</c:v>
                </c:pt>
                <c:pt idx="45">
                  <c:v>997.76877335310564</c:v>
                </c:pt>
                <c:pt idx="46">
                  <c:v>1038.7421235515624</c:v>
                </c:pt>
                <c:pt idx="47">
                  <c:v>1003.3333333333334</c:v>
                </c:pt>
                <c:pt idx="48">
                  <c:v>886</c:v>
                </c:pt>
                <c:pt idx="49">
                  <c:v>814.66666666666663</c:v>
                </c:pt>
                <c:pt idx="50">
                  <c:v>820.66666666666663</c:v>
                </c:pt>
                <c:pt idx="51">
                  <c:v>871.66666666666663</c:v>
                </c:pt>
                <c:pt idx="52">
                  <c:v>911</c:v>
                </c:pt>
                <c:pt idx="53">
                  <c:v>886.33333333333337</c:v>
                </c:pt>
                <c:pt idx="54">
                  <c:v>827.66666666666663</c:v>
                </c:pt>
                <c:pt idx="55">
                  <c:v>773</c:v>
                </c:pt>
                <c:pt idx="56">
                  <c:v>746.33333333333337</c:v>
                </c:pt>
                <c:pt idx="57">
                  <c:v>736.66666666666663</c:v>
                </c:pt>
                <c:pt idx="58">
                  <c:v>751.66666666666663</c:v>
                </c:pt>
                <c:pt idx="59">
                  <c:v>731.66666666666663</c:v>
                </c:pt>
                <c:pt idx="60">
                  <c:v>750.66666666666663</c:v>
                </c:pt>
                <c:pt idx="61">
                  <c:v>732</c:v>
                </c:pt>
                <c:pt idx="62">
                  <c:v>735.66666666666663</c:v>
                </c:pt>
                <c:pt idx="63">
                  <c:v>671.33333333333337</c:v>
                </c:pt>
                <c:pt idx="64">
                  <c:v>618.33333333333337</c:v>
                </c:pt>
                <c:pt idx="65">
                  <c:v>622.66666666666663</c:v>
                </c:pt>
                <c:pt idx="66">
                  <c:v>648</c:v>
                </c:pt>
                <c:pt idx="67">
                  <c:v>687.66666666666663</c:v>
                </c:pt>
                <c:pt idx="68">
                  <c:v>638.66666666666663</c:v>
                </c:pt>
                <c:pt idx="69">
                  <c:v>614.33333333333337</c:v>
                </c:pt>
                <c:pt idx="70">
                  <c:v>586.66666666666663</c:v>
                </c:pt>
                <c:pt idx="71">
                  <c:v>576</c:v>
                </c:pt>
                <c:pt idx="72">
                  <c:v>572.66666666666663</c:v>
                </c:pt>
                <c:pt idx="73">
                  <c:v>544.66666666666663</c:v>
                </c:pt>
                <c:pt idx="74">
                  <c:v>504</c:v>
                </c:pt>
                <c:pt idx="75">
                  <c:v>452.33333333333331</c:v>
                </c:pt>
                <c:pt idx="76">
                  <c:v>374</c:v>
                </c:pt>
                <c:pt idx="77">
                  <c:v>314</c:v>
                </c:pt>
                <c:pt idx="78">
                  <c:v>275</c:v>
                </c:pt>
                <c:pt idx="79">
                  <c:v>263</c:v>
                </c:pt>
                <c:pt idx="80">
                  <c:v>268.33333333333331</c:v>
                </c:pt>
                <c:pt idx="81">
                  <c:v>246.66666666666666</c:v>
                </c:pt>
                <c:pt idx="82">
                  <c:v>235.33333333333334</c:v>
                </c:pt>
                <c:pt idx="83">
                  <c:v>216.33333333333334</c:v>
                </c:pt>
                <c:pt idx="84">
                  <c:v>187</c:v>
                </c:pt>
                <c:pt idx="85">
                  <c:v>164</c:v>
                </c:pt>
                <c:pt idx="86">
                  <c:v>146</c:v>
                </c:pt>
                <c:pt idx="87">
                  <c:v>160.33333333333334</c:v>
                </c:pt>
                <c:pt idx="88">
                  <c:v>161</c:v>
                </c:pt>
                <c:pt idx="89">
                  <c:v>155.66666666666666</c:v>
                </c:pt>
                <c:pt idx="90">
                  <c:v>129.33333333333334</c:v>
                </c:pt>
                <c:pt idx="91">
                  <c:v>107.33333333333333</c:v>
                </c:pt>
                <c:pt idx="92">
                  <c:v>103.66666666666667</c:v>
                </c:pt>
                <c:pt idx="93">
                  <c:v>109.66666666666667</c:v>
                </c:pt>
                <c:pt idx="94">
                  <c:v>134.66666666666666</c:v>
                </c:pt>
                <c:pt idx="95">
                  <c:v>137</c:v>
                </c:pt>
                <c:pt idx="96">
                  <c:v>127.66666666666667</c:v>
                </c:pt>
                <c:pt idx="97">
                  <c:v>95</c:v>
                </c:pt>
                <c:pt idx="98">
                  <c:v>70</c:v>
                </c:pt>
                <c:pt idx="99">
                  <c:v>57</c:v>
                </c:pt>
                <c:pt idx="100">
                  <c:v>81.333333333333329</c:v>
                </c:pt>
                <c:pt idx="101">
                  <c:v>90.916666666666671</c:v>
                </c:pt>
                <c:pt idx="102">
                  <c:v>99.166666666666671</c:v>
                </c:pt>
                <c:pt idx="103">
                  <c:v>77.75</c:v>
                </c:pt>
                <c:pt idx="104">
                  <c:v>77.75</c:v>
                </c:pt>
                <c:pt idx="105">
                  <c:v>74.5</c:v>
                </c:pt>
                <c:pt idx="106">
                  <c:v>70.583333333333329</c:v>
                </c:pt>
                <c:pt idx="107">
                  <c:v>67.666666666666671</c:v>
                </c:pt>
                <c:pt idx="108">
                  <c:v>74.666666666666671</c:v>
                </c:pt>
                <c:pt idx="109">
                  <c:v>86.666666666666671</c:v>
                </c:pt>
                <c:pt idx="110">
                  <c:v>90</c:v>
                </c:pt>
                <c:pt idx="111">
                  <c:v>85</c:v>
                </c:pt>
                <c:pt idx="112">
                  <c:v>71</c:v>
                </c:pt>
                <c:pt idx="113">
                  <c:v>72</c:v>
                </c:pt>
                <c:pt idx="114">
                  <c:v>93</c:v>
                </c:pt>
                <c:pt idx="115">
                  <c:v>106.33333333333333</c:v>
                </c:pt>
                <c:pt idx="116">
                  <c:v>109.33333333333333</c:v>
                </c:pt>
                <c:pt idx="117">
                  <c:v>101.66666666666667</c:v>
                </c:pt>
                <c:pt idx="118">
                  <c:v>101.66666666666667</c:v>
                </c:pt>
                <c:pt idx="119">
                  <c:v>107.66666666666667</c:v>
                </c:pt>
                <c:pt idx="120">
                  <c:v>112.66666666666667</c:v>
                </c:pt>
                <c:pt idx="121">
                  <c:v>126.66666666666667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D-45F0-BDD1-DDA94068E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404728"/>
        <c:axId val="487403088"/>
      </c:barChart>
      <c:dateAx>
        <c:axId val="487404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3088"/>
        <c:crosses val="autoZero"/>
        <c:auto val="1"/>
        <c:lblOffset val="100"/>
        <c:baseTimeUnit val="days"/>
      </c:dateAx>
      <c:valAx>
        <c:axId val="487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 7</a:t>
            </a:r>
          </a:p>
          <a:p>
            <a:pPr>
              <a:defRPr/>
            </a:pPr>
            <a:r>
              <a:rPr lang="fr-CA"/>
              <a:t> jours</a:t>
            </a:r>
          </a:p>
          <a:p>
            <a:pPr>
              <a:defRPr/>
            </a:pP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Feuil1!$A$9:$A$126</c:f>
              <c:numCache>
                <c:formatCode>d\-mmm</c:formatCode>
                <c:ptCount val="118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  <c:pt idx="42">
                  <c:v>43953</c:v>
                </c:pt>
                <c:pt idx="43">
                  <c:v>43954</c:v>
                </c:pt>
                <c:pt idx="44">
                  <c:v>43955</c:v>
                </c:pt>
                <c:pt idx="45">
                  <c:v>43956</c:v>
                </c:pt>
                <c:pt idx="46">
                  <c:v>43957</c:v>
                </c:pt>
                <c:pt idx="47">
                  <c:v>43958</c:v>
                </c:pt>
                <c:pt idx="48">
                  <c:v>43959</c:v>
                </c:pt>
                <c:pt idx="49">
                  <c:v>43960</c:v>
                </c:pt>
                <c:pt idx="50">
                  <c:v>43961</c:v>
                </c:pt>
                <c:pt idx="51">
                  <c:v>43962</c:v>
                </c:pt>
                <c:pt idx="52">
                  <c:v>43963</c:v>
                </c:pt>
                <c:pt idx="53">
                  <c:v>43964</c:v>
                </c:pt>
                <c:pt idx="54">
                  <c:v>43965</c:v>
                </c:pt>
                <c:pt idx="55">
                  <c:v>43966</c:v>
                </c:pt>
                <c:pt idx="56">
                  <c:v>43967</c:v>
                </c:pt>
                <c:pt idx="57">
                  <c:v>43968</c:v>
                </c:pt>
                <c:pt idx="58">
                  <c:v>43969</c:v>
                </c:pt>
                <c:pt idx="59">
                  <c:v>43970</c:v>
                </c:pt>
                <c:pt idx="60">
                  <c:v>43971</c:v>
                </c:pt>
                <c:pt idx="61">
                  <c:v>43972</c:v>
                </c:pt>
                <c:pt idx="62">
                  <c:v>43973</c:v>
                </c:pt>
                <c:pt idx="63">
                  <c:v>43974</c:v>
                </c:pt>
                <c:pt idx="64">
                  <c:v>43975</c:v>
                </c:pt>
                <c:pt idx="65">
                  <c:v>43976</c:v>
                </c:pt>
                <c:pt idx="66">
                  <c:v>43977</c:v>
                </c:pt>
                <c:pt idx="67">
                  <c:v>43978</c:v>
                </c:pt>
                <c:pt idx="68">
                  <c:v>43979</c:v>
                </c:pt>
                <c:pt idx="69">
                  <c:v>43980</c:v>
                </c:pt>
                <c:pt idx="70">
                  <c:v>43981</c:v>
                </c:pt>
                <c:pt idx="71">
                  <c:v>43982</c:v>
                </c:pt>
                <c:pt idx="72">
                  <c:v>43983</c:v>
                </c:pt>
                <c:pt idx="73">
                  <c:v>43984</c:v>
                </c:pt>
                <c:pt idx="74">
                  <c:v>43985</c:v>
                </c:pt>
                <c:pt idx="75">
                  <c:v>43986</c:v>
                </c:pt>
                <c:pt idx="76">
                  <c:v>43987</c:v>
                </c:pt>
                <c:pt idx="77">
                  <c:v>43988</c:v>
                </c:pt>
                <c:pt idx="78">
                  <c:v>43989</c:v>
                </c:pt>
                <c:pt idx="79">
                  <c:v>43990</c:v>
                </c:pt>
                <c:pt idx="80">
                  <c:v>43991</c:v>
                </c:pt>
                <c:pt idx="81">
                  <c:v>43992</c:v>
                </c:pt>
                <c:pt idx="82">
                  <c:v>43993</c:v>
                </c:pt>
                <c:pt idx="83">
                  <c:v>43994</c:v>
                </c:pt>
                <c:pt idx="84">
                  <c:v>43995</c:v>
                </c:pt>
                <c:pt idx="85">
                  <c:v>43996</c:v>
                </c:pt>
                <c:pt idx="86">
                  <c:v>43997</c:v>
                </c:pt>
                <c:pt idx="87">
                  <c:v>43998</c:v>
                </c:pt>
                <c:pt idx="88">
                  <c:v>43999</c:v>
                </c:pt>
                <c:pt idx="89">
                  <c:v>44000</c:v>
                </c:pt>
                <c:pt idx="90">
                  <c:v>44001</c:v>
                </c:pt>
                <c:pt idx="91">
                  <c:v>44002</c:v>
                </c:pt>
                <c:pt idx="92">
                  <c:v>44003</c:v>
                </c:pt>
                <c:pt idx="93">
                  <c:v>44004</c:v>
                </c:pt>
                <c:pt idx="94">
                  <c:v>44005</c:v>
                </c:pt>
                <c:pt idx="95">
                  <c:v>44006</c:v>
                </c:pt>
                <c:pt idx="96">
                  <c:v>44007</c:v>
                </c:pt>
                <c:pt idx="97">
                  <c:v>44008</c:v>
                </c:pt>
                <c:pt idx="98">
                  <c:v>44009</c:v>
                </c:pt>
                <c:pt idx="99">
                  <c:v>44010</c:v>
                </c:pt>
                <c:pt idx="100">
                  <c:v>44011</c:v>
                </c:pt>
                <c:pt idx="101">
                  <c:v>44012</c:v>
                </c:pt>
                <c:pt idx="102">
                  <c:v>44013</c:v>
                </c:pt>
                <c:pt idx="103">
                  <c:v>44014</c:v>
                </c:pt>
                <c:pt idx="104">
                  <c:v>44015</c:v>
                </c:pt>
                <c:pt idx="105">
                  <c:v>44016</c:v>
                </c:pt>
                <c:pt idx="106">
                  <c:v>44017</c:v>
                </c:pt>
                <c:pt idx="107">
                  <c:v>44018</c:v>
                </c:pt>
                <c:pt idx="108">
                  <c:v>44019</c:v>
                </c:pt>
                <c:pt idx="109">
                  <c:v>44020</c:v>
                </c:pt>
                <c:pt idx="110">
                  <c:v>44021</c:v>
                </c:pt>
                <c:pt idx="111">
                  <c:v>44022</c:v>
                </c:pt>
                <c:pt idx="112">
                  <c:v>44023</c:v>
                </c:pt>
                <c:pt idx="113">
                  <c:v>44024</c:v>
                </c:pt>
                <c:pt idx="114">
                  <c:v>44025</c:v>
                </c:pt>
                <c:pt idx="115">
                  <c:v>44026</c:v>
                </c:pt>
                <c:pt idx="116">
                  <c:v>44027</c:v>
                </c:pt>
                <c:pt idx="117">
                  <c:v>44028</c:v>
                </c:pt>
              </c:numCache>
            </c:numRef>
          </c:cat>
          <c:val>
            <c:numRef>
              <c:f>Feuil1!$G$9:$G$126</c:f>
              <c:numCache>
                <c:formatCode>General</c:formatCode>
                <c:ptCount val="118"/>
                <c:pt idx="0">
                  <c:v>22.428571428571427</c:v>
                </c:pt>
                <c:pt idx="1">
                  <c:v>25.714285714285715</c:v>
                </c:pt>
                <c:pt idx="2">
                  <c:v>82.571428571428569</c:v>
                </c:pt>
                <c:pt idx="3">
                  <c:v>134.14285714285714</c:v>
                </c:pt>
                <c:pt idx="4">
                  <c:v>177.85714285714286</c:v>
                </c:pt>
                <c:pt idx="5">
                  <c:v>215.42857142857142</c:v>
                </c:pt>
                <c:pt idx="6">
                  <c:v>268.85714285714283</c:v>
                </c:pt>
                <c:pt idx="7">
                  <c:v>331</c:v>
                </c:pt>
                <c:pt idx="8">
                  <c:v>374.42857142857144</c:v>
                </c:pt>
                <c:pt idx="9">
                  <c:v>400.28571428571428</c:v>
                </c:pt>
                <c:pt idx="10">
                  <c:v>449.85714285714283</c:v>
                </c:pt>
                <c:pt idx="11">
                  <c:v>467.42857142857144</c:v>
                </c:pt>
                <c:pt idx="12">
                  <c:v>563.01442466461879</c:v>
                </c:pt>
                <c:pt idx="13">
                  <c:v>595.08433599810576</c:v>
                </c:pt>
                <c:pt idx="14">
                  <c:v>662.29420707961287</c:v>
                </c:pt>
                <c:pt idx="15">
                  <c:v>756.49402139710503</c:v>
                </c:pt>
                <c:pt idx="16">
                  <c:v>768.2845740206493</c:v>
                </c:pt>
                <c:pt idx="17">
                  <c:v>778.52126313952976</c:v>
                </c:pt>
                <c:pt idx="18">
                  <c:v>818.76315510720372</c:v>
                </c:pt>
                <c:pt idx="19">
                  <c:v>814.83550897569307</c:v>
                </c:pt>
                <c:pt idx="20">
                  <c:v>842.32903189626711</c:v>
                </c:pt>
                <c:pt idx="21">
                  <c:v>799.88024101340272</c:v>
                </c:pt>
                <c:pt idx="22">
                  <c:v>740.51235910249306</c:v>
                </c:pt>
                <c:pt idx="23">
                  <c:v>751.84210755877371</c:v>
                </c:pt>
                <c:pt idx="24">
                  <c:v>741.41873897899552</c:v>
                </c:pt>
                <c:pt idx="25">
                  <c:v>729.48473727171324</c:v>
                </c:pt>
                <c:pt idx="26">
                  <c:v>747.00808155076061</c:v>
                </c:pt>
                <c:pt idx="27">
                  <c:v>773.59522459483219</c:v>
                </c:pt>
                <c:pt idx="28">
                  <c:v>789.91006237187605</c:v>
                </c:pt>
                <c:pt idx="29">
                  <c:v>832.50991656749079</c:v>
                </c:pt>
                <c:pt idx="30">
                  <c:v>870.42680806784279</c:v>
                </c:pt>
                <c:pt idx="31">
                  <c:v>887.95015234688981</c:v>
                </c:pt>
                <c:pt idx="32">
                  <c:v>922.24152434123221</c:v>
                </c:pt>
                <c:pt idx="33">
                  <c:v>903.50967356018168</c:v>
                </c:pt>
                <c:pt idx="34">
                  <c:v>878.88635358186525</c:v>
                </c:pt>
                <c:pt idx="35">
                  <c:v>868.00979506383635</c:v>
                </c:pt>
                <c:pt idx="36">
                  <c:v>868.61404831483742</c:v>
                </c:pt>
                <c:pt idx="37">
                  <c:v>855.47154010555255</c:v>
                </c:pt>
                <c:pt idx="38">
                  <c:v>850.63751409753968</c:v>
                </c:pt>
                <c:pt idx="39">
                  <c:v>850.33538747203841</c:v>
                </c:pt>
                <c:pt idx="40">
                  <c:v>861.06088267731741</c:v>
                </c:pt>
                <c:pt idx="41">
                  <c:v>902.10505392892969</c:v>
                </c:pt>
                <c:pt idx="42">
                  <c:v>947.76283732841489</c:v>
                </c:pt>
                <c:pt idx="43">
                  <c:v>948.29822604664514</c:v>
                </c:pt>
                <c:pt idx="44">
                  <c:v>924.40354167575322</c:v>
                </c:pt>
                <c:pt idx="45">
                  <c:v>920.75804572275956</c:v>
                </c:pt>
                <c:pt idx="46">
                  <c:v>924.31805295066965</c:v>
                </c:pt>
                <c:pt idx="47">
                  <c:v>911.85714285714289</c:v>
                </c:pt>
                <c:pt idx="48">
                  <c:v>883.57142857142856</c:v>
                </c:pt>
                <c:pt idx="49">
                  <c:v>859</c:v>
                </c:pt>
                <c:pt idx="50">
                  <c:v>836.57142857142856</c:v>
                </c:pt>
                <c:pt idx="51">
                  <c:v>835.14285714285711</c:v>
                </c:pt>
                <c:pt idx="52">
                  <c:v>829.71428571428567</c:v>
                </c:pt>
                <c:pt idx="53">
                  <c:v>800.57142857142856</c:v>
                </c:pt>
                <c:pt idx="54">
                  <c:v>783.71428571428567</c:v>
                </c:pt>
                <c:pt idx="55">
                  <c:v>752.85714285714289</c:v>
                </c:pt>
                <c:pt idx="56">
                  <c:v>742.42857142857144</c:v>
                </c:pt>
                <c:pt idx="57">
                  <c:v>742.71428571428567</c:v>
                </c:pt>
                <c:pt idx="58">
                  <c:v>736.85714285714289</c:v>
                </c:pt>
                <c:pt idx="59">
                  <c:v>710.28571428571433</c:v>
                </c:pt>
                <c:pt idx="60">
                  <c:v>692</c:v>
                </c:pt>
                <c:pt idx="61">
                  <c:v>681.57142857142856</c:v>
                </c:pt>
                <c:pt idx="62">
                  <c:v>674.42857142857144</c:v>
                </c:pt>
                <c:pt idx="63">
                  <c:v>665</c:v>
                </c:pt>
                <c:pt idx="64">
                  <c:v>641.57142857142856</c:v>
                </c:pt>
                <c:pt idx="65">
                  <c:v>622.42857142857144</c:v>
                </c:pt>
                <c:pt idx="66">
                  <c:v>628.71428571428567</c:v>
                </c:pt>
                <c:pt idx="67">
                  <c:v>623.42857142857144</c:v>
                </c:pt>
                <c:pt idx="68">
                  <c:v>601</c:v>
                </c:pt>
                <c:pt idx="69">
                  <c:v>584.42857142857144</c:v>
                </c:pt>
                <c:pt idx="70">
                  <c:v>544.71428571428567</c:v>
                </c:pt>
                <c:pt idx="71">
                  <c:v>521.14285714285711</c:v>
                </c:pt>
                <c:pt idx="72">
                  <c:v>481.42857142857144</c:v>
                </c:pt>
                <c:pt idx="73">
                  <c:v>427.85714285714283</c:v>
                </c:pt>
                <c:pt idx="74">
                  <c:v>392.14285714285717</c:v>
                </c:pt>
                <c:pt idx="75">
                  <c:v>348.71428571428572</c:v>
                </c:pt>
                <c:pt idx="76">
                  <c:v>309.42857142857144</c:v>
                </c:pt>
                <c:pt idx="77">
                  <c:v>281.85714285714283</c:v>
                </c:pt>
                <c:pt idx="78">
                  <c:v>255.71428571428572</c:v>
                </c:pt>
                <c:pt idx="79">
                  <c:v>241.85714285714286</c:v>
                </c:pt>
                <c:pt idx="80">
                  <c:v>227.42857142857142</c:v>
                </c:pt>
                <c:pt idx="81">
                  <c:v>208.14285714285714</c:v>
                </c:pt>
                <c:pt idx="82">
                  <c:v>191.71428571428572</c:v>
                </c:pt>
                <c:pt idx="83">
                  <c:v>181.14285714285714</c:v>
                </c:pt>
                <c:pt idx="84">
                  <c:v>171.42857142857142</c:v>
                </c:pt>
                <c:pt idx="85">
                  <c:v>157.57142857142858</c:v>
                </c:pt>
                <c:pt idx="86">
                  <c:v>143.85714285714286</c:v>
                </c:pt>
                <c:pt idx="87">
                  <c:v>137.28571428571428</c:v>
                </c:pt>
                <c:pt idx="88">
                  <c:v>131.71428571428572</c:v>
                </c:pt>
                <c:pt idx="89">
                  <c:v>128.28571428571428</c:v>
                </c:pt>
                <c:pt idx="90">
                  <c:v>126.28571428571429</c:v>
                </c:pt>
                <c:pt idx="91">
                  <c:v>121.42857142857143</c:v>
                </c:pt>
                <c:pt idx="92">
                  <c:v>116.28571428571429</c:v>
                </c:pt>
                <c:pt idx="93">
                  <c:v>111.57142857142857</c:v>
                </c:pt>
                <c:pt idx="94">
                  <c:v>105.42857142857143</c:v>
                </c:pt>
                <c:pt idx="95">
                  <c:v>96.285714285714292</c:v>
                </c:pt>
                <c:pt idx="96">
                  <c:v>99.428571428571431</c:v>
                </c:pt>
                <c:pt idx="97">
                  <c:v>86.678571428571431</c:v>
                </c:pt>
                <c:pt idx="98">
                  <c:v>80.071428571428569</c:v>
                </c:pt>
                <c:pt idx="99">
                  <c:v>78.035714285714292</c:v>
                </c:pt>
                <c:pt idx="100">
                  <c:v>79.285714285714292</c:v>
                </c:pt>
                <c:pt idx="101">
                  <c:v>82</c:v>
                </c:pt>
                <c:pt idx="102">
                  <c:v>83.857142857142861</c:v>
                </c:pt>
                <c:pt idx="103">
                  <c:v>73.428571428571431</c:v>
                </c:pt>
                <c:pt idx="104">
                  <c:v>75.035714285714292</c:v>
                </c:pt>
                <c:pt idx="105">
                  <c:v>78.5</c:v>
                </c:pt>
                <c:pt idx="106">
                  <c:v>78.678571428571431</c:v>
                </c:pt>
                <c:pt idx="107">
                  <c:v>78.142857142857139</c:v>
                </c:pt>
                <c:pt idx="108">
                  <c:v>77</c:v>
                </c:pt>
                <c:pt idx="109">
                  <c:v>79.285714285714292</c:v>
                </c:pt>
                <c:pt idx="110">
                  <c:v>89</c:v>
                </c:pt>
                <c:pt idx="111">
                  <c:v>90.571428571428569</c:v>
                </c:pt>
                <c:pt idx="112">
                  <c:v>89</c:v>
                </c:pt>
                <c:pt idx="113">
                  <c:v>94</c:v>
                </c:pt>
                <c:pt idx="114">
                  <c:v>97.714285714285708</c:v>
                </c:pt>
                <c:pt idx="115">
                  <c:v>104.71428571428571</c:v>
                </c:pt>
                <c:pt idx="116">
                  <c:v>111.42857142857143</c:v>
                </c:pt>
                <c:pt idx="117">
                  <c:v>112.14285714285714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E-48FD-9982-4B2D19D1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404728"/>
        <c:axId val="487403088"/>
      </c:barChart>
      <c:dateAx>
        <c:axId val="487404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3088"/>
        <c:crosses val="autoZero"/>
        <c:auto val="1"/>
        <c:lblOffset val="100"/>
        <c:baseTimeUnit val="days"/>
      </c:dateAx>
      <c:valAx>
        <c:axId val="487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9</xdr:row>
      <xdr:rowOff>0</xdr:rowOff>
    </xdr:from>
    <xdr:to>
      <xdr:col>14</xdr:col>
      <xdr:colOff>428625</xdr:colOff>
      <xdr:row>23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647700</xdr:colOff>
      <xdr:row>9</xdr:row>
      <xdr:rowOff>9525</xdr:rowOff>
    </xdr:from>
    <xdr:to>
      <xdr:col>20</xdr:col>
      <xdr:colOff>647700</xdr:colOff>
      <xdr:row>23</xdr:row>
      <xdr:rowOff>85725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26</xdr:row>
      <xdr:rowOff>190499</xdr:rowOff>
    </xdr:from>
    <xdr:to>
      <xdr:col>15</xdr:col>
      <xdr:colOff>723900</xdr:colOff>
      <xdr:row>43</xdr:row>
      <xdr:rowOff>104774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45</xdr:row>
      <xdr:rowOff>0</xdr:rowOff>
    </xdr:from>
    <xdr:to>
      <xdr:col>15</xdr:col>
      <xdr:colOff>723900</xdr:colOff>
      <xdr:row>61</xdr:row>
      <xdr:rowOff>104775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abSelected="1" zoomScale="85" zoomScaleNormal="85" workbookViewId="0">
      <selection activeCell="L67" sqref="L67"/>
    </sheetView>
  </sheetViews>
  <sheetFormatPr baseColWidth="10" defaultRowHeight="15" x14ac:dyDescent="0.25"/>
  <sheetData>
    <row r="1" spans="1:7" x14ac:dyDescent="0.25">
      <c r="A1" t="s">
        <v>0</v>
      </c>
      <c r="B1" t="s">
        <v>4</v>
      </c>
      <c r="C1" t="s">
        <v>6</v>
      </c>
      <c r="D1" t="s">
        <v>5</v>
      </c>
      <c r="E1" t="s">
        <v>1</v>
      </c>
      <c r="F1" t="s">
        <v>2</v>
      </c>
      <c r="G1" t="s">
        <v>3</v>
      </c>
    </row>
    <row r="2" spans="1:7" x14ac:dyDescent="0.25">
      <c r="A2" s="1">
        <v>43904</v>
      </c>
      <c r="B2">
        <v>24</v>
      </c>
      <c r="D2">
        <f>B2+C2</f>
        <v>24</v>
      </c>
    </row>
    <row r="3" spans="1:7" x14ac:dyDescent="0.25">
      <c r="A3" s="1">
        <v>43905</v>
      </c>
      <c r="B3">
        <v>39</v>
      </c>
      <c r="D3">
        <f t="shared" ref="D3:D66" si="0">B3+C3</f>
        <v>39</v>
      </c>
      <c r="E3">
        <f>D3-D2</f>
        <v>15</v>
      </c>
    </row>
    <row r="4" spans="1:7" x14ac:dyDescent="0.25">
      <c r="A4" s="1">
        <v>43906</v>
      </c>
      <c r="B4">
        <v>50</v>
      </c>
      <c r="D4">
        <f t="shared" si="0"/>
        <v>50</v>
      </c>
      <c r="E4">
        <f t="shared" ref="E4:E67" si="1">D4-D3</f>
        <v>11</v>
      </c>
    </row>
    <row r="5" spans="1:7" x14ac:dyDescent="0.25">
      <c r="A5" s="1">
        <v>43907</v>
      </c>
      <c r="B5">
        <v>74</v>
      </c>
      <c r="D5">
        <f t="shared" si="0"/>
        <v>74</v>
      </c>
      <c r="E5">
        <f t="shared" si="1"/>
        <v>24</v>
      </c>
      <c r="F5">
        <f>(E3+E4+E5)/3</f>
        <v>16.666666666666668</v>
      </c>
    </row>
    <row r="6" spans="1:7" x14ac:dyDescent="0.25">
      <c r="A6" s="1">
        <v>43908</v>
      </c>
      <c r="B6">
        <v>94</v>
      </c>
      <c r="D6">
        <f t="shared" si="0"/>
        <v>94</v>
      </c>
      <c r="E6">
        <f t="shared" si="1"/>
        <v>20</v>
      </c>
      <c r="F6">
        <f t="shared" ref="F6:F69" si="2">(E4+E5+E6)/3</f>
        <v>18.333333333333332</v>
      </c>
    </row>
    <row r="7" spans="1:7" x14ac:dyDescent="0.25">
      <c r="A7" s="1">
        <v>43909</v>
      </c>
      <c r="B7">
        <f>139-18</f>
        <v>121</v>
      </c>
      <c r="D7">
        <f t="shared" si="0"/>
        <v>121</v>
      </c>
      <c r="E7">
        <f t="shared" si="1"/>
        <v>27</v>
      </c>
      <c r="F7">
        <f t="shared" si="2"/>
        <v>23.666666666666668</v>
      </c>
    </row>
    <row r="8" spans="1:7" x14ac:dyDescent="0.25">
      <c r="A8" s="1">
        <v>43910</v>
      </c>
      <c r="B8">
        <v>139</v>
      </c>
      <c r="D8">
        <f t="shared" si="0"/>
        <v>139</v>
      </c>
      <c r="E8">
        <f t="shared" si="1"/>
        <v>18</v>
      </c>
      <c r="F8">
        <f t="shared" si="2"/>
        <v>21.666666666666668</v>
      </c>
    </row>
    <row r="9" spans="1:7" x14ac:dyDescent="0.25">
      <c r="A9" s="1">
        <v>43911</v>
      </c>
      <c r="B9">
        <v>181</v>
      </c>
      <c r="D9">
        <f t="shared" si="0"/>
        <v>181</v>
      </c>
      <c r="E9">
        <f t="shared" si="1"/>
        <v>42</v>
      </c>
      <c r="F9">
        <f t="shared" si="2"/>
        <v>29</v>
      </c>
      <c r="G9">
        <f>(E3+E4+E5+E6+E7+E8+E9)/7</f>
        <v>22.428571428571427</v>
      </c>
    </row>
    <row r="10" spans="1:7" x14ac:dyDescent="0.25">
      <c r="A10" s="1">
        <v>43912</v>
      </c>
      <c r="B10">
        <v>219</v>
      </c>
      <c r="D10">
        <f t="shared" si="0"/>
        <v>219</v>
      </c>
      <c r="E10">
        <f t="shared" si="1"/>
        <v>38</v>
      </c>
      <c r="F10">
        <f t="shared" si="2"/>
        <v>32.666666666666664</v>
      </c>
      <c r="G10">
        <f>(E4+E5+E6+E7+E8+E9+E10)/7</f>
        <v>25.714285714285715</v>
      </c>
    </row>
    <row r="11" spans="1:7" x14ac:dyDescent="0.25">
      <c r="A11" s="1">
        <v>43913</v>
      </c>
      <c r="B11">
        <v>628</v>
      </c>
      <c r="D11">
        <f t="shared" si="0"/>
        <v>628</v>
      </c>
      <c r="E11">
        <f t="shared" si="1"/>
        <v>409</v>
      </c>
      <c r="F11">
        <f t="shared" si="2"/>
        <v>163</v>
      </c>
      <c r="G11">
        <f t="shared" ref="G11:G48" si="3">(E5+E6+E7+E8+E9+E10+E11)/7</f>
        <v>82.571428571428569</v>
      </c>
    </row>
    <row r="12" spans="1:7" x14ac:dyDescent="0.25">
      <c r="A12" s="1">
        <v>43914</v>
      </c>
      <c r="B12">
        <v>1013</v>
      </c>
      <c r="D12">
        <f t="shared" si="0"/>
        <v>1013</v>
      </c>
      <c r="E12">
        <f t="shared" si="1"/>
        <v>385</v>
      </c>
      <c r="F12">
        <f t="shared" si="2"/>
        <v>277.33333333333331</v>
      </c>
      <c r="G12">
        <f t="shared" si="3"/>
        <v>134.14285714285714</v>
      </c>
    </row>
    <row r="13" spans="1:7" x14ac:dyDescent="0.25">
      <c r="A13" s="1">
        <v>43915</v>
      </c>
      <c r="B13">
        <v>1339</v>
      </c>
      <c r="D13">
        <f t="shared" si="0"/>
        <v>1339</v>
      </c>
      <c r="E13">
        <f t="shared" si="1"/>
        <v>326</v>
      </c>
      <c r="F13">
        <f t="shared" si="2"/>
        <v>373.33333333333331</v>
      </c>
      <c r="G13">
        <f t="shared" si="3"/>
        <v>177.85714285714286</v>
      </c>
    </row>
    <row r="14" spans="1:7" x14ac:dyDescent="0.25">
      <c r="A14" s="1">
        <v>43916</v>
      </c>
      <c r="B14">
        <v>1629</v>
      </c>
      <c r="D14">
        <f t="shared" si="0"/>
        <v>1629</v>
      </c>
      <c r="E14">
        <f t="shared" si="1"/>
        <v>290</v>
      </c>
      <c r="F14">
        <f t="shared" si="2"/>
        <v>333.66666666666669</v>
      </c>
      <c r="G14">
        <f t="shared" si="3"/>
        <v>215.42857142857142</v>
      </c>
    </row>
    <row r="15" spans="1:7" x14ac:dyDescent="0.25">
      <c r="A15" s="1">
        <v>43917</v>
      </c>
      <c r="B15">
        <v>2021</v>
      </c>
      <c r="D15">
        <f t="shared" si="0"/>
        <v>2021</v>
      </c>
      <c r="E15">
        <f t="shared" si="1"/>
        <v>392</v>
      </c>
      <c r="F15">
        <f t="shared" si="2"/>
        <v>336</v>
      </c>
      <c r="G15">
        <f t="shared" si="3"/>
        <v>268.85714285714283</v>
      </c>
    </row>
    <row r="16" spans="1:7" x14ac:dyDescent="0.25">
      <c r="A16" s="1">
        <v>43918</v>
      </c>
      <c r="B16">
        <v>2498</v>
      </c>
      <c r="D16">
        <f t="shared" si="0"/>
        <v>2498</v>
      </c>
      <c r="E16">
        <f t="shared" si="1"/>
        <v>477</v>
      </c>
      <c r="F16">
        <f t="shared" si="2"/>
        <v>386.33333333333331</v>
      </c>
      <c r="G16">
        <f t="shared" si="3"/>
        <v>331</v>
      </c>
    </row>
    <row r="17" spans="1:7" x14ac:dyDescent="0.25">
      <c r="A17" s="1">
        <v>43919</v>
      </c>
      <c r="B17">
        <v>2840</v>
      </c>
      <c r="D17">
        <f t="shared" si="0"/>
        <v>2840</v>
      </c>
      <c r="E17">
        <f t="shared" si="1"/>
        <v>342</v>
      </c>
      <c r="F17">
        <f t="shared" si="2"/>
        <v>403.66666666666669</v>
      </c>
      <c r="G17">
        <f t="shared" si="3"/>
        <v>374.42857142857144</v>
      </c>
    </row>
    <row r="18" spans="1:7" x14ac:dyDescent="0.25">
      <c r="A18" s="1">
        <v>43920</v>
      </c>
      <c r="B18">
        <v>3430</v>
      </c>
      <c r="D18">
        <f t="shared" si="0"/>
        <v>3430</v>
      </c>
      <c r="E18">
        <f t="shared" si="1"/>
        <v>590</v>
      </c>
      <c r="F18">
        <f t="shared" si="2"/>
        <v>469.66666666666669</v>
      </c>
      <c r="G18">
        <f t="shared" si="3"/>
        <v>400.28571428571428</v>
      </c>
    </row>
    <row r="19" spans="1:7" x14ac:dyDescent="0.25">
      <c r="A19" s="1">
        <v>43921</v>
      </c>
      <c r="B19">
        <v>4162</v>
      </c>
      <c r="D19">
        <f t="shared" si="0"/>
        <v>4162</v>
      </c>
      <c r="E19">
        <f t="shared" si="1"/>
        <v>732</v>
      </c>
      <c r="F19">
        <f t="shared" si="2"/>
        <v>554.66666666666663</v>
      </c>
      <c r="G19">
        <f t="shared" si="3"/>
        <v>449.85714285714283</v>
      </c>
    </row>
    <row r="20" spans="1:7" x14ac:dyDescent="0.25">
      <c r="A20" s="1">
        <v>43922</v>
      </c>
      <c r="B20">
        <v>4611</v>
      </c>
      <c r="D20">
        <f t="shared" si="0"/>
        <v>4611</v>
      </c>
      <c r="E20">
        <f t="shared" si="1"/>
        <v>449</v>
      </c>
      <c r="F20">
        <f t="shared" si="2"/>
        <v>590.33333333333337</v>
      </c>
      <c r="G20">
        <f t="shared" si="3"/>
        <v>467.42857142857144</v>
      </c>
    </row>
    <row r="21" spans="1:7" x14ac:dyDescent="0.25">
      <c r="A21" s="1">
        <v>43923</v>
      </c>
      <c r="B21">
        <v>5518</v>
      </c>
      <c r="C21">
        <f>(B21-B20)*(1317/22927)</f>
        <v>52.100972652331315</v>
      </c>
      <c r="D21">
        <f t="shared" si="0"/>
        <v>5570.1009726523316</v>
      </c>
      <c r="E21">
        <f t="shared" si="1"/>
        <v>959.10097265233162</v>
      </c>
      <c r="F21">
        <f t="shared" si="2"/>
        <v>713.36699088411058</v>
      </c>
      <c r="G21">
        <f t="shared" si="3"/>
        <v>563.01442466461879</v>
      </c>
    </row>
    <row r="22" spans="1:7" x14ac:dyDescent="0.25">
      <c r="A22" s="1">
        <v>43924</v>
      </c>
      <c r="B22">
        <v>6101</v>
      </c>
      <c r="C22">
        <f t="shared" ref="C22:C49" si="4">(B22-B21)*(1317/22927)</f>
        <v>33.489379334409215</v>
      </c>
      <c r="D22">
        <f>B22+SUM(C21:C22)</f>
        <v>6186.5903519867406</v>
      </c>
      <c r="E22">
        <f t="shared" si="1"/>
        <v>616.48937933440902</v>
      </c>
      <c r="F22">
        <f t="shared" si="2"/>
        <v>674.86345066224692</v>
      </c>
      <c r="G22">
        <f t="shared" si="3"/>
        <v>595.08433599810576</v>
      </c>
    </row>
    <row r="23" spans="1:7" x14ac:dyDescent="0.25">
      <c r="A23" s="1">
        <f>$A22+1</f>
        <v>43925</v>
      </c>
      <c r="B23">
        <v>6997</v>
      </c>
      <c r="C23">
        <f t="shared" si="4"/>
        <v>51.469097570550012</v>
      </c>
      <c r="D23">
        <f>B23+SUM(C21:C23)</f>
        <v>7134.0594495572905</v>
      </c>
      <c r="E23">
        <f t="shared" si="1"/>
        <v>947.46909757054982</v>
      </c>
      <c r="F23">
        <f t="shared" si="2"/>
        <v>841.01981651909682</v>
      </c>
      <c r="G23">
        <f t="shared" si="3"/>
        <v>662.29420707961287</v>
      </c>
    </row>
    <row r="24" spans="1:7" x14ac:dyDescent="0.25">
      <c r="A24" s="1">
        <f t="shared" ref="A24:A87" si="5">$A23+1</f>
        <v>43926</v>
      </c>
      <c r="B24">
        <v>7944</v>
      </c>
      <c r="C24">
        <f t="shared" si="4"/>
        <v>54.398700222445157</v>
      </c>
      <c r="D24">
        <f>B24+SUM(C21:C24)</f>
        <v>8135.4581497797353</v>
      </c>
      <c r="E24">
        <f t="shared" si="1"/>
        <v>1001.3987002224449</v>
      </c>
      <c r="F24">
        <f t="shared" si="2"/>
        <v>855.11905904246794</v>
      </c>
      <c r="G24">
        <f t="shared" si="3"/>
        <v>756.49402139710503</v>
      </c>
    </row>
    <row r="25" spans="1:7" x14ac:dyDescent="0.25">
      <c r="A25" s="1">
        <f t="shared" si="5"/>
        <v>43927</v>
      </c>
      <c r="B25">
        <v>8580</v>
      </c>
      <c r="C25">
        <f t="shared" si="4"/>
        <v>36.533868364810054</v>
      </c>
      <c r="D25">
        <f>B25+SUM(C21:C25)</f>
        <v>8807.992018144545</v>
      </c>
      <c r="E25">
        <f t="shared" si="1"/>
        <v>672.53386836480968</v>
      </c>
      <c r="F25">
        <f t="shared" si="2"/>
        <v>873.80055538593479</v>
      </c>
      <c r="G25">
        <f t="shared" si="3"/>
        <v>768.2845740206493</v>
      </c>
    </row>
    <row r="26" spans="1:7" x14ac:dyDescent="0.25">
      <c r="A26" s="1">
        <f t="shared" si="5"/>
        <v>43928</v>
      </c>
      <c r="B26">
        <v>9340</v>
      </c>
      <c r="C26">
        <f t="shared" si="4"/>
        <v>43.656823832162956</v>
      </c>
      <c r="D26">
        <f>B26+SUM(C21:C26)</f>
        <v>9611.6488419767084</v>
      </c>
      <c r="E26">
        <f t="shared" si="1"/>
        <v>803.65682383216335</v>
      </c>
      <c r="F26">
        <f t="shared" si="2"/>
        <v>825.86313080647267</v>
      </c>
      <c r="G26">
        <f t="shared" si="3"/>
        <v>778.52126313952976</v>
      </c>
    </row>
    <row r="27" spans="1:7" x14ac:dyDescent="0.25">
      <c r="A27" s="1">
        <f t="shared" si="5"/>
        <v>43929</v>
      </c>
      <c r="B27">
        <v>10031</v>
      </c>
      <c r="C27">
        <f t="shared" si="4"/>
        <v>39.693243773716581</v>
      </c>
      <c r="D27">
        <f>B27+SUM(C21:C27)</f>
        <v>10342.342085750426</v>
      </c>
      <c r="E27">
        <f t="shared" si="1"/>
        <v>730.69324377371777</v>
      </c>
      <c r="F27">
        <f t="shared" si="2"/>
        <v>735.62797865689697</v>
      </c>
      <c r="G27">
        <f t="shared" si="3"/>
        <v>818.76315510720372</v>
      </c>
    </row>
    <row r="28" spans="1:7" x14ac:dyDescent="0.25">
      <c r="A28" s="1">
        <f t="shared" si="5"/>
        <v>43930</v>
      </c>
      <c r="B28">
        <v>10912</v>
      </c>
      <c r="C28">
        <f t="shared" si="4"/>
        <v>50.60744973175732</v>
      </c>
      <c r="D28">
        <f>B28+SUM(C21:C28)</f>
        <v>11273.949535482183</v>
      </c>
      <c r="E28">
        <f t="shared" si="1"/>
        <v>931.60744973175679</v>
      </c>
      <c r="F28">
        <f t="shared" si="2"/>
        <v>821.98583911254593</v>
      </c>
      <c r="G28">
        <f t="shared" si="3"/>
        <v>814.83550897569307</v>
      </c>
    </row>
    <row r="29" spans="1:7" x14ac:dyDescent="0.25">
      <c r="A29" s="1">
        <f t="shared" si="5"/>
        <v>43931</v>
      </c>
      <c r="B29">
        <v>11677</v>
      </c>
      <c r="C29">
        <f t="shared" si="4"/>
        <v>43.944039778427182</v>
      </c>
      <c r="D29">
        <f>B29+SUM(C21:C29)</f>
        <v>12082.89357526061</v>
      </c>
      <c r="E29">
        <f t="shared" si="1"/>
        <v>808.9440397784274</v>
      </c>
      <c r="F29">
        <f t="shared" si="2"/>
        <v>823.74824442796728</v>
      </c>
      <c r="G29">
        <f t="shared" si="3"/>
        <v>842.32903189626711</v>
      </c>
    </row>
    <row r="30" spans="1:7" x14ac:dyDescent="0.25">
      <c r="A30" s="1">
        <f t="shared" si="5"/>
        <v>43932</v>
      </c>
      <c r="B30">
        <v>12292</v>
      </c>
      <c r="C30">
        <f t="shared" si="4"/>
        <v>35.327561390500286</v>
      </c>
      <c r="D30">
        <f>B30+SUM(C21:C30)</f>
        <v>12733.221136651109</v>
      </c>
      <c r="E30">
        <f t="shared" si="1"/>
        <v>650.32756139049889</v>
      </c>
      <c r="F30">
        <f t="shared" si="2"/>
        <v>796.95968363356099</v>
      </c>
      <c r="G30">
        <f t="shared" si="3"/>
        <v>799.88024101340272</v>
      </c>
    </row>
    <row r="31" spans="1:7" x14ac:dyDescent="0.25">
      <c r="A31" s="1">
        <f t="shared" si="5"/>
        <v>43933</v>
      </c>
      <c r="B31">
        <v>12846</v>
      </c>
      <c r="C31">
        <f t="shared" si="4"/>
        <v>31.823526846076678</v>
      </c>
      <c r="D31">
        <f>B31+SUM(C21:C31)</f>
        <v>13319.044663497187</v>
      </c>
      <c r="E31">
        <f t="shared" si="1"/>
        <v>585.82352684607758</v>
      </c>
      <c r="F31">
        <f t="shared" si="2"/>
        <v>681.69837600500125</v>
      </c>
      <c r="G31">
        <f t="shared" si="3"/>
        <v>740.51235910249306</v>
      </c>
    </row>
    <row r="32" spans="1:7" x14ac:dyDescent="0.25">
      <c r="A32" s="1">
        <f t="shared" si="5"/>
        <v>43934</v>
      </c>
      <c r="B32">
        <v>13557</v>
      </c>
      <c r="C32">
        <f t="shared" si="4"/>
        <v>40.842107558773499</v>
      </c>
      <c r="D32">
        <f>B32+SUM(C21:C32)</f>
        <v>14070.886771055961</v>
      </c>
      <c r="E32">
        <f t="shared" si="1"/>
        <v>751.84210755877393</v>
      </c>
      <c r="F32">
        <f t="shared" si="2"/>
        <v>662.66439859845013</v>
      </c>
      <c r="G32">
        <f t="shared" si="3"/>
        <v>751.84210755877371</v>
      </c>
    </row>
    <row r="33" spans="1:7" x14ac:dyDescent="0.25">
      <c r="A33" s="1">
        <f t="shared" si="5"/>
        <v>43935</v>
      </c>
      <c r="B33">
        <v>14248</v>
      </c>
      <c r="C33">
        <f t="shared" si="4"/>
        <v>39.693243773716581</v>
      </c>
      <c r="D33">
        <f>B33+SUM(C21:C33)</f>
        <v>14801.580014829677</v>
      </c>
      <c r="E33">
        <f t="shared" si="1"/>
        <v>730.69324377371595</v>
      </c>
      <c r="F33">
        <f t="shared" si="2"/>
        <v>689.45295939285586</v>
      </c>
      <c r="G33">
        <f t="shared" si="3"/>
        <v>741.41873897899552</v>
      </c>
    </row>
    <row r="34" spans="1:7" x14ac:dyDescent="0.25">
      <c r="A34" s="1">
        <f t="shared" si="5"/>
        <v>43936</v>
      </c>
      <c r="B34">
        <v>14860</v>
      </c>
      <c r="C34">
        <f t="shared" si="4"/>
        <v>35.155231822741747</v>
      </c>
      <c r="D34">
        <f>B34+SUM(C21:C34)</f>
        <v>15448.735246652419</v>
      </c>
      <c r="E34">
        <f t="shared" si="1"/>
        <v>647.15523182274228</v>
      </c>
      <c r="F34">
        <f t="shared" si="2"/>
        <v>709.89686105174405</v>
      </c>
      <c r="G34">
        <f t="shared" si="3"/>
        <v>729.48473727171324</v>
      </c>
    </row>
    <row r="35" spans="1:7" x14ac:dyDescent="0.25">
      <c r="A35" s="1">
        <f t="shared" si="5"/>
        <v>43937</v>
      </c>
      <c r="B35">
        <v>15857</v>
      </c>
      <c r="C35">
        <f t="shared" si="4"/>
        <v>57.270859685087451</v>
      </c>
      <c r="D35">
        <f>B35+SUM(C21:C35)</f>
        <v>16503.006106337507</v>
      </c>
      <c r="E35">
        <f t="shared" si="1"/>
        <v>1054.270859685088</v>
      </c>
      <c r="F35">
        <f t="shared" si="2"/>
        <v>810.70644509384874</v>
      </c>
      <c r="G35">
        <f t="shared" si="3"/>
        <v>747.00808155076061</v>
      </c>
    </row>
    <row r="36" spans="1:7" x14ac:dyDescent="0.25">
      <c r="A36" s="1">
        <f t="shared" si="5"/>
        <v>43938</v>
      </c>
      <c r="B36">
        <v>16798</v>
      </c>
      <c r="C36">
        <f t="shared" si="4"/>
        <v>54.054041086928081</v>
      </c>
      <c r="D36">
        <f>B36+SUM(C21:C36)</f>
        <v>17498.060147424436</v>
      </c>
      <c r="E36">
        <f t="shared" si="1"/>
        <v>995.05404108692892</v>
      </c>
      <c r="F36">
        <f t="shared" si="2"/>
        <v>898.82671086491973</v>
      </c>
      <c r="G36">
        <f t="shared" si="3"/>
        <v>773.59522459483219</v>
      </c>
    </row>
    <row r="37" spans="1:7" x14ac:dyDescent="0.25">
      <c r="A37" s="1">
        <f t="shared" si="5"/>
        <v>43939</v>
      </c>
      <c r="B37">
        <v>17521</v>
      </c>
      <c r="C37">
        <f t="shared" si="4"/>
        <v>41.531425829807652</v>
      </c>
      <c r="D37">
        <f>B37+SUM(C21:C37)</f>
        <v>18262.591573254242</v>
      </c>
      <c r="E37">
        <f t="shared" si="1"/>
        <v>764.53142582980581</v>
      </c>
      <c r="F37">
        <f t="shared" si="2"/>
        <v>937.95210886727421</v>
      </c>
      <c r="G37">
        <f t="shared" si="3"/>
        <v>789.91006237187605</v>
      </c>
    </row>
    <row r="38" spans="1:7" x14ac:dyDescent="0.25">
      <c r="A38" s="1">
        <f t="shared" si="5"/>
        <v>43940</v>
      </c>
      <c r="B38">
        <v>18357</v>
      </c>
      <c r="C38">
        <f t="shared" si="4"/>
        <v>48.022506215379252</v>
      </c>
      <c r="D38">
        <f>B38+SUM(C21:C38)</f>
        <v>19146.614079469622</v>
      </c>
      <c r="E38">
        <f t="shared" si="1"/>
        <v>884.02250621538042</v>
      </c>
      <c r="F38">
        <f t="shared" si="2"/>
        <v>881.20265771070501</v>
      </c>
      <c r="G38">
        <f t="shared" si="3"/>
        <v>832.50991656749079</v>
      </c>
    </row>
    <row r="39" spans="1:7" x14ac:dyDescent="0.25">
      <c r="A39" s="1">
        <f t="shared" si="5"/>
        <v>43941</v>
      </c>
      <c r="B39">
        <v>19319</v>
      </c>
      <c r="C39">
        <f t="shared" si="4"/>
        <v>55.260348061237842</v>
      </c>
      <c r="D39">
        <f>B39+SUM(C21:C39)</f>
        <v>20163.87442753086</v>
      </c>
      <c r="E39">
        <f t="shared" si="1"/>
        <v>1017.2603480612379</v>
      </c>
      <c r="F39">
        <f t="shared" si="2"/>
        <v>888.60476003547467</v>
      </c>
      <c r="G39">
        <f t="shared" si="3"/>
        <v>870.42680806784279</v>
      </c>
    </row>
    <row r="40" spans="1:7" x14ac:dyDescent="0.25">
      <c r="A40" s="1">
        <f t="shared" si="5"/>
        <v>43942</v>
      </c>
      <c r="B40">
        <v>20126</v>
      </c>
      <c r="C40">
        <f t="shared" si="4"/>
        <v>46.356653727046719</v>
      </c>
      <c r="D40">
        <f>B40+SUM(C21:C40)</f>
        <v>21017.231081257905</v>
      </c>
      <c r="E40">
        <f t="shared" si="1"/>
        <v>853.35665372704534</v>
      </c>
      <c r="F40">
        <f t="shared" si="2"/>
        <v>918.21316933455455</v>
      </c>
      <c r="G40">
        <f t="shared" si="3"/>
        <v>887.95015234688981</v>
      </c>
    </row>
    <row r="41" spans="1:7" x14ac:dyDescent="0.25">
      <c r="A41" s="1">
        <f t="shared" si="5"/>
        <v>43943</v>
      </c>
      <c r="B41">
        <v>20965</v>
      </c>
      <c r="C41">
        <f t="shared" si="4"/>
        <v>48.19483578313779</v>
      </c>
      <c r="D41">
        <f>B41+SUM(C21:C41)</f>
        <v>21904.425917041044</v>
      </c>
      <c r="E41">
        <f t="shared" si="1"/>
        <v>887.19483578313884</v>
      </c>
      <c r="F41">
        <f t="shared" si="2"/>
        <v>919.27061252380736</v>
      </c>
      <c r="G41">
        <f t="shared" si="3"/>
        <v>922.24152434123221</v>
      </c>
    </row>
    <row r="42" spans="1:7" x14ac:dyDescent="0.25">
      <c r="A42" s="1">
        <f t="shared" si="5"/>
        <v>43944</v>
      </c>
      <c r="B42">
        <v>21838</v>
      </c>
      <c r="C42">
        <f t="shared" si="4"/>
        <v>50.147904217734549</v>
      </c>
      <c r="D42">
        <f>B42+SUM(C21:C42)</f>
        <v>22827.573821258778</v>
      </c>
      <c r="E42">
        <f t="shared" si="1"/>
        <v>923.14790421773432</v>
      </c>
      <c r="F42">
        <f t="shared" si="2"/>
        <v>887.89979790930613</v>
      </c>
      <c r="G42">
        <f t="shared" si="3"/>
        <v>903.50967356018168</v>
      </c>
    </row>
    <row r="43" spans="1:7" x14ac:dyDescent="0.25">
      <c r="A43" s="1">
        <f t="shared" si="5"/>
        <v>43945</v>
      </c>
      <c r="B43">
        <v>22616</v>
      </c>
      <c r="C43">
        <f t="shared" si="4"/>
        <v>44.69080123871418</v>
      </c>
      <c r="D43">
        <f>B43+SUM(C21:C43)</f>
        <v>23650.264622497492</v>
      </c>
      <c r="E43">
        <f t="shared" si="1"/>
        <v>822.6908012387139</v>
      </c>
      <c r="F43">
        <f t="shared" si="2"/>
        <v>877.67784707986232</v>
      </c>
      <c r="G43">
        <f t="shared" si="3"/>
        <v>878.88635358186525</v>
      </c>
    </row>
    <row r="44" spans="1:7" x14ac:dyDescent="0.25">
      <c r="A44" s="1">
        <f t="shared" si="5"/>
        <v>43946</v>
      </c>
      <c r="B44">
        <v>23267</v>
      </c>
      <c r="C44">
        <f t="shared" si="4"/>
        <v>37.395516203602739</v>
      </c>
      <c r="D44">
        <f>B44+SUM(C21:C44)</f>
        <v>24338.660138701096</v>
      </c>
      <c r="E44">
        <f t="shared" si="1"/>
        <v>688.39551620360362</v>
      </c>
      <c r="F44">
        <f t="shared" si="2"/>
        <v>811.41140722001728</v>
      </c>
      <c r="G44">
        <f t="shared" si="3"/>
        <v>868.00979506383635</v>
      </c>
    </row>
    <row r="45" spans="1:7" x14ac:dyDescent="0.25">
      <c r="A45" s="1">
        <f t="shared" si="5"/>
        <v>43947</v>
      </c>
      <c r="B45">
        <v>24107</v>
      </c>
      <c r="C45">
        <f t="shared" si="4"/>
        <v>48.252278972390634</v>
      </c>
      <c r="D45">
        <f>B45+SUM(C21:C45)</f>
        <v>25226.912417673484</v>
      </c>
      <c r="E45">
        <f t="shared" si="1"/>
        <v>888.25227897238801</v>
      </c>
      <c r="F45">
        <f t="shared" si="2"/>
        <v>799.77953213823514</v>
      </c>
      <c r="G45">
        <f t="shared" si="3"/>
        <v>868.61404831483742</v>
      </c>
    </row>
    <row r="46" spans="1:7" x14ac:dyDescent="0.25">
      <c r="A46" s="1">
        <f t="shared" si="5"/>
        <v>43948</v>
      </c>
      <c r="B46">
        <v>24982</v>
      </c>
      <c r="C46">
        <f t="shared" si="4"/>
        <v>50.262790596240244</v>
      </c>
      <c r="D46">
        <f>B46+SUM(C21:C46)</f>
        <v>26152.175208269728</v>
      </c>
      <c r="E46">
        <f t="shared" si="1"/>
        <v>925.26279059624358</v>
      </c>
      <c r="F46">
        <f t="shared" si="2"/>
        <v>833.97019525741177</v>
      </c>
      <c r="G46">
        <f t="shared" si="3"/>
        <v>855.47154010555255</v>
      </c>
    </row>
    <row r="47" spans="1:7" x14ac:dyDescent="0.25">
      <c r="A47" s="1">
        <f t="shared" si="5"/>
        <v>43949</v>
      </c>
      <c r="B47">
        <v>25757</v>
      </c>
      <c r="C47">
        <f t="shared" si="4"/>
        <v>44.518471670955641</v>
      </c>
      <c r="D47">
        <f>B47+SUM(C21:C47)</f>
        <v>26971.693679940683</v>
      </c>
      <c r="E47">
        <f t="shared" si="1"/>
        <v>819.51847167095548</v>
      </c>
      <c r="F47">
        <f t="shared" si="2"/>
        <v>877.67784707986232</v>
      </c>
      <c r="G47">
        <f t="shared" si="3"/>
        <v>850.63751409753968</v>
      </c>
    </row>
    <row r="48" spans="1:7" x14ac:dyDescent="0.25">
      <c r="A48" s="1">
        <f t="shared" si="5"/>
        <v>43950</v>
      </c>
      <c r="B48">
        <v>26594</v>
      </c>
      <c r="C48">
        <f t="shared" si="4"/>
        <v>48.079949404632096</v>
      </c>
      <c r="D48">
        <f>B48+SUM(C21:C48)</f>
        <v>27856.773629345313</v>
      </c>
      <c r="E48">
        <f t="shared" si="1"/>
        <v>885.07994940462959</v>
      </c>
      <c r="F48">
        <f t="shared" si="2"/>
        <v>876.62040389060951</v>
      </c>
      <c r="G48">
        <f t="shared" si="3"/>
        <v>850.33538747203841</v>
      </c>
    </row>
    <row r="49" spans="1:7" x14ac:dyDescent="0.25">
      <c r="A49" s="1">
        <f t="shared" si="5"/>
        <v>43951</v>
      </c>
      <c r="B49">
        <v>27538</v>
      </c>
      <c r="C49">
        <f t="shared" si="4"/>
        <v>54.226370654686619</v>
      </c>
      <c r="D49">
        <f>B49+SUM(C21:C49)</f>
        <v>28855</v>
      </c>
      <c r="E49">
        <f t="shared" si="1"/>
        <v>998.22637065468734</v>
      </c>
      <c r="F49">
        <f t="shared" si="2"/>
        <v>900.9415972434241</v>
      </c>
      <c r="G49">
        <f>(E43+E44+E45+E46+E47+E48+E49)/7</f>
        <v>861.06088267731741</v>
      </c>
    </row>
    <row r="50" spans="1:7" x14ac:dyDescent="0.25">
      <c r="A50" s="1">
        <f t="shared" si="5"/>
        <v>43952</v>
      </c>
      <c r="B50">
        <v>28648</v>
      </c>
      <c r="D50">
        <f>B50+SUM(C21:C50)</f>
        <v>29965</v>
      </c>
      <c r="E50">
        <f t="shared" si="1"/>
        <v>1110</v>
      </c>
      <c r="F50">
        <f t="shared" si="2"/>
        <v>997.76877335310564</v>
      </c>
      <c r="G50">
        <f t="shared" ref="G50:G112" si="6">(E44+E45+E46+E47+E48+E49+E50)/7</f>
        <v>902.10505392892969</v>
      </c>
    </row>
    <row r="51" spans="1:7" x14ac:dyDescent="0.25">
      <c r="A51" s="1">
        <f t="shared" si="5"/>
        <v>43953</v>
      </c>
      <c r="B51">
        <v>29656</v>
      </c>
      <c r="D51">
        <f>B51+SUM(C21:C51)</f>
        <v>30973</v>
      </c>
      <c r="E51">
        <f t="shared" si="1"/>
        <v>1008</v>
      </c>
      <c r="F51">
        <f t="shared" si="2"/>
        <v>1038.7421235515624</v>
      </c>
      <c r="G51">
        <f t="shared" si="6"/>
        <v>947.76283732841489</v>
      </c>
    </row>
    <row r="52" spans="1:7" x14ac:dyDescent="0.25">
      <c r="A52" s="1">
        <f t="shared" si="5"/>
        <v>43954</v>
      </c>
      <c r="B52">
        <v>31865</v>
      </c>
      <c r="D52">
        <f>B52</f>
        <v>31865</v>
      </c>
      <c r="E52">
        <f t="shared" si="1"/>
        <v>892</v>
      </c>
      <c r="F52">
        <f>(E50+E51+E52)/3</f>
        <v>1003.3333333333334</v>
      </c>
      <c r="G52">
        <f t="shared" si="6"/>
        <v>948.29822604664514</v>
      </c>
    </row>
    <row r="53" spans="1:7" x14ac:dyDescent="0.25">
      <c r="A53" s="1">
        <f t="shared" si="5"/>
        <v>43955</v>
      </c>
      <c r="B53">
        <v>32623</v>
      </c>
      <c r="D53">
        <f t="shared" si="0"/>
        <v>32623</v>
      </c>
      <c r="E53">
        <f t="shared" si="1"/>
        <v>758</v>
      </c>
      <c r="F53">
        <f t="shared" si="2"/>
        <v>886</v>
      </c>
      <c r="G53">
        <f t="shared" si="6"/>
        <v>924.40354167575322</v>
      </c>
    </row>
    <row r="54" spans="1:7" x14ac:dyDescent="0.25">
      <c r="A54" s="1">
        <f t="shared" si="5"/>
        <v>43956</v>
      </c>
      <c r="B54">
        <v>33417</v>
      </c>
      <c r="D54">
        <f t="shared" si="0"/>
        <v>33417</v>
      </c>
      <c r="E54">
        <f t="shared" si="1"/>
        <v>794</v>
      </c>
      <c r="F54">
        <f t="shared" si="2"/>
        <v>814.66666666666663</v>
      </c>
      <c r="G54">
        <f t="shared" si="6"/>
        <v>920.75804572275956</v>
      </c>
    </row>
    <row r="55" spans="1:7" x14ac:dyDescent="0.25">
      <c r="A55" s="1">
        <f t="shared" si="5"/>
        <v>43957</v>
      </c>
      <c r="B55">
        <v>34327</v>
      </c>
      <c r="D55">
        <f t="shared" si="0"/>
        <v>34327</v>
      </c>
      <c r="E55">
        <f t="shared" si="1"/>
        <v>910</v>
      </c>
      <c r="F55">
        <f t="shared" si="2"/>
        <v>820.66666666666663</v>
      </c>
      <c r="G55">
        <f t="shared" si="6"/>
        <v>924.31805295066965</v>
      </c>
    </row>
    <row r="56" spans="1:7" x14ac:dyDescent="0.25">
      <c r="A56" s="1">
        <f t="shared" si="5"/>
        <v>43958</v>
      </c>
      <c r="B56">
        <v>35238</v>
      </c>
      <c r="D56">
        <f t="shared" si="0"/>
        <v>35238</v>
      </c>
      <c r="E56">
        <f t="shared" si="1"/>
        <v>911</v>
      </c>
      <c r="F56">
        <f t="shared" si="2"/>
        <v>871.66666666666663</v>
      </c>
      <c r="G56">
        <f t="shared" si="6"/>
        <v>911.85714285714289</v>
      </c>
    </row>
    <row r="57" spans="1:7" x14ac:dyDescent="0.25">
      <c r="A57" s="1">
        <f t="shared" si="5"/>
        <v>43959</v>
      </c>
      <c r="B57">
        <v>36150</v>
      </c>
      <c r="D57">
        <f t="shared" si="0"/>
        <v>36150</v>
      </c>
      <c r="E57">
        <f t="shared" si="1"/>
        <v>912</v>
      </c>
      <c r="F57">
        <f t="shared" si="2"/>
        <v>911</v>
      </c>
      <c r="G57">
        <f t="shared" si="6"/>
        <v>883.57142857142856</v>
      </c>
    </row>
    <row r="58" spans="1:7" x14ac:dyDescent="0.25">
      <c r="A58" s="1">
        <f t="shared" si="5"/>
        <v>43960</v>
      </c>
      <c r="B58">
        <v>36986</v>
      </c>
      <c r="D58">
        <f t="shared" si="0"/>
        <v>36986</v>
      </c>
      <c r="E58">
        <f t="shared" si="1"/>
        <v>836</v>
      </c>
      <c r="F58">
        <f t="shared" si="2"/>
        <v>886.33333333333337</v>
      </c>
      <c r="G58">
        <f t="shared" si="6"/>
        <v>859</v>
      </c>
    </row>
    <row r="59" spans="1:7" x14ac:dyDescent="0.25">
      <c r="A59" s="1">
        <f t="shared" si="5"/>
        <v>43961</v>
      </c>
      <c r="B59">
        <v>37721</v>
      </c>
      <c r="D59">
        <f t="shared" si="0"/>
        <v>37721</v>
      </c>
      <c r="E59">
        <f t="shared" si="1"/>
        <v>735</v>
      </c>
      <c r="F59">
        <f t="shared" si="2"/>
        <v>827.66666666666663</v>
      </c>
      <c r="G59">
        <f t="shared" si="6"/>
        <v>836.57142857142856</v>
      </c>
    </row>
    <row r="60" spans="1:7" x14ac:dyDescent="0.25">
      <c r="A60" s="1">
        <f t="shared" si="5"/>
        <v>43962</v>
      </c>
      <c r="B60">
        <v>38469</v>
      </c>
      <c r="D60">
        <f t="shared" si="0"/>
        <v>38469</v>
      </c>
      <c r="E60">
        <f t="shared" si="1"/>
        <v>748</v>
      </c>
      <c r="F60">
        <f t="shared" si="2"/>
        <v>773</v>
      </c>
      <c r="G60">
        <f t="shared" si="6"/>
        <v>835.14285714285711</v>
      </c>
    </row>
    <row r="61" spans="1:7" x14ac:dyDescent="0.25">
      <c r="A61" s="1">
        <f t="shared" si="5"/>
        <v>43963</v>
      </c>
      <c r="B61">
        <v>39225</v>
      </c>
      <c r="D61">
        <f t="shared" si="0"/>
        <v>39225</v>
      </c>
      <c r="E61">
        <f t="shared" si="1"/>
        <v>756</v>
      </c>
      <c r="F61">
        <f t="shared" si="2"/>
        <v>746.33333333333337</v>
      </c>
      <c r="G61">
        <f t="shared" si="6"/>
        <v>829.71428571428567</v>
      </c>
    </row>
    <row r="62" spans="1:7" x14ac:dyDescent="0.25">
      <c r="A62" s="1">
        <f t="shared" si="5"/>
        <v>43964</v>
      </c>
      <c r="B62">
        <v>39931</v>
      </c>
      <c r="D62">
        <f t="shared" si="0"/>
        <v>39931</v>
      </c>
      <c r="E62">
        <f t="shared" si="1"/>
        <v>706</v>
      </c>
      <c r="F62">
        <f t="shared" si="2"/>
        <v>736.66666666666663</v>
      </c>
      <c r="G62">
        <f t="shared" si="6"/>
        <v>800.57142857142856</v>
      </c>
    </row>
    <row r="63" spans="1:7" x14ac:dyDescent="0.25">
      <c r="A63" s="1">
        <f t="shared" si="5"/>
        <v>43965</v>
      </c>
      <c r="B63">
        <v>40724</v>
      </c>
      <c r="D63">
        <f t="shared" si="0"/>
        <v>40724</v>
      </c>
      <c r="E63">
        <f t="shared" si="1"/>
        <v>793</v>
      </c>
      <c r="F63">
        <f t="shared" si="2"/>
        <v>751.66666666666663</v>
      </c>
      <c r="G63">
        <f t="shared" si="6"/>
        <v>783.71428571428567</v>
      </c>
    </row>
    <row r="64" spans="1:7" x14ac:dyDescent="0.25">
      <c r="A64" s="1">
        <f t="shared" si="5"/>
        <v>43966</v>
      </c>
      <c r="B64">
        <v>41420</v>
      </c>
      <c r="D64">
        <f t="shared" si="0"/>
        <v>41420</v>
      </c>
      <c r="E64">
        <f t="shared" si="1"/>
        <v>696</v>
      </c>
      <c r="F64">
        <f t="shared" si="2"/>
        <v>731.66666666666663</v>
      </c>
      <c r="G64">
        <f t="shared" si="6"/>
        <v>752.85714285714289</v>
      </c>
    </row>
    <row r="65" spans="1:7" x14ac:dyDescent="0.25">
      <c r="A65" s="1">
        <f t="shared" si="5"/>
        <v>43967</v>
      </c>
      <c r="B65">
        <v>42183</v>
      </c>
      <c r="D65">
        <f t="shared" si="0"/>
        <v>42183</v>
      </c>
      <c r="E65">
        <f t="shared" si="1"/>
        <v>763</v>
      </c>
      <c r="F65">
        <f t="shared" si="2"/>
        <v>750.66666666666663</v>
      </c>
      <c r="G65">
        <f t="shared" si="6"/>
        <v>742.42857142857144</v>
      </c>
    </row>
    <row r="66" spans="1:7" x14ac:dyDescent="0.25">
      <c r="A66" s="1">
        <f t="shared" si="5"/>
        <v>43968</v>
      </c>
      <c r="B66">
        <v>42920</v>
      </c>
      <c r="D66">
        <f t="shared" si="0"/>
        <v>42920</v>
      </c>
      <c r="E66">
        <f t="shared" si="1"/>
        <v>737</v>
      </c>
      <c r="F66">
        <f t="shared" si="2"/>
        <v>732</v>
      </c>
      <c r="G66">
        <f t="shared" si="6"/>
        <v>742.71428571428567</v>
      </c>
    </row>
    <row r="67" spans="1:7" x14ac:dyDescent="0.25">
      <c r="A67" s="1">
        <f t="shared" si="5"/>
        <v>43969</v>
      </c>
      <c r="B67">
        <v>43627</v>
      </c>
      <c r="D67">
        <f t="shared" ref="D67:D130" si="7">B67+C67</f>
        <v>43627</v>
      </c>
      <c r="E67">
        <f t="shared" si="1"/>
        <v>707</v>
      </c>
      <c r="F67">
        <f t="shared" si="2"/>
        <v>735.66666666666663</v>
      </c>
      <c r="G67">
        <f t="shared" si="6"/>
        <v>736.85714285714289</v>
      </c>
    </row>
    <row r="68" spans="1:7" x14ac:dyDescent="0.25">
      <c r="A68" s="1">
        <f t="shared" si="5"/>
        <v>43970</v>
      </c>
      <c r="B68">
        <v>44197</v>
      </c>
      <c r="D68">
        <f t="shared" si="7"/>
        <v>44197</v>
      </c>
      <c r="E68">
        <f t="shared" ref="E68:E112" si="8">D68-D67</f>
        <v>570</v>
      </c>
      <c r="F68">
        <f t="shared" si="2"/>
        <v>671.33333333333337</v>
      </c>
      <c r="G68">
        <f t="shared" si="6"/>
        <v>710.28571428571433</v>
      </c>
    </row>
    <row r="69" spans="1:7" x14ac:dyDescent="0.25">
      <c r="A69" s="1">
        <f t="shared" si="5"/>
        <v>43971</v>
      </c>
      <c r="B69">
        <v>44775</v>
      </c>
      <c r="D69">
        <f t="shared" si="7"/>
        <v>44775</v>
      </c>
      <c r="E69">
        <f t="shared" si="8"/>
        <v>578</v>
      </c>
      <c r="F69">
        <f t="shared" si="2"/>
        <v>618.33333333333337</v>
      </c>
      <c r="G69">
        <f t="shared" si="6"/>
        <v>692</v>
      </c>
    </row>
    <row r="70" spans="1:7" x14ac:dyDescent="0.25">
      <c r="A70" s="1">
        <f t="shared" si="5"/>
        <v>43972</v>
      </c>
      <c r="B70">
        <v>45495</v>
      </c>
      <c r="D70">
        <f t="shared" si="7"/>
        <v>45495</v>
      </c>
      <c r="E70">
        <f t="shared" si="8"/>
        <v>720</v>
      </c>
      <c r="F70">
        <f t="shared" ref="F70:F112" si="9">(E68+E69+E70)/3</f>
        <v>622.66666666666663</v>
      </c>
      <c r="G70">
        <f t="shared" si="6"/>
        <v>681.57142857142856</v>
      </c>
    </row>
    <row r="71" spans="1:7" x14ac:dyDescent="0.25">
      <c r="A71" s="1">
        <f t="shared" si="5"/>
        <v>43973</v>
      </c>
      <c r="B71">
        <v>46141</v>
      </c>
      <c r="D71">
        <f t="shared" si="7"/>
        <v>46141</v>
      </c>
      <c r="E71">
        <f t="shared" si="8"/>
        <v>646</v>
      </c>
      <c r="F71">
        <f t="shared" si="9"/>
        <v>648</v>
      </c>
      <c r="G71">
        <f t="shared" si="6"/>
        <v>674.42857142857144</v>
      </c>
    </row>
    <row r="72" spans="1:7" x14ac:dyDescent="0.25">
      <c r="A72" s="1">
        <f t="shared" si="5"/>
        <v>43974</v>
      </c>
      <c r="B72">
        <v>46838</v>
      </c>
      <c r="D72">
        <f t="shared" si="7"/>
        <v>46838</v>
      </c>
      <c r="E72">
        <f t="shared" si="8"/>
        <v>697</v>
      </c>
      <c r="F72">
        <f t="shared" si="9"/>
        <v>687.66666666666663</v>
      </c>
      <c r="G72">
        <f t="shared" si="6"/>
        <v>665</v>
      </c>
    </row>
    <row r="73" spans="1:7" x14ac:dyDescent="0.25">
      <c r="A73" s="1">
        <f t="shared" si="5"/>
        <v>43975</v>
      </c>
      <c r="B73">
        <v>47411</v>
      </c>
      <c r="D73">
        <f t="shared" si="7"/>
        <v>47411</v>
      </c>
      <c r="E73">
        <f t="shared" si="8"/>
        <v>573</v>
      </c>
      <c r="F73">
        <f t="shared" si="9"/>
        <v>638.66666666666663</v>
      </c>
      <c r="G73">
        <f t="shared" si="6"/>
        <v>641.57142857142856</v>
      </c>
    </row>
    <row r="74" spans="1:7" x14ac:dyDescent="0.25">
      <c r="A74" s="1">
        <f t="shared" si="5"/>
        <v>43976</v>
      </c>
      <c r="B74">
        <v>47984</v>
      </c>
      <c r="D74">
        <f t="shared" si="7"/>
        <v>47984</v>
      </c>
      <c r="E74">
        <f t="shared" si="8"/>
        <v>573</v>
      </c>
      <c r="F74">
        <f t="shared" si="9"/>
        <v>614.33333333333337</v>
      </c>
      <c r="G74">
        <f t="shared" si="6"/>
        <v>622.42857142857144</v>
      </c>
    </row>
    <row r="75" spans="1:7" x14ac:dyDescent="0.25">
      <c r="A75" s="1">
        <f t="shared" si="5"/>
        <v>43977</v>
      </c>
      <c r="B75">
        <v>48598</v>
      </c>
      <c r="D75">
        <f t="shared" si="7"/>
        <v>48598</v>
      </c>
      <c r="E75">
        <f t="shared" si="8"/>
        <v>614</v>
      </c>
      <c r="F75">
        <f t="shared" si="9"/>
        <v>586.66666666666663</v>
      </c>
      <c r="G75">
        <f t="shared" si="6"/>
        <v>628.71428571428567</v>
      </c>
    </row>
    <row r="76" spans="1:7" x14ac:dyDescent="0.25">
      <c r="A76" s="1">
        <f t="shared" si="5"/>
        <v>43978</v>
      </c>
      <c r="B76">
        <v>49139</v>
      </c>
      <c r="D76">
        <f t="shared" si="7"/>
        <v>49139</v>
      </c>
      <c r="E76">
        <f t="shared" si="8"/>
        <v>541</v>
      </c>
      <c r="F76">
        <f t="shared" si="9"/>
        <v>576</v>
      </c>
      <c r="G76">
        <f t="shared" si="6"/>
        <v>623.42857142857144</v>
      </c>
    </row>
    <row r="77" spans="1:7" x14ac:dyDescent="0.25">
      <c r="A77" s="1">
        <f t="shared" si="5"/>
        <v>43979</v>
      </c>
      <c r="B77">
        <v>49702</v>
      </c>
      <c r="D77">
        <f t="shared" si="7"/>
        <v>49702</v>
      </c>
      <c r="E77">
        <f t="shared" si="8"/>
        <v>563</v>
      </c>
      <c r="F77">
        <f t="shared" si="9"/>
        <v>572.66666666666663</v>
      </c>
      <c r="G77">
        <f t="shared" si="6"/>
        <v>601</v>
      </c>
    </row>
    <row r="78" spans="1:7" x14ac:dyDescent="0.25">
      <c r="A78" s="1">
        <f t="shared" si="5"/>
        <v>43980</v>
      </c>
      <c r="B78">
        <v>50232</v>
      </c>
      <c r="D78">
        <f t="shared" si="7"/>
        <v>50232</v>
      </c>
      <c r="E78">
        <f t="shared" si="8"/>
        <v>530</v>
      </c>
      <c r="F78">
        <f t="shared" si="9"/>
        <v>544.66666666666663</v>
      </c>
      <c r="G78">
        <f t="shared" si="6"/>
        <v>584.42857142857144</v>
      </c>
    </row>
    <row r="79" spans="1:7" x14ac:dyDescent="0.25">
      <c r="A79" s="1">
        <f t="shared" si="5"/>
        <v>43981</v>
      </c>
      <c r="B79">
        <v>50651</v>
      </c>
      <c r="D79">
        <f t="shared" si="7"/>
        <v>50651</v>
      </c>
      <c r="E79">
        <f t="shared" si="8"/>
        <v>419</v>
      </c>
      <c r="F79">
        <f t="shared" si="9"/>
        <v>504</v>
      </c>
      <c r="G79">
        <f t="shared" si="6"/>
        <v>544.71428571428567</v>
      </c>
    </row>
    <row r="80" spans="1:7" x14ac:dyDescent="0.25">
      <c r="A80" s="1">
        <f t="shared" si="5"/>
        <v>43982</v>
      </c>
      <c r="B80">
        <v>51059</v>
      </c>
      <c r="D80">
        <f t="shared" si="7"/>
        <v>51059</v>
      </c>
      <c r="E80">
        <f t="shared" si="8"/>
        <v>408</v>
      </c>
      <c r="F80">
        <f t="shared" si="9"/>
        <v>452.33333333333331</v>
      </c>
      <c r="G80">
        <f t="shared" si="6"/>
        <v>521.14285714285711</v>
      </c>
    </row>
    <row r="81" spans="1:7" x14ac:dyDescent="0.25">
      <c r="A81" s="1">
        <f t="shared" si="5"/>
        <v>43983</v>
      </c>
      <c r="B81">
        <v>51354</v>
      </c>
      <c r="D81">
        <f t="shared" si="7"/>
        <v>51354</v>
      </c>
      <c r="E81">
        <f t="shared" si="8"/>
        <v>295</v>
      </c>
      <c r="F81">
        <f t="shared" si="9"/>
        <v>374</v>
      </c>
      <c r="G81">
        <f t="shared" si="6"/>
        <v>481.42857142857144</v>
      </c>
    </row>
    <row r="82" spans="1:7" x14ac:dyDescent="0.25">
      <c r="A82" s="1">
        <f t="shared" si="5"/>
        <v>43984</v>
      </c>
      <c r="B82">
        <v>51593</v>
      </c>
      <c r="D82">
        <f t="shared" si="7"/>
        <v>51593</v>
      </c>
      <c r="E82">
        <f t="shared" si="8"/>
        <v>239</v>
      </c>
      <c r="F82">
        <f t="shared" si="9"/>
        <v>314</v>
      </c>
      <c r="G82">
        <f t="shared" si="6"/>
        <v>427.85714285714283</v>
      </c>
    </row>
    <row r="83" spans="1:7" x14ac:dyDescent="0.25">
      <c r="A83" s="1">
        <f t="shared" si="5"/>
        <v>43985</v>
      </c>
      <c r="B83">
        <v>51884</v>
      </c>
      <c r="D83">
        <f t="shared" si="7"/>
        <v>51884</v>
      </c>
      <c r="E83">
        <f t="shared" si="8"/>
        <v>291</v>
      </c>
      <c r="F83">
        <f t="shared" si="9"/>
        <v>275</v>
      </c>
      <c r="G83">
        <f t="shared" si="6"/>
        <v>392.14285714285717</v>
      </c>
    </row>
    <row r="84" spans="1:7" x14ac:dyDescent="0.25">
      <c r="A84" s="1">
        <f t="shared" si="5"/>
        <v>43986</v>
      </c>
      <c r="B84">
        <v>52143</v>
      </c>
      <c r="D84">
        <f t="shared" si="7"/>
        <v>52143</v>
      </c>
      <c r="E84">
        <f t="shared" si="8"/>
        <v>259</v>
      </c>
      <c r="F84">
        <f t="shared" si="9"/>
        <v>263</v>
      </c>
      <c r="G84">
        <f t="shared" si="6"/>
        <v>348.71428571428572</v>
      </c>
    </row>
    <row r="85" spans="1:7" x14ac:dyDescent="0.25">
      <c r="A85" s="1">
        <f t="shared" si="5"/>
        <v>43987</v>
      </c>
      <c r="B85">
        <v>52398</v>
      </c>
      <c r="D85">
        <f t="shared" si="7"/>
        <v>52398</v>
      </c>
      <c r="E85">
        <f t="shared" si="8"/>
        <v>255</v>
      </c>
      <c r="F85">
        <f t="shared" si="9"/>
        <v>268.33333333333331</v>
      </c>
      <c r="G85">
        <f t="shared" si="6"/>
        <v>309.42857142857144</v>
      </c>
    </row>
    <row r="86" spans="1:7" x14ac:dyDescent="0.25">
      <c r="A86" s="1">
        <f t="shared" si="5"/>
        <v>43988</v>
      </c>
      <c r="B86">
        <v>52624</v>
      </c>
      <c r="D86">
        <f t="shared" si="7"/>
        <v>52624</v>
      </c>
      <c r="E86">
        <f t="shared" si="8"/>
        <v>226</v>
      </c>
      <c r="F86">
        <f t="shared" si="9"/>
        <v>246.66666666666666</v>
      </c>
      <c r="G86">
        <f t="shared" si="6"/>
        <v>281.85714285714283</v>
      </c>
    </row>
    <row r="87" spans="1:7" x14ac:dyDescent="0.25">
      <c r="A87" s="1">
        <f t="shared" si="5"/>
        <v>43989</v>
      </c>
      <c r="B87">
        <v>52849</v>
      </c>
      <c r="D87">
        <f t="shared" si="7"/>
        <v>52849</v>
      </c>
      <c r="E87">
        <f t="shared" si="8"/>
        <v>225</v>
      </c>
      <c r="F87">
        <f t="shared" si="9"/>
        <v>235.33333333333334</v>
      </c>
      <c r="G87">
        <f t="shared" si="6"/>
        <v>255.71428571428572</v>
      </c>
    </row>
    <row r="88" spans="1:7" x14ac:dyDescent="0.25">
      <c r="A88" s="1">
        <f t="shared" ref="A88:A142" si="10">$A87+1</f>
        <v>43990</v>
      </c>
      <c r="B88">
        <v>53047</v>
      </c>
      <c r="D88">
        <f t="shared" si="7"/>
        <v>53047</v>
      </c>
      <c r="E88">
        <f t="shared" si="8"/>
        <v>198</v>
      </c>
      <c r="F88">
        <f t="shared" si="9"/>
        <v>216.33333333333334</v>
      </c>
      <c r="G88">
        <f t="shared" si="6"/>
        <v>241.85714285714286</v>
      </c>
    </row>
    <row r="89" spans="1:7" x14ac:dyDescent="0.25">
      <c r="A89" s="1">
        <f t="shared" si="10"/>
        <v>43991</v>
      </c>
      <c r="B89">
        <v>53185</v>
      </c>
      <c r="D89">
        <f t="shared" si="7"/>
        <v>53185</v>
      </c>
      <c r="E89">
        <f t="shared" si="8"/>
        <v>138</v>
      </c>
      <c r="F89">
        <f t="shared" si="9"/>
        <v>187</v>
      </c>
      <c r="G89">
        <f t="shared" si="6"/>
        <v>227.42857142857142</v>
      </c>
    </row>
    <row r="90" spans="1:7" x14ac:dyDescent="0.25">
      <c r="A90" s="1">
        <f t="shared" si="10"/>
        <v>43992</v>
      </c>
      <c r="B90">
        <v>53341</v>
      </c>
      <c r="D90">
        <f t="shared" si="7"/>
        <v>53341</v>
      </c>
      <c r="E90">
        <f t="shared" si="8"/>
        <v>156</v>
      </c>
      <c r="F90">
        <f t="shared" si="9"/>
        <v>164</v>
      </c>
      <c r="G90">
        <f t="shared" si="6"/>
        <v>208.14285714285714</v>
      </c>
    </row>
    <row r="91" spans="1:7" x14ac:dyDescent="0.25">
      <c r="A91" s="1">
        <f t="shared" si="10"/>
        <v>43993</v>
      </c>
      <c r="B91">
        <v>53485</v>
      </c>
      <c r="D91">
        <f t="shared" si="7"/>
        <v>53485</v>
      </c>
      <c r="E91">
        <f t="shared" si="8"/>
        <v>144</v>
      </c>
      <c r="F91">
        <f t="shared" si="9"/>
        <v>146</v>
      </c>
      <c r="G91">
        <f t="shared" si="6"/>
        <v>191.71428571428572</v>
      </c>
    </row>
    <row r="92" spans="1:7" x14ac:dyDescent="0.25">
      <c r="A92" s="1">
        <f t="shared" si="10"/>
        <v>43994</v>
      </c>
      <c r="B92">
        <v>53666</v>
      </c>
      <c r="D92">
        <f t="shared" si="7"/>
        <v>53666</v>
      </c>
      <c r="E92">
        <f t="shared" si="8"/>
        <v>181</v>
      </c>
      <c r="F92">
        <f t="shared" si="9"/>
        <v>160.33333333333334</v>
      </c>
      <c r="G92">
        <f t="shared" si="6"/>
        <v>181.14285714285714</v>
      </c>
    </row>
    <row r="93" spans="1:7" x14ac:dyDescent="0.25">
      <c r="A93" s="1">
        <f t="shared" si="10"/>
        <v>43995</v>
      </c>
      <c r="B93">
        <v>53824</v>
      </c>
      <c r="D93">
        <f t="shared" si="7"/>
        <v>53824</v>
      </c>
      <c r="E93">
        <f t="shared" si="8"/>
        <v>158</v>
      </c>
      <c r="F93">
        <f t="shared" si="9"/>
        <v>161</v>
      </c>
      <c r="G93">
        <f t="shared" si="6"/>
        <v>171.42857142857142</v>
      </c>
    </row>
    <row r="94" spans="1:7" x14ac:dyDescent="0.25">
      <c r="A94" s="1">
        <f t="shared" si="10"/>
        <v>43996</v>
      </c>
      <c r="B94">
        <v>53952</v>
      </c>
      <c r="D94">
        <f t="shared" si="7"/>
        <v>53952</v>
      </c>
      <c r="E94">
        <f t="shared" si="8"/>
        <v>128</v>
      </c>
      <c r="F94">
        <f t="shared" si="9"/>
        <v>155.66666666666666</v>
      </c>
      <c r="G94">
        <f t="shared" si="6"/>
        <v>157.57142857142858</v>
      </c>
    </row>
    <row r="95" spans="1:7" x14ac:dyDescent="0.25">
      <c r="A95" s="1">
        <f t="shared" si="10"/>
        <v>43997</v>
      </c>
      <c r="B95">
        <v>54054</v>
      </c>
      <c r="D95">
        <f t="shared" si="7"/>
        <v>54054</v>
      </c>
      <c r="E95">
        <f t="shared" si="8"/>
        <v>102</v>
      </c>
      <c r="F95">
        <f t="shared" si="9"/>
        <v>129.33333333333334</v>
      </c>
      <c r="G95">
        <f t="shared" si="6"/>
        <v>143.85714285714286</v>
      </c>
    </row>
    <row r="96" spans="1:7" x14ac:dyDescent="0.25">
      <c r="A96" s="1">
        <f t="shared" si="10"/>
        <v>43998</v>
      </c>
      <c r="B96">
        <v>54146</v>
      </c>
      <c r="D96">
        <f t="shared" si="7"/>
        <v>54146</v>
      </c>
      <c r="E96">
        <f t="shared" si="8"/>
        <v>92</v>
      </c>
      <c r="F96">
        <f t="shared" si="9"/>
        <v>107.33333333333333</v>
      </c>
      <c r="G96">
        <f t="shared" si="6"/>
        <v>137.28571428571428</v>
      </c>
    </row>
    <row r="97" spans="1:7" x14ac:dyDescent="0.25">
      <c r="A97" s="1">
        <f t="shared" si="10"/>
        <v>43999</v>
      </c>
      <c r="B97">
        <v>54263</v>
      </c>
      <c r="D97">
        <f t="shared" si="7"/>
        <v>54263</v>
      </c>
      <c r="E97">
        <f t="shared" si="8"/>
        <v>117</v>
      </c>
      <c r="F97">
        <f t="shared" si="9"/>
        <v>103.66666666666667</v>
      </c>
      <c r="G97">
        <f t="shared" si="6"/>
        <v>131.71428571428572</v>
      </c>
    </row>
    <row r="98" spans="1:7" x14ac:dyDescent="0.25">
      <c r="A98" s="1">
        <f t="shared" si="10"/>
        <v>44000</v>
      </c>
      <c r="B98">
        <v>54383</v>
      </c>
      <c r="D98">
        <f t="shared" si="7"/>
        <v>54383</v>
      </c>
      <c r="E98">
        <f t="shared" si="8"/>
        <v>120</v>
      </c>
      <c r="F98">
        <f t="shared" si="9"/>
        <v>109.66666666666667</v>
      </c>
      <c r="G98">
        <f t="shared" si="6"/>
        <v>128.28571428571428</v>
      </c>
    </row>
    <row r="99" spans="1:7" x14ac:dyDescent="0.25">
      <c r="A99" s="1">
        <f t="shared" si="10"/>
        <v>44001</v>
      </c>
      <c r="B99">
        <v>54550</v>
      </c>
      <c r="D99">
        <f t="shared" si="7"/>
        <v>54550</v>
      </c>
      <c r="E99">
        <f t="shared" si="8"/>
        <v>167</v>
      </c>
      <c r="F99">
        <f t="shared" si="9"/>
        <v>134.66666666666666</v>
      </c>
      <c r="G99">
        <f t="shared" si="6"/>
        <v>126.28571428571429</v>
      </c>
    </row>
    <row r="100" spans="1:7" x14ac:dyDescent="0.25">
      <c r="A100" s="1">
        <f t="shared" si="10"/>
        <v>44002</v>
      </c>
      <c r="B100">
        <v>54674</v>
      </c>
      <c r="D100">
        <f t="shared" si="7"/>
        <v>54674</v>
      </c>
      <c r="E100">
        <f t="shared" si="8"/>
        <v>124</v>
      </c>
      <c r="F100">
        <f t="shared" si="9"/>
        <v>137</v>
      </c>
      <c r="G100">
        <f t="shared" si="6"/>
        <v>121.42857142857143</v>
      </c>
    </row>
    <row r="101" spans="1:7" x14ac:dyDescent="0.25">
      <c r="A101" s="1">
        <f t="shared" si="10"/>
        <v>44003</v>
      </c>
      <c r="B101">
        <v>54766</v>
      </c>
      <c r="D101">
        <f t="shared" si="7"/>
        <v>54766</v>
      </c>
      <c r="E101">
        <f t="shared" si="8"/>
        <v>92</v>
      </c>
      <c r="F101">
        <f t="shared" si="9"/>
        <v>127.66666666666667</v>
      </c>
      <c r="G101">
        <f t="shared" si="6"/>
        <v>116.28571428571429</v>
      </c>
    </row>
    <row r="102" spans="1:7" x14ac:dyDescent="0.25">
      <c r="A102" s="1">
        <f t="shared" si="10"/>
        <v>44004</v>
      </c>
      <c r="B102">
        <v>54835</v>
      </c>
      <c r="D102">
        <f t="shared" si="7"/>
        <v>54835</v>
      </c>
      <c r="E102">
        <f t="shared" si="8"/>
        <v>69</v>
      </c>
      <c r="F102">
        <f t="shared" si="9"/>
        <v>95</v>
      </c>
      <c r="G102">
        <f t="shared" si="6"/>
        <v>111.57142857142857</v>
      </c>
    </row>
    <row r="103" spans="1:7" x14ac:dyDescent="0.25">
      <c r="A103" s="1">
        <f t="shared" si="10"/>
        <v>44005</v>
      </c>
      <c r="B103">
        <v>54884</v>
      </c>
      <c r="D103">
        <f t="shared" si="7"/>
        <v>54884</v>
      </c>
      <c r="E103">
        <f t="shared" si="8"/>
        <v>49</v>
      </c>
      <c r="F103">
        <f t="shared" si="9"/>
        <v>70</v>
      </c>
      <c r="G103">
        <f t="shared" si="6"/>
        <v>105.42857142857143</v>
      </c>
    </row>
    <row r="104" spans="1:7" x14ac:dyDescent="0.25">
      <c r="A104" s="1">
        <f t="shared" si="10"/>
        <v>44006</v>
      </c>
      <c r="B104">
        <v>54937</v>
      </c>
      <c r="D104">
        <f t="shared" si="7"/>
        <v>54937</v>
      </c>
      <c r="E104">
        <f t="shared" si="8"/>
        <v>53</v>
      </c>
      <c r="F104">
        <f t="shared" si="9"/>
        <v>57</v>
      </c>
      <c r="G104">
        <f t="shared" si="6"/>
        <v>96.285714285714292</v>
      </c>
    </row>
    <row r="105" spans="1:7" x14ac:dyDescent="0.25">
      <c r="A105" s="1">
        <f t="shared" si="10"/>
        <v>44007</v>
      </c>
      <c r="B105">
        <v>55079</v>
      </c>
      <c r="D105">
        <f>B105+C105</f>
        <v>55079</v>
      </c>
      <c r="E105">
        <f t="shared" si="8"/>
        <v>142</v>
      </c>
      <c r="F105">
        <f t="shared" si="9"/>
        <v>81.333333333333329</v>
      </c>
      <c r="G105">
        <f t="shared" si="6"/>
        <v>99.428571428571431</v>
      </c>
    </row>
    <row r="106" spans="1:7" x14ac:dyDescent="0.25">
      <c r="A106" s="1">
        <f t="shared" si="10"/>
        <v>44008</v>
      </c>
      <c r="B106">
        <v>55079</v>
      </c>
      <c r="C106">
        <f>(B109-B106)/4</f>
        <v>77.75</v>
      </c>
      <c r="D106">
        <f>B106+SUM(C106:C106)</f>
        <v>55156.75</v>
      </c>
      <c r="E106">
        <f t="shared" si="8"/>
        <v>77.75</v>
      </c>
      <c r="F106">
        <f t="shared" si="9"/>
        <v>90.916666666666671</v>
      </c>
      <c r="G106">
        <f t="shared" si="6"/>
        <v>86.678571428571431</v>
      </c>
    </row>
    <row r="107" spans="1:7" x14ac:dyDescent="0.25">
      <c r="A107" s="1">
        <f t="shared" si="10"/>
        <v>44009</v>
      </c>
      <c r="B107">
        <v>55079</v>
      </c>
      <c r="C107">
        <f>C106</f>
        <v>77.75</v>
      </c>
      <c r="D107">
        <f>B107+SUM(C106:C107)</f>
        <v>55234.5</v>
      </c>
      <c r="E107">
        <f t="shared" si="8"/>
        <v>77.75</v>
      </c>
      <c r="F107">
        <f t="shared" si="9"/>
        <v>99.166666666666671</v>
      </c>
      <c r="G107">
        <f t="shared" si="6"/>
        <v>80.071428571428569</v>
      </c>
    </row>
    <row r="108" spans="1:7" x14ac:dyDescent="0.25">
      <c r="A108" s="1">
        <f t="shared" si="10"/>
        <v>44010</v>
      </c>
      <c r="B108">
        <v>55079</v>
      </c>
      <c r="C108">
        <f>C107</f>
        <v>77.75</v>
      </c>
      <c r="D108">
        <f>B108+SUM(C106:C108)</f>
        <v>55312.25</v>
      </c>
      <c r="E108">
        <f t="shared" si="8"/>
        <v>77.75</v>
      </c>
      <c r="F108">
        <f t="shared" si="9"/>
        <v>77.75</v>
      </c>
      <c r="G108">
        <f t="shared" si="6"/>
        <v>78.035714285714292</v>
      </c>
    </row>
    <row r="109" spans="1:7" x14ac:dyDescent="0.25">
      <c r="A109" s="1">
        <f t="shared" si="10"/>
        <v>44011</v>
      </c>
      <c r="B109">
        <v>55390</v>
      </c>
      <c r="C109">
        <v>0</v>
      </c>
      <c r="D109">
        <f>B109+C109</f>
        <v>55390</v>
      </c>
      <c r="E109">
        <f t="shared" si="8"/>
        <v>77.75</v>
      </c>
      <c r="F109">
        <f t="shared" si="9"/>
        <v>77.75</v>
      </c>
      <c r="G109">
        <f t="shared" si="6"/>
        <v>79.285714285714292</v>
      </c>
    </row>
    <row r="110" spans="1:7" x14ac:dyDescent="0.25">
      <c r="A110" s="1">
        <f t="shared" si="10"/>
        <v>44012</v>
      </c>
      <c r="B110">
        <v>55458</v>
      </c>
      <c r="D110">
        <f>B110+C110</f>
        <v>55458</v>
      </c>
      <c r="E110">
        <f t="shared" si="8"/>
        <v>68</v>
      </c>
      <c r="F110">
        <f t="shared" si="9"/>
        <v>74.5</v>
      </c>
      <c r="G110">
        <f t="shared" si="6"/>
        <v>82</v>
      </c>
    </row>
    <row r="111" spans="1:7" x14ac:dyDescent="0.25">
      <c r="A111" s="1">
        <f t="shared" si="10"/>
        <v>44013</v>
      </c>
      <c r="B111">
        <v>55524</v>
      </c>
      <c r="D111">
        <f t="shared" si="7"/>
        <v>55524</v>
      </c>
      <c r="E111">
        <f t="shared" si="8"/>
        <v>66</v>
      </c>
      <c r="F111">
        <f t="shared" si="9"/>
        <v>70.583333333333329</v>
      </c>
      <c r="G111">
        <f t="shared" si="6"/>
        <v>83.857142857142861</v>
      </c>
    </row>
    <row r="112" spans="1:7" x14ac:dyDescent="0.25">
      <c r="A112" s="1">
        <f t="shared" si="10"/>
        <v>44014</v>
      </c>
      <c r="B112">
        <v>55593</v>
      </c>
      <c r="D112">
        <f t="shared" si="7"/>
        <v>55593</v>
      </c>
      <c r="E112">
        <f t="shared" si="8"/>
        <v>69</v>
      </c>
      <c r="F112">
        <f t="shared" si="9"/>
        <v>67.666666666666671</v>
      </c>
      <c r="G112">
        <f t="shared" si="6"/>
        <v>73.428571428571431</v>
      </c>
    </row>
    <row r="113" spans="1:7" x14ac:dyDescent="0.25">
      <c r="A113" s="1">
        <f t="shared" si="10"/>
        <v>44015</v>
      </c>
      <c r="B113">
        <v>55682</v>
      </c>
      <c r="D113">
        <f t="shared" si="7"/>
        <v>55682</v>
      </c>
      <c r="E113">
        <f t="shared" ref="E113:E142" si="11">D113-D112</f>
        <v>89</v>
      </c>
      <c r="F113">
        <f t="shared" ref="F113:F142" si="12">(E111+E112+E113)/3</f>
        <v>74.666666666666671</v>
      </c>
      <c r="G113">
        <f t="shared" ref="G113:G142" si="13">(E107+E108+E109+E110+E111+E112+E113)/7</f>
        <v>75.035714285714292</v>
      </c>
    </row>
    <row r="114" spans="1:7" x14ac:dyDescent="0.25">
      <c r="A114" s="1">
        <f t="shared" si="10"/>
        <v>44016</v>
      </c>
      <c r="B114">
        <v>55784</v>
      </c>
      <c r="D114">
        <f t="shared" si="7"/>
        <v>55784</v>
      </c>
      <c r="E114">
        <f t="shared" si="11"/>
        <v>102</v>
      </c>
      <c r="F114">
        <f t="shared" si="12"/>
        <v>86.666666666666671</v>
      </c>
      <c r="G114">
        <f t="shared" si="13"/>
        <v>78.5</v>
      </c>
    </row>
    <row r="115" spans="1:7" x14ac:dyDescent="0.25">
      <c r="A115" s="1">
        <f t="shared" si="10"/>
        <v>44017</v>
      </c>
      <c r="B115">
        <v>55863</v>
      </c>
      <c r="D115">
        <f t="shared" si="7"/>
        <v>55863</v>
      </c>
      <c r="E115">
        <f t="shared" si="11"/>
        <v>79</v>
      </c>
      <c r="F115">
        <f t="shared" si="12"/>
        <v>90</v>
      </c>
      <c r="G115">
        <f t="shared" si="13"/>
        <v>78.678571428571431</v>
      </c>
    </row>
    <row r="116" spans="1:7" x14ac:dyDescent="0.25">
      <c r="A116" s="1">
        <f t="shared" si="10"/>
        <v>44018</v>
      </c>
      <c r="B116">
        <v>55937</v>
      </c>
      <c r="D116">
        <f t="shared" si="7"/>
        <v>55937</v>
      </c>
      <c r="E116">
        <f t="shared" si="11"/>
        <v>74</v>
      </c>
      <c r="F116">
        <f t="shared" si="12"/>
        <v>85</v>
      </c>
      <c r="G116">
        <f t="shared" si="13"/>
        <v>78.142857142857139</v>
      </c>
    </row>
    <row r="117" spans="1:7" x14ac:dyDescent="0.25">
      <c r="A117" s="1">
        <f t="shared" si="10"/>
        <v>44019</v>
      </c>
      <c r="B117">
        <v>55997</v>
      </c>
      <c r="D117">
        <f t="shared" si="7"/>
        <v>55997</v>
      </c>
      <c r="E117">
        <f t="shared" si="11"/>
        <v>60</v>
      </c>
      <c r="F117">
        <f t="shared" si="12"/>
        <v>71</v>
      </c>
      <c r="G117">
        <f t="shared" si="13"/>
        <v>77</v>
      </c>
    </row>
    <row r="118" spans="1:7" x14ac:dyDescent="0.25">
      <c r="A118" s="1">
        <f t="shared" si="10"/>
        <v>44020</v>
      </c>
      <c r="B118">
        <v>56079</v>
      </c>
      <c r="D118">
        <f t="shared" si="7"/>
        <v>56079</v>
      </c>
      <c r="E118">
        <f t="shared" si="11"/>
        <v>82</v>
      </c>
      <c r="F118">
        <f t="shared" si="12"/>
        <v>72</v>
      </c>
      <c r="G118">
        <f t="shared" si="13"/>
        <v>79.285714285714292</v>
      </c>
    </row>
    <row r="119" spans="1:7" x14ac:dyDescent="0.25">
      <c r="A119" s="1">
        <f t="shared" si="10"/>
        <v>44021</v>
      </c>
      <c r="B119">
        <v>56216</v>
      </c>
      <c r="D119">
        <f t="shared" si="7"/>
        <v>56216</v>
      </c>
      <c r="E119">
        <f t="shared" si="11"/>
        <v>137</v>
      </c>
      <c r="F119">
        <f t="shared" si="12"/>
        <v>93</v>
      </c>
      <c r="G119">
        <f t="shared" si="13"/>
        <v>89</v>
      </c>
    </row>
    <row r="120" spans="1:7" x14ac:dyDescent="0.25">
      <c r="A120" s="1">
        <f t="shared" si="10"/>
        <v>44022</v>
      </c>
      <c r="B120">
        <v>56316</v>
      </c>
      <c r="D120">
        <f t="shared" si="7"/>
        <v>56316</v>
      </c>
      <c r="E120">
        <f t="shared" si="11"/>
        <v>100</v>
      </c>
      <c r="F120">
        <f t="shared" si="12"/>
        <v>106.33333333333333</v>
      </c>
      <c r="G120">
        <f t="shared" si="13"/>
        <v>90.571428571428569</v>
      </c>
    </row>
    <row r="121" spans="1:7" x14ac:dyDescent="0.25">
      <c r="A121" s="1">
        <f t="shared" si="10"/>
        <v>44023</v>
      </c>
      <c r="B121">
        <v>56407</v>
      </c>
      <c r="D121">
        <f t="shared" si="7"/>
        <v>56407</v>
      </c>
      <c r="E121">
        <f t="shared" si="11"/>
        <v>91</v>
      </c>
      <c r="F121">
        <f t="shared" si="12"/>
        <v>109.33333333333333</v>
      </c>
      <c r="G121">
        <f t="shared" si="13"/>
        <v>89</v>
      </c>
    </row>
    <row r="122" spans="1:7" x14ac:dyDescent="0.25">
      <c r="A122" s="1">
        <f t="shared" si="10"/>
        <v>44024</v>
      </c>
      <c r="B122">
        <v>56521</v>
      </c>
      <c r="D122">
        <f t="shared" si="7"/>
        <v>56521</v>
      </c>
      <c r="E122">
        <f t="shared" si="11"/>
        <v>114</v>
      </c>
      <c r="F122">
        <f t="shared" si="12"/>
        <v>101.66666666666667</v>
      </c>
      <c r="G122">
        <f t="shared" si="13"/>
        <v>94</v>
      </c>
    </row>
    <row r="123" spans="1:7" x14ac:dyDescent="0.25">
      <c r="A123" s="1">
        <f t="shared" si="10"/>
        <v>44025</v>
      </c>
      <c r="B123">
        <v>56621</v>
      </c>
      <c r="D123">
        <f t="shared" si="7"/>
        <v>56621</v>
      </c>
      <c r="E123">
        <f t="shared" si="11"/>
        <v>100</v>
      </c>
      <c r="F123">
        <f t="shared" si="12"/>
        <v>101.66666666666667</v>
      </c>
      <c r="G123">
        <f t="shared" si="13"/>
        <v>97.714285714285708</v>
      </c>
    </row>
    <row r="124" spans="1:7" x14ac:dyDescent="0.25">
      <c r="A124" s="1">
        <f t="shared" si="10"/>
        <v>44026</v>
      </c>
      <c r="B124">
        <v>56730</v>
      </c>
      <c r="D124">
        <f t="shared" si="7"/>
        <v>56730</v>
      </c>
      <c r="E124">
        <f t="shared" si="11"/>
        <v>109</v>
      </c>
      <c r="F124">
        <f t="shared" si="12"/>
        <v>107.66666666666667</v>
      </c>
      <c r="G124">
        <f t="shared" si="13"/>
        <v>104.71428571428571</v>
      </c>
    </row>
    <row r="125" spans="1:7" x14ac:dyDescent="0.25">
      <c r="A125" s="1">
        <f t="shared" si="10"/>
        <v>44027</v>
      </c>
      <c r="B125">
        <v>56859</v>
      </c>
      <c r="D125">
        <f t="shared" si="7"/>
        <v>56859</v>
      </c>
      <c r="E125">
        <f t="shared" si="11"/>
        <v>129</v>
      </c>
      <c r="F125">
        <f t="shared" si="12"/>
        <v>112.66666666666667</v>
      </c>
      <c r="G125">
        <f t="shared" si="13"/>
        <v>111.42857142857143</v>
      </c>
    </row>
    <row r="126" spans="1:7" x14ac:dyDescent="0.25">
      <c r="A126" s="1">
        <f t="shared" si="10"/>
        <v>44028</v>
      </c>
      <c r="B126">
        <v>57001</v>
      </c>
      <c r="D126">
        <f t="shared" si="7"/>
        <v>57001</v>
      </c>
      <c r="E126">
        <f t="shared" si="11"/>
        <v>142</v>
      </c>
      <c r="F126">
        <f t="shared" si="12"/>
        <v>126.66666666666667</v>
      </c>
      <c r="G126">
        <f t="shared" si="13"/>
        <v>112.14285714285714</v>
      </c>
    </row>
    <row r="127" spans="1:7" x14ac:dyDescent="0.25">
      <c r="A127" s="1">
        <f t="shared" si="10"/>
        <v>44029</v>
      </c>
      <c r="D127">
        <f t="shared" si="7"/>
        <v>0</v>
      </c>
      <c r="E127">
        <f t="shared" si="11"/>
        <v>-57001</v>
      </c>
      <c r="F127">
        <f t="shared" si="12"/>
        <v>-18910</v>
      </c>
      <c r="G127">
        <f t="shared" si="13"/>
        <v>-8045.1428571428569</v>
      </c>
    </row>
    <row r="128" spans="1:7" x14ac:dyDescent="0.25">
      <c r="A128" s="1">
        <f t="shared" si="10"/>
        <v>44030</v>
      </c>
      <c r="D128">
        <f t="shared" si="7"/>
        <v>0</v>
      </c>
      <c r="E128">
        <f t="shared" si="11"/>
        <v>0</v>
      </c>
      <c r="F128">
        <f t="shared" si="12"/>
        <v>-18953</v>
      </c>
      <c r="G128">
        <f t="shared" si="13"/>
        <v>-8058.1428571428569</v>
      </c>
    </row>
    <row r="129" spans="1:7" x14ac:dyDescent="0.25">
      <c r="A129" s="1">
        <f t="shared" si="10"/>
        <v>44031</v>
      </c>
      <c r="D129">
        <f t="shared" si="7"/>
        <v>0</v>
      </c>
      <c r="E129">
        <f t="shared" si="11"/>
        <v>0</v>
      </c>
      <c r="F129">
        <f t="shared" si="12"/>
        <v>-19000.333333333332</v>
      </c>
      <c r="G129">
        <f t="shared" si="13"/>
        <v>-8074.4285714285716</v>
      </c>
    </row>
    <row r="130" spans="1:7" x14ac:dyDescent="0.25">
      <c r="A130" s="1">
        <f t="shared" si="10"/>
        <v>44032</v>
      </c>
      <c r="D130">
        <f t="shared" si="7"/>
        <v>0</v>
      </c>
      <c r="E130">
        <f t="shared" si="11"/>
        <v>0</v>
      </c>
      <c r="F130">
        <f t="shared" si="12"/>
        <v>0</v>
      </c>
      <c r="G130">
        <f t="shared" si="13"/>
        <v>-8088.7142857142853</v>
      </c>
    </row>
    <row r="131" spans="1:7" x14ac:dyDescent="0.25">
      <c r="A131" s="1">
        <f t="shared" si="10"/>
        <v>44033</v>
      </c>
      <c r="D131">
        <f t="shared" ref="D131:D142" si="14">B131+C131</f>
        <v>0</v>
      </c>
      <c r="E131">
        <f t="shared" si="11"/>
        <v>0</v>
      </c>
      <c r="F131">
        <f t="shared" si="12"/>
        <v>0</v>
      </c>
      <c r="G131">
        <f t="shared" si="13"/>
        <v>-8104.2857142857147</v>
      </c>
    </row>
    <row r="132" spans="1:7" x14ac:dyDescent="0.25">
      <c r="A132" s="1">
        <f t="shared" si="10"/>
        <v>44034</v>
      </c>
      <c r="D132">
        <f t="shared" si="14"/>
        <v>0</v>
      </c>
      <c r="E132">
        <f t="shared" si="11"/>
        <v>0</v>
      </c>
      <c r="F132">
        <f t="shared" si="12"/>
        <v>0</v>
      </c>
      <c r="G132">
        <f t="shared" si="13"/>
        <v>-8122.7142857142853</v>
      </c>
    </row>
    <row r="133" spans="1:7" x14ac:dyDescent="0.25">
      <c r="A133" s="1">
        <f t="shared" si="10"/>
        <v>44035</v>
      </c>
      <c r="D133">
        <f t="shared" si="14"/>
        <v>0</v>
      </c>
      <c r="E133">
        <f t="shared" si="11"/>
        <v>0</v>
      </c>
      <c r="F133">
        <f t="shared" si="12"/>
        <v>0</v>
      </c>
      <c r="G133">
        <f t="shared" si="13"/>
        <v>-8143</v>
      </c>
    </row>
    <row r="134" spans="1:7" x14ac:dyDescent="0.25">
      <c r="A134" s="1">
        <f t="shared" si="10"/>
        <v>44036</v>
      </c>
      <c r="D134">
        <f t="shared" si="14"/>
        <v>0</v>
      </c>
      <c r="E134">
        <f t="shared" si="11"/>
        <v>0</v>
      </c>
      <c r="F134">
        <f t="shared" si="12"/>
        <v>0</v>
      </c>
      <c r="G134">
        <f t="shared" si="13"/>
        <v>0</v>
      </c>
    </row>
    <row r="135" spans="1:7" x14ac:dyDescent="0.25">
      <c r="A135" s="1">
        <f t="shared" si="10"/>
        <v>44037</v>
      </c>
      <c r="D135">
        <f t="shared" si="14"/>
        <v>0</v>
      </c>
      <c r="E135">
        <f t="shared" si="11"/>
        <v>0</v>
      </c>
      <c r="F135">
        <f t="shared" si="12"/>
        <v>0</v>
      </c>
      <c r="G135">
        <f t="shared" si="13"/>
        <v>0</v>
      </c>
    </row>
    <row r="136" spans="1:7" x14ac:dyDescent="0.25">
      <c r="A136" s="1">
        <f t="shared" si="10"/>
        <v>44038</v>
      </c>
      <c r="D136">
        <f t="shared" si="14"/>
        <v>0</v>
      </c>
      <c r="E136">
        <f t="shared" si="11"/>
        <v>0</v>
      </c>
      <c r="F136">
        <f t="shared" si="12"/>
        <v>0</v>
      </c>
      <c r="G136">
        <f t="shared" si="13"/>
        <v>0</v>
      </c>
    </row>
    <row r="137" spans="1:7" x14ac:dyDescent="0.25">
      <c r="A137" s="1">
        <f t="shared" si="10"/>
        <v>44039</v>
      </c>
      <c r="D137">
        <f t="shared" si="14"/>
        <v>0</v>
      </c>
      <c r="E137">
        <f t="shared" si="11"/>
        <v>0</v>
      </c>
      <c r="F137">
        <f t="shared" si="12"/>
        <v>0</v>
      </c>
      <c r="G137">
        <f t="shared" si="13"/>
        <v>0</v>
      </c>
    </row>
    <row r="138" spans="1:7" x14ac:dyDescent="0.25">
      <c r="A138" s="1">
        <f t="shared" si="10"/>
        <v>44040</v>
      </c>
      <c r="D138">
        <f t="shared" si="14"/>
        <v>0</v>
      </c>
      <c r="E138">
        <f t="shared" si="11"/>
        <v>0</v>
      </c>
      <c r="F138">
        <f t="shared" si="12"/>
        <v>0</v>
      </c>
      <c r="G138">
        <f t="shared" si="13"/>
        <v>0</v>
      </c>
    </row>
    <row r="139" spans="1:7" x14ac:dyDescent="0.25">
      <c r="A139" s="1">
        <f t="shared" si="10"/>
        <v>44041</v>
      </c>
      <c r="D139">
        <f t="shared" si="14"/>
        <v>0</v>
      </c>
      <c r="E139">
        <f t="shared" si="11"/>
        <v>0</v>
      </c>
      <c r="F139">
        <f t="shared" si="12"/>
        <v>0</v>
      </c>
      <c r="G139">
        <f t="shared" si="13"/>
        <v>0</v>
      </c>
    </row>
    <row r="140" spans="1:7" x14ac:dyDescent="0.25">
      <c r="A140" s="1">
        <f t="shared" si="10"/>
        <v>44042</v>
      </c>
      <c r="D140">
        <f t="shared" si="14"/>
        <v>0</v>
      </c>
      <c r="E140">
        <f t="shared" si="11"/>
        <v>0</v>
      </c>
      <c r="F140">
        <f t="shared" si="12"/>
        <v>0</v>
      </c>
      <c r="G140">
        <f t="shared" si="13"/>
        <v>0</v>
      </c>
    </row>
    <row r="141" spans="1:7" x14ac:dyDescent="0.25">
      <c r="A141" s="1">
        <f t="shared" si="10"/>
        <v>44043</v>
      </c>
      <c r="D141">
        <f t="shared" si="14"/>
        <v>0</v>
      </c>
      <c r="E141">
        <f t="shared" si="11"/>
        <v>0</v>
      </c>
      <c r="F141">
        <f t="shared" si="12"/>
        <v>0</v>
      </c>
      <c r="G141">
        <f t="shared" si="13"/>
        <v>0</v>
      </c>
    </row>
    <row r="142" spans="1:7" x14ac:dyDescent="0.25">
      <c r="A142" s="1">
        <f t="shared" si="10"/>
        <v>44044</v>
      </c>
      <c r="D142">
        <f t="shared" si="14"/>
        <v>0</v>
      </c>
      <c r="E142">
        <f t="shared" si="11"/>
        <v>0</v>
      </c>
      <c r="F142">
        <f t="shared" si="12"/>
        <v>0</v>
      </c>
      <c r="G142">
        <f t="shared" si="1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</dc:creator>
  <cp:lastModifiedBy>Jos</cp:lastModifiedBy>
  <dcterms:created xsi:type="dcterms:W3CDTF">2020-03-24T16:50:38Z</dcterms:created>
  <dcterms:modified xsi:type="dcterms:W3CDTF">2020-07-16T15:31:35Z</dcterms:modified>
</cp:coreProperties>
</file>