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<sst xmlns="http://schemas.openxmlformats.org/spreadsheetml/2006/main" count="10" uniqueCount="10">
  <si>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Date</t>
  </si>
  <si>
    <t xml:space="preserve">Nombre de personnes infectées (chiffre du jour)</t>
  </si>
  <si>
    <t xml:space="preserve">Cas supplémentaires ajoutés après coup</t>
  </si>
  <si>
    <t xml:space="preserve">Nombre de personnes infectées (avec ajustement)</t>
  </si>
  <si>
    <t xml:space="preserve">Nombre de nouveaux cas</t>
  </si>
  <si>
    <t xml:space="preserve">Moyenne sur 3 jours</t>
  </si>
  <si>
    <t xml:space="preserve">Moyenne 7 jours</t>
  </si>
  <si>
    <t xml:space="preserve">30 oct ajouté 152 cas jusqu’au 27 juillet</t>
  </si>
  <si>
    <t xml:space="preserve">alt 176</t>
  </si>
  <si>
    <t xml:space="preserve">alt 58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</si>
</sst>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Nombre de cas par jour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37"/>
            <c:invertIfNegative val="0"/>
            <c:spPr>
              <a:solidFill>
                <a:srgbClr val="5b9bd5"/>
              </a:solidFill>
              <a:ln>
                <a:noFill/>
              </a:ln>
            </c:spPr>
          </c:dPt>
          <c:dLbls>
            <c:dLbl>
              <c:idx val="1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Feuil1!$A$11:$A$391</c:f>
              <c:strCache>
                <c:ptCount val="381"/>
                <c:pt idx="0">
                  <c:v>23-mars</c:v>
                </c:pt>
                <c:pt idx="1">
                  <c:v>24-mars</c:v>
                </c:pt>
                <c:pt idx="2">
                  <c:v>25-mars</c:v>
                </c:pt>
                <c:pt idx="3">
                  <c:v>26-mars</c:v>
                </c:pt>
                <c:pt idx="4">
                  <c:v>27-mars</c:v>
                </c:pt>
                <c:pt idx="5">
                  <c:v>28-mars</c:v>
                </c:pt>
                <c:pt idx="6">
                  <c:v>29-mars</c:v>
                </c:pt>
                <c:pt idx="7">
                  <c:v>30-mars</c:v>
                </c:pt>
                <c:pt idx="8">
                  <c:v>31-mars</c:v>
                </c:pt>
                <c:pt idx="9">
                  <c:v>01-avr.</c:v>
                </c:pt>
                <c:pt idx="10">
                  <c:v>02-avr.</c:v>
                </c:pt>
                <c:pt idx="11">
                  <c:v>03-avr.</c:v>
                </c:pt>
                <c:pt idx="12">
                  <c:v>04-avr.</c:v>
                </c:pt>
                <c:pt idx="13">
                  <c:v>05-avr.</c:v>
                </c:pt>
                <c:pt idx="14">
                  <c:v>06-avr.</c:v>
                </c:pt>
                <c:pt idx="15">
                  <c:v>07-avr.</c:v>
                </c:pt>
                <c:pt idx="16">
                  <c:v>08-avr.</c:v>
                </c:pt>
                <c:pt idx="17">
                  <c:v>09-avr.</c:v>
                </c:pt>
                <c:pt idx="18">
                  <c:v>10-avr.</c:v>
                </c:pt>
                <c:pt idx="19">
                  <c:v>11-avr.</c:v>
                </c:pt>
                <c:pt idx="20">
                  <c:v>12-avr.</c:v>
                </c:pt>
                <c:pt idx="21">
                  <c:v>13-avr.</c:v>
                </c:pt>
                <c:pt idx="22">
                  <c:v>14-avr.</c:v>
                </c:pt>
                <c:pt idx="23">
                  <c:v>15-avr.</c:v>
                </c:pt>
                <c:pt idx="24">
                  <c:v>16-avr.</c:v>
                </c:pt>
                <c:pt idx="25">
                  <c:v>17-avr.</c:v>
                </c:pt>
                <c:pt idx="26">
                  <c:v>18-avr.</c:v>
                </c:pt>
                <c:pt idx="27">
                  <c:v>19-avr.</c:v>
                </c:pt>
                <c:pt idx="28">
                  <c:v>20-avr.</c:v>
                </c:pt>
                <c:pt idx="29">
                  <c:v>21-avr.</c:v>
                </c:pt>
                <c:pt idx="30">
                  <c:v>22-avr.</c:v>
                </c:pt>
                <c:pt idx="31">
                  <c:v>23-avr.</c:v>
                </c:pt>
                <c:pt idx="32">
                  <c:v>24-avr.</c:v>
                </c:pt>
                <c:pt idx="33">
                  <c:v>25-avr.</c:v>
                </c:pt>
                <c:pt idx="34">
                  <c:v>26-avr.</c:v>
                </c:pt>
                <c:pt idx="35">
                  <c:v>27-avr.</c:v>
                </c:pt>
                <c:pt idx="36">
                  <c:v>28-avr.</c:v>
                </c:pt>
                <c:pt idx="37">
                  <c:v>29-avr.</c:v>
                </c:pt>
                <c:pt idx="38">
                  <c:v>30-avr.</c:v>
                </c:pt>
                <c:pt idx="39">
                  <c:v>01-mai</c:v>
                </c:pt>
                <c:pt idx="40">
                  <c:v>02-mai</c:v>
                </c:pt>
                <c:pt idx="41">
                  <c:v>03-mai</c:v>
                </c:pt>
                <c:pt idx="42">
                  <c:v>04-mai</c:v>
                </c:pt>
                <c:pt idx="43">
                  <c:v>05-mai</c:v>
                </c:pt>
                <c:pt idx="44">
                  <c:v>06-mai</c:v>
                </c:pt>
                <c:pt idx="45">
                  <c:v>07-mai</c:v>
                </c:pt>
                <c:pt idx="46">
                  <c:v>08-mai</c:v>
                </c:pt>
                <c:pt idx="47">
                  <c:v>09-mai</c:v>
                </c:pt>
                <c:pt idx="48">
                  <c:v>10-mai</c:v>
                </c:pt>
                <c:pt idx="49">
                  <c:v>11-mai</c:v>
                </c:pt>
                <c:pt idx="50">
                  <c:v>12-mai</c:v>
                </c:pt>
                <c:pt idx="51">
                  <c:v>13-mai</c:v>
                </c:pt>
                <c:pt idx="52">
                  <c:v>14-mai</c:v>
                </c:pt>
                <c:pt idx="53">
                  <c:v>15-mai</c:v>
                </c:pt>
                <c:pt idx="54">
                  <c:v>16-mai</c:v>
                </c:pt>
                <c:pt idx="55">
                  <c:v>17-mai</c:v>
                </c:pt>
                <c:pt idx="56">
                  <c:v>18-mai</c:v>
                </c:pt>
                <c:pt idx="57">
                  <c:v>19-mai</c:v>
                </c:pt>
                <c:pt idx="58">
                  <c:v>20-mai</c:v>
                </c:pt>
                <c:pt idx="59">
                  <c:v>21-mai</c:v>
                </c:pt>
                <c:pt idx="60">
                  <c:v>22-mai</c:v>
                </c:pt>
                <c:pt idx="61">
                  <c:v>23-mai</c:v>
                </c:pt>
                <c:pt idx="62">
                  <c:v>24-mai</c:v>
                </c:pt>
                <c:pt idx="63">
                  <c:v>25-mai</c:v>
                </c:pt>
                <c:pt idx="64">
                  <c:v>26-mai</c:v>
                </c:pt>
                <c:pt idx="65">
                  <c:v>27-mai</c:v>
                </c:pt>
                <c:pt idx="66">
                  <c:v>28-mai</c:v>
                </c:pt>
                <c:pt idx="67">
                  <c:v>29-mai</c:v>
                </c:pt>
                <c:pt idx="68">
                  <c:v>30-mai</c:v>
                </c:pt>
                <c:pt idx="69">
                  <c:v>31-mai</c:v>
                </c:pt>
                <c:pt idx="70">
                  <c:v>01-juin</c:v>
                </c:pt>
                <c:pt idx="71">
                  <c:v>02-juin</c:v>
                </c:pt>
                <c:pt idx="72">
                  <c:v>03-juin</c:v>
                </c:pt>
                <c:pt idx="73">
                  <c:v>04-juin</c:v>
                </c:pt>
                <c:pt idx="74">
                  <c:v>05-juin</c:v>
                </c:pt>
                <c:pt idx="75">
                  <c:v>06-juin</c:v>
                </c:pt>
                <c:pt idx="76">
                  <c:v>07-juin</c:v>
                </c:pt>
                <c:pt idx="77">
                  <c:v>08-juin</c:v>
                </c:pt>
                <c:pt idx="78">
                  <c:v>09-juin</c:v>
                </c:pt>
                <c:pt idx="79">
                  <c:v>10-juin</c:v>
                </c:pt>
                <c:pt idx="80">
                  <c:v>11-juin</c:v>
                </c:pt>
                <c:pt idx="81">
                  <c:v>12-juin</c:v>
                </c:pt>
                <c:pt idx="82">
                  <c:v>13-juin</c:v>
                </c:pt>
                <c:pt idx="83">
                  <c:v>14-juin</c:v>
                </c:pt>
                <c:pt idx="84">
                  <c:v>15-juin</c:v>
                </c:pt>
                <c:pt idx="85">
                  <c:v>16-juin</c:v>
                </c:pt>
                <c:pt idx="86">
                  <c:v>17-juin</c:v>
                </c:pt>
                <c:pt idx="87">
                  <c:v>18-juin</c:v>
                </c:pt>
                <c:pt idx="88">
                  <c:v>19-juin</c:v>
                </c:pt>
                <c:pt idx="89">
                  <c:v>20-juin</c:v>
                </c:pt>
                <c:pt idx="90">
                  <c:v>21-juin</c:v>
                </c:pt>
                <c:pt idx="91">
                  <c:v>22-juin</c:v>
                </c:pt>
                <c:pt idx="92">
                  <c:v>23-juin</c:v>
                </c:pt>
                <c:pt idx="93">
                  <c:v>24-juin</c:v>
                </c:pt>
                <c:pt idx="94">
                  <c:v>25-juin</c:v>
                </c:pt>
                <c:pt idx="95">
                  <c:v>26-juin</c:v>
                </c:pt>
                <c:pt idx="96">
                  <c:v>27-juin</c:v>
                </c:pt>
                <c:pt idx="97">
                  <c:v>28-juin</c:v>
                </c:pt>
                <c:pt idx="98">
                  <c:v>29-juin</c:v>
                </c:pt>
                <c:pt idx="99">
                  <c:v>30-juin</c:v>
                </c:pt>
                <c:pt idx="100">
                  <c:v>01-juil.</c:v>
                </c:pt>
                <c:pt idx="101">
                  <c:v>02-juil.</c:v>
                </c:pt>
                <c:pt idx="102">
                  <c:v>03-juil.</c:v>
                </c:pt>
                <c:pt idx="103">
                  <c:v>04-juil.</c:v>
                </c:pt>
                <c:pt idx="104">
                  <c:v>05-juil.</c:v>
                </c:pt>
                <c:pt idx="105">
                  <c:v>06-juil.</c:v>
                </c:pt>
                <c:pt idx="106">
                  <c:v>07-juil.</c:v>
                </c:pt>
                <c:pt idx="107">
                  <c:v>08-juil.</c:v>
                </c:pt>
                <c:pt idx="108">
                  <c:v>09-juil.</c:v>
                </c:pt>
                <c:pt idx="109">
                  <c:v>10-juil.</c:v>
                </c:pt>
                <c:pt idx="110">
                  <c:v>11-juil.</c:v>
                </c:pt>
                <c:pt idx="111">
                  <c:v>12-juil.</c:v>
                </c:pt>
                <c:pt idx="112">
                  <c:v>13-juil.</c:v>
                </c:pt>
                <c:pt idx="113">
                  <c:v>14-juil.</c:v>
                </c:pt>
                <c:pt idx="114">
                  <c:v>15-juil.</c:v>
                </c:pt>
                <c:pt idx="115">
                  <c:v>16-juil.</c:v>
                </c:pt>
                <c:pt idx="116">
                  <c:v>17-juil.</c:v>
                </c:pt>
                <c:pt idx="117">
                  <c:v>18-juil.</c:v>
                </c:pt>
                <c:pt idx="118">
                  <c:v>19-juil.</c:v>
                </c:pt>
                <c:pt idx="119">
                  <c:v>20-juil.</c:v>
                </c:pt>
                <c:pt idx="120">
                  <c:v>21-juil.</c:v>
                </c:pt>
                <c:pt idx="121">
                  <c:v>22-juil.</c:v>
                </c:pt>
                <c:pt idx="122">
                  <c:v>23-juil.</c:v>
                </c:pt>
                <c:pt idx="123">
                  <c:v>24-juil.</c:v>
                </c:pt>
                <c:pt idx="124">
                  <c:v>25-juil.</c:v>
                </c:pt>
                <c:pt idx="125">
                  <c:v>26-juil.</c:v>
                </c:pt>
                <c:pt idx="126">
                  <c:v>27-juil.</c:v>
                </c:pt>
                <c:pt idx="127">
                  <c:v>28-juil.</c:v>
                </c:pt>
                <c:pt idx="128">
                  <c:v>29-juil.</c:v>
                </c:pt>
                <c:pt idx="129">
                  <c:v>30-juil.</c:v>
                </c:pt>
                <c:pt idx="130">
                  <c:v>31-juil.</c:v>
                </c:pt>
                <c:pt idx="131">
                  <c:v>01-août</c:v>
                </c:pt>
                <c:pt idx="132">
                  <c:v>02-août</c:v>
                </c:pt>
                <c:pt idx="133">
                  <c:v>03-août</c:v>
                </c:pt>
                <c:pt idx="134">
                  <c:v>04-août</c:v>
                </c:pt>
                <c:pt idx="135">
                  <c:v>05-août</c:v>
                </c:pt>
                <c:pt idx="136">
                  <c:v>06-août</c:v>
                </c:pt>
                <c:pt idx="137">
                  <c:v>07-août</c:v>
                </c:pt>
                <c:pt idx="138">
                  <c:v>08-août</c:v>
                </c:pt>
                <c:pt idx="139">
                  <c:v>09-août</c:v>
                </c:pt>
                <c:pt idx="140">
                  <c:v>10-août</c:v>
                </c:pt>
                <c:pt idx="141">
                  <c:v>11-août</c:v>
                </c:pt>
                <c:pt idx="142">
                  <c:v>12-août</c:v>
                </c:pt>
                <c:pt idx="143">
                  <c:v>13-août</c:v>
                </c:pt>
                <c:pt idx="144">
                  <c:v>14-août</c:v>
                </c:pt>
                <c:pt idx="145">
                  <c:v>15-août</c:v>
                </c:pt>
                <c:pt idx="146">
                  <c:v>16-août</c:v>
                </c:pt>
                <c:pt idx="147">
                  <c:v>17-août</c:v>
                </c:pt>
                <c:pt idx="148">
                  <c:v>18-août</c:v>
                </c:pt>
                <c:pt idx="149">
                  <c:v>19-août</c:v>
                </c:pt>
                <c:pt idx="150">
                  <c:v>20-août</c:v>
                </c:pt>
                <c:pt idx="151">
                  <c:v>21-août</c:v>
                </c:pt>
                <c:pt idx="152">
                  <c:v>22-août</c:v>
                </c:pt>
                <c:pt idx="153">
                  <c:v>23-août</c:v>
                </c:pt>
                <c:pt idx="154">
                  <c:v>24-août</c:v>
                </c:pt>
                <c:pt idx="155">
                  <c:v>25-août</c:v>
                </c:pt>
                <c:pt idx="156">
                  <c:v>26-août</c:v>
                </c:pt>
                <c:pt idx="157">
                  <c:v>27-août</c:v>
                </c:pt>
                <c:pt idx="158">
                  <c:v>28-août</c:v>
                </c:pt>
                <c:pt idx="159">
                  <c:v>29-août</c:v>
                </c:pt>
                <c:pt idx="160">
                  <c:v>30-août</c:v>
                </c:pt>
                <c:pt idx="161">
                  <c:v>31-août</c:v>
                </c:pt>
                <c:pt idx="162">
                  <c:v>01-sept.</c:v>
                </c:pt>
                <c:pt idx="163">
                  <c:v>02-sept.</c:v>
                </c:pt>
                <c:pt idx="164">
                  <c:v>03-sept.</c:v>
                </c:pt>
                <c:pt idx="165">
                  <c:v>04-sept.</c:v>
                </c:pt>
                <c:pt idx="166">
                  <c:v>05-sept.</c:v>
                </c:pt>
                <c:pt idx="167">
                  <c:v>06-sept.</c:v>
                </c:pt>
                <c:pt idx="168">
                  <c:v>07-sept.</c:v>
                </c:pt>
                <c:pt idx="169">
                  <c:v>08-sept.</c:v>
                </c:pt>
                <c:pt idx="170">
                  <c:v>09-sept.</c:v>
                </c:pt>
                <c:pt idx="171">
                  <c:v>10-sept.</c:v>
                </c:pt>
                <c:pt idx="172">
                  <c:v>11-sept.</c:v>
                </c:pt>
                <c:pt idx="173">
                  <c:v>12-sept.</c:v>
                </c:pt>
                <c:pt idx="174">
                  <c:v>13-sept.</c:v>
                </c:pt>
                <c:pt idx="175">
                  <c:v>14-sept.</c:v>
                </c:pt>
                <c:pt idx="176">
                  <c:v>15-sept.</c:v>
                </c:pt>
                <c:pt idx="177">
                  <c:v>16-sept.</c:v>
                </c:pt>
                <c:pt idx="178">
                  <c:v>17-sept.</c:v>
                </c:pt>
                <c:pt idx="179">
                  <c:v>18-sept.</c:v>
                </c:pt>
                <c:pt idx="180">
                  <c:v>19-sept.</c:v>
                </c:pt>
                <c:pt idx="181">
                  <c:v>20-sept.</c:v>
                </c:pt>
                <c:pt idx="182">
                  <c:v>21-sept.</c:v>
                </c:pt>
                <c:pt idx="183">
                  <c:v>22-sept.</c:v>
                </c:pt>
                <c:pt idx="184">
                  <c:v>23-sept.</c:v>
                </c:pt>
                <c:pt idx="185">
                  <c:v>24-sept.</c:v>
                </c:pt>
                <c:pt idx="186">
                  <c:v>25-sept.</c:v>
                </c:pt>
                <c:pt idx="187">
                  <c:v>26-sept.</c:v>
                </c:pt>
                <c:pt idx="188">
                  <c:v>27-sept.</c:v>
                </c:pt>
                <c:pt idx="189">
                  <c:v>28-sept.</c:v>
                </c:pt>
                <c:pt idx="190">
                  <c:v>29-sept.</c:v>
                </c:pt>
                <c:pt idx="191">
                  <c:v>30-sept.</c:v>
                </c:pt>
                <c:pt idx="192">
                  <c:v>01-oct.</c:v>
                </c:pt>
                <c:pt idx="193">
                  <c:v>02-oct.</c:v>
                </c:pt>
                <c:pt idx="194">
                  <c:v>03-oct.</c:v>
                </c:pt>
                <c:pt idx="195">
                  <c:v>04-oct.</c:v>
                </c:pt>
                <c:pt idx="196">
                  <c:v>05-oct.</c:v>
                </c:pt>
                <c:pt idx="197">
                  <c:v>06-oct.</c:v>
                </c:pt>
                <c:pt idx="198">
                  <c:v>07-oct.</c:v>
                </c:pt>
                <c:pt idx="199">
                  <c:v>08-oct.</c:v>
                </c:pt>
                <c:pt idx="200">
                  <c:v>09-oct.</c:v>
                </c:pt>
                <c:pt idx="201">
                  <c:v>10-oct.</c:v>
                </c:pt>
                <c:pt idx="202">
                  <c:v>11-oct.</c:v>
                </c:pt>
                <c:pt idx="203">
                  <c:v>12-oct.</c:v>
                </c:pt>
                <c:pt idx="204">
                  <c:v>13-oct.</c:v>
                </c:pt>
                <c:pt idx="205">
                  <c:v>14-oct.</c:v>
                </c:pt>
                <c:pt idx="206">
                  <c:v>15-oct.</c:v>
                </c:pt>
                <c:pt idx="207">
                  <c:v>16-oct.</c:v>
                </c:pt>
                <c:pt idx="208">
                  <c:v>17-oct.</c:v>
                </c:pt>
                <c:pt idx="209">
                  <c:v>18-oct.</c:v>
                </c:pt>
                <c:pt idx="210">
                  <c:v>19-oct.</c:v>
                </c:pt>
                <c:pt idx="211">
                  <c:v>20-oct.</c:v>
                </c:pt>
                <c:pt idx="212">
                  <c:v>21-oct.</c:v>
                </c:pt>
                <c:pt idx="213">
                  <c:v>22-oct.</c:v>
                </c:pt>
                <c:pt idx="214">
                  <c:v>23-oct.</c:v>
                </c:pt>
                <c:pt idx="215">
                  <c:v>24-oct.</c:v>
                </c:pt>
                <c:pt idx="216">
                  <c:v>25-oct.</c:v>
                </c:pt>
                <c:pt idx="217">
                  <c:v>26-oct.</c:v>
                </c:pt>
                <c:pt idx="218">
                  <c:v>27-oct.</c:v>
                </c:pt>
                <c:pt idx="219">
                  <c:v>28-oct.</c:v>
                </c:pt>
                <c:pt idx="220">
                  <c:v>29-oct.</c:v>
                </c:pt>
                <c:pt idx="221">
                  <c:v>30-oct.</c:v>
                </c:pt>
                <c:pt idx="222">
                  <c:v>31-oct.</c:v>
                </c:pt>
                <c:pt idx="223">
                  <c:v>01-nov.</c:v>
                </c:pt>
                <c:pt idx="224">
                  <c:v>02-nov.</c:v>
                </c:pt>
                <c:pt idx="225">
                  <c:v>03-nov.</c:v>
                </c:pt>
                <c:pt idx="226">
                  <c:v>04-nov.</c:v>
                </c:pt>
                <c:pt idx="227">
                  <c:v>05-nov.</c:v>
                </c:pt>
                <c:pt idx="228">
                  <c:v>06-nov.</c:v>
                </c:pt>
                <c:pt idx="229">
                  <c:v>07-nov.</c:v>
                </c:pt>
                <c:pt idx="230">
                  <c:v>08-nov.</c:v>
                </c:pt>
                <c:pt idx="231">
                  <c:v>09-nov.</c:v>
                </c:pt>
                <c:pt idx="232">
                  <c:v>10-nov.</c:v>
                </c:pt>
                <c:pt idx="233">
                  <c:v>11-nov.</c:v>
                </c:pt>
                <c:pt idx="234">
                  <c:v>12-nov.</c:v>
                </c:pt>
                <c:pt idx="235">
                  <c:v>13-nov.</c:v>
                </c:pt>
                <c:pt idx="236">
                  <c:v>14-nov.</c:v>
                </c:pt>
                <c:pt idx="237">
                  <c:v>15-nov.</c:v>
                </c:pt>
                <c:pt idx="238">
                  <c:v>16-nov.</c:v>
                </c:pt>
                <c:pt idx="239">
                  <c:v>17-nov.</c:v>
                </c:pt>
                <c:pt idx="240">
                  <c:v>18-nov.</c:v>
                </c:pt>
                <c:pt idx="241">
                  <c:v>19-nov.</c:v>
                </c:pt>
                <c:pt idx="242">
                  <c:v>20-nov.</c:v>
                </c:pt>
                <c:pt idx="243">
                  <c:v>21-nov.</c:v>
                </c:pt>
                <c:pt idx="244">
                  <c:v>22-nov.</c:v>
                </c:pt>
                <c:pt idx="245">
                  <c:v>23-nov.</c:v>
                </c:pt>
                <c:pt idx="246">
                  <c:v>24-nov.</c:v>
                </c:pt>
                <c:pt idx="247">
                  <c:v>25-nov.</c:v>
                </c:pt>
                <c:pt idx="248">
                  <c:v>26-nov.</c:v>
                </c:pt>
                <c:pt idx="249">
                  <c:v>27-nov.</c:v>
                </c:pt>
                <c:pt idx="250">
                  <c:v>28-nov.</c:v>
                </c:pt>
                <c:pt idx="251">
                  <c:v>29-nov.</c:v>
                </c:pt>
                <c:pt idx="252">
                  <c:v>30-nov.</c:v>
                </c:pt>
                <c:pt idx="253">
                  <c:v>01-déc.</c:v>
                </c:pt>
                <c:pt idx="254">
                  <c:v>02-déc.</c:v>
                </c:pt>
                <c:pt idx="255">
                  <c:v>03-déc.</c:v>
                </c:pt>
                <c:pt idx="256">
                  <c:v>04-déc.</c:v>
                </c:pt>
                <c:pt idx="257">
                  <c:v>05-déc.</c:v>
                </c:pt>
                <c:pt idx="258">
                  <c:v>06-déc.</c:v>
                </c:pt>
                <c:pt idx="259">
                  <c:v>07-déc.</c:v>
                </c:pt>
                <c:pt idx="260">
                  <c:v>08-déc.</c:v>
                </c:pt>
                <c:pt idx="261">
                  <c:v>09-déc.</c:v>
                </c:pt>
                <c:pt idx="262">
                  <c:v>10-déc.</c:v>
                </c:pt>
                <c:pt idx="263">
                  <c:v>11-déc.</c:v>
                </c:pt>
                <c:pt idx="264">
                  <c:v>12-déc.</c:v>
                </c:pt>
                <c:pt idx="265">
                  <c:v>13-déc.</c:v>
                </c:pt>
                <c:pt idx="266">
                  <c:v>14-déc.</c:v>
                </c:pt>
                <c:pt idx="267">
                  <c:v>15-déc.</c:v>
                </c:pt>
                <c:pt idx="268">
                  <c:v>16-déc.</c:v>
                </c:pt>
                <c:pt idx="269">
                  <c:v>17-déc.</c:v>
                </c:pt>
                <c:pt idx="270">
                  <c:v>18-déc.</c:v>
                </c:pt>
                <c:pt idx="271">
                  <c:v>19-déc.</c:v>
                </c:pt>
                <c:pt idx="272">
                  <c:v>20-déc.</c:v>
                </c:pt>
                <c:pt idx="273">
                  <c:v>21-déc.</c:v>
                </c:pt>
                <c:pt idx="274">
                  <c:v>22-déc.</c:v>
                </c:pt>
                <c:pt idx="275">
                  <c:v>23-déc.</c:v>
                </c:pt>
                <c:pt idx="276">
                  <c:v>24-déc.</c:v>
                </c:pt>
                <c:pt idx="277">
                  <c:v>25-déc.</c:v>
                </c:pt>
                <c:pt idx="278">
                  <c:v>26-déc.</c:v>
                </c:pt>
                <c:pt idx="279">
                  <c:v>27-déc.</c:v>
                </c:pt>
                <c:pt idx="280">
                  <c:v>28-déc.</c:v>
                </c:pt>
                <c:pt idx="281">
                  <c:v>29-déc.</c:v>
                </c:pt>
                <c:pt idx="282">
                  <c:v>30-déc.</c:v>
                </c:pt>
                <c:pt idx="283">
                  <c:v>31-déc.</c:v>
                </c:pt>
                <c:pt idx="284">
                  <c:v>01-janv.</c:v>
                </c:pt>
                <c:pt idx="285">
                  <c:v>02-janv.</c:v>
                </c:pt>
                <c:pt idx="286">
                  <c:v>03-janv.</c:v>
                </c:pt>
                <c:pt idx="287">
                  <c:v>04-janv.</c:v>
                </c:pt>
                <c:pt idx="288">
                  <c:v>05-janv.</c:v>
                </c:pt>
                <c:pt idx="289">
                  <c:v>06-janv.</c:v>
                </c:pt>
                <c:pt idx="290">
                  <c:v>07-janv.</c:v>
                </c:pt>
                <c:pt idx="291">
                  <c:v>08-janv.</c:v>
                </c:pt>
                <c:pt idx="292">
                  <c:v>09-janv.</c:v>
                </c:pt>
                <c:pt idx="293">
                  <c:v>10-janv.</c:v>
                </c:pt>
                <c:pt idx="294">
                  <c:v>11-janv.</c:v>
                </c:pt>
                <c:pt idx="295">
                  <c:v>12-janv.</c:v>
                </c:pt>
                <c:pt idx="296">
                  <c:v>13-janv.</c:v>
                </c:pt>
                <c:pt idx="297">
                  <c:v>14-janv.</c:v>
                </c:pt>
                <c:pt idx="298">
                  <c:v>15-janv.</c:v>
                </c:pt>
                <c:pt idx="299">
                  <c:v>16-janv.</c:v>
                </c:pt>
                <c:pt idx="300">
                  <c:v>17-janv.</c:v>
                </c:pt>
                <c:pt idx="301">
                  <c:v>18-janv.</c:v>
                </c:pt>
                <c:pt idx="302">
                  <c:v>19-janv.</c:v>
                </c:pt>
                <c:pt idx="303">
                  <c:v>20-janv.</c:v>
                </c:pt>
                <c:pt idx="304">
                  <c:v>21-janv.</c:v>
                </c:pt>
                <c:pt idx="305">
                  <c:v>22-janv.</c:v>
                </c:pt>
                <c:pt idx="306">
                  <c:v>23-janv.</c:v>
                </c:pt>
                <c:pt idx="307">
                  <c:v>24-janv.</c:v>
                </c:pt>
                <c:pt idx="308">
                  <c:v>25-janv.</c:v>
                </c:pt>
                <c:pt idx="309">
                  <c:v>26-janv.</c:v>
                </c:pt>
                <c:pt idx="310">
                  <c:v>27-janv.</c:v>
                </c:pt>
                <c:pt idx="311">
                  <c:v>28-janv.</c:v>
                </c:pt>
                <c:pt idx="312">
                  <c:v>29-janv.</c:v>
                </c:pt>
                <c:pt idx="313">
                  <c:v>30-janv.</c:v>
                </c:pt>
                <c:pt idx="314">
                  <c:v>31-janv.</c:v>
                </c:pt>
                <c:pt idx="315">
                  <c:v>01-févr.</c:v>
                </c:pt>
                <c:pt idx="316">
                  <c:v>02-févr.</c:v>
                </c:pt>
                <c:pt idx="317">
                  <c:v>03-févr.</c:v>
                </c:pt>
                <c:pt idx="318">
                  <c:v>04-févr.</c:v>
                </c:pt>
                <c:pt idx="319">
                  <c:v>05-févr.</c:v>
                </c:pt>
                <c:pt idx="320">
                  <c:v>06-févr.</c:v>
                </c:pt>
                <c:pt idx="321">
                  <c:v>07-févr.</c:v>
                </c:pt>
                <c:pt idx="322">
                  <c:v>08-févr.</c:v>
                </c:pt>
                <c:pt idx="323">
                  <c:v>09-févr.</c:v>
                </c:pt>
                <c:pt idx="324">
                  <c:v>10-févr.</c:v>
                </c:pt>
                <c:pt idx="325">
                  <c:v>11-févr.</c:v>
                </c:pt>
                <c:pt idx="326">
                  <c:v>12-févr.</c:v>
                </c:pt>
                <c:pt idx="327">
                  <c:v>13-févr.</c:v>
                </c:pt>
                <c:pt idx="328">
                  <c:v>14-févr.</c:v>
                </c:pt>
                <c:pt idx="329">
                  <c:v>15-févr.</c:v>
                </c:pt>
                <c:pt idx="330">
                  <c:v>16-févr.</c:v>
                </c:pt>
                <c:pt idx="331">
                  <c:v>17-févr.</c:v>
                </c:pt>
                <c:pt idx="332">
                  <c:v>18-févr.</c:v>
                </c:pt>
                <c:pt idx="333">
                  <c:v>19-févr.</c:v>
                </c:pt>
                <c:pt idx="334">
                  <c:v>20-févr.</c:v>
                </c:pt>
                <c:pt idx="335">
                  <c:v>21-févr.</c:v>
                </c:pt>
                <c:pt idx="336">
                  <c:v>22-févr.</c:v>
                </c:pt>
                <c:pt idx="337">
                  <c:v>23-févr.</c:v>
                </c:pt>
                <c:pt idx="338">
                  <c:v>24-févr.</c:v>
                </c:pt>
                <c:pt idx="339">
                  <c:v>25-févr.</c:v>
                </c:pt>
                <c:pt idx="340">
                  <c:v>26-févr.</c:v>
                </c:pt>
                <c:pt idx="341">
                  <c:v>27-févr.</c:v>
                </c:pt>
                <c:pt idx="342">
                  <c:v>28-févr.</c:v>
                </c:pt>
                <c:pt idx="343">
                  <c:v>01-mars</c:v>
                </c:pt>
                <c:pt idx="344">
                  <c:v>02-mars</c:v>
                </c:pt>
                <c:pt idx="345">
                  <c:v>03-mars</c:v>
                </c:pt>
                <c:pt idx="346">
                  <c:v>04-mars</c:v>
                </c:pt>
                <c:pt idx="347">
                  <c:v>05-mars</c:v>
                </c:pt>
                <c:pt idx="348">
                  <c:v>06-mars</c:v>
                </c:pt>
                <c:pt idx="349">
                  <c:v>07-mars</c:v>
                </c:pt>
                <c:pt idx="350">
                  <c:v>08-mars</c:v>
                </c:pt>
                <c:pt idx="351">
                  <c:v>09-mars</c:v>
                </c:pt>
                <c:pt idx="352">
                  <c:v>10-mars</c:v>
                </c:pt>
                <c:pt idx="353">
                  <c:v>11-mars</c:v>
                </c:pt>
                <c:pt idx="354">
                  <c:v>12-mars</c:v>
                </c:pt>
                <c:pt idx="355">
                  <c:v>13-mars</c:v>
                </c:pt>
                <c:pt idx="356">
                  <c:v>14-mars</c:v>
                </c:pt>
                <c:pt idx="357">
                  <c:v>15-mars</c:v>
                </c:pt>
                <c:pt idx="358">
                  <c:v>16-mars</c:v>
                </c:pt>
                <c:pt idx="359">
                  <c:v>17-mars</c:v>
                </c:pt>
                <c:pt idx="360">
                  <c:v>18-mars</c:v>
                </c:pt>
                <c:pt idx="361">
                  <c:v>19-mars</c:v>
                </c:pt>
                <c:pt idx="362">
                  <c:v>20-mars</c:v>
                </c:pt>
                <c:pt idx="363">
                  <c:v>21-mars</c:v>
                </c:pt>
                <c:pt idx="364">
                  <c:v>22-mars</c:v>
                </c:pt>
                <c:pt idx="365">
                  <c:v>23-mars</c:v>
                </c:pt>
                <c:pt idx="366">
                  <c:v>24-mars</c:v>
                </c:pt>
                <c:pt idx="367">
                  <c:v>25-mars</c:v>
                </c:pt>
                <c:pt idx="368">
                  <c:v>26-mars</c:v>
                </c:pt>
                <c:pt idx="369">
                  <c:v>27-mars</c:v>
                </c:pt>
                <c:pt idx="370">
                  <c:v>28-mars</c:v>
                </c:pt>
                <c:pt idx="371">
                  <c:v>29-mars</c:v>
                </c:pt>
                <c:pt idx="372">
                  <c:v>30-mars</c:v>
                </c:pt>
                <c:pt idx="373">
                  <c:v>31-mars</c:v>
                </c:pt>
                <c:pt idx="374">
                  <c:v>01-avr.</c:v>
                </c:pt>
                <c:pt idx="375">
                  <c:v>02-avr.</c:v>
                </c:pt>
                <c:pt idx="376">
                  <c:v>03-avr.</c:v>
                </c:pt>
                <c:pt idx="377">
                  <c:v>04-avr.</c:v>
                </c:pt>
                <c:pt idx="378">
                  <c:v>05-avr.</c:v>
                </c:pt>
                <c:pt idx="379">
                  <c:v>06-avr.</c:v>
                </c:pt>
                <c:pt idx="380">
                  <c:v>07-avr.</c:v>
                </c:pt>
              </c:strCache>
            </c:strRef>
          </c:cat>
          <c:val>
            <c:numRef>
              <c:f>Feuil1!$D$11:$D$391</c:f>
              <c:numCache>
                <c:formatCode>General</c:formatCode>
                <c:ptCount val="381"/>
                <c:pt idx="0">
                  <c:v>628</c:v>
                </c:pt>
                <c:pt idx="1">
                  <c:v>1013</c:v>
                </c:pt>
                <c:pt idx="2">
                  <c:v>1339</c:v>
                </c:pt>
                <c:pt idx="3">
                  <c:v>1629</c:v>
                </c:pt>
                <c:pt idx="4">
                  <c:v>2021</c:v>
                </c:pt>
                <c:pt idx="5">
                  <c:v>2498</c:v>
                </c:pt>
                <c:pt idx="6">
                  <c:v>2840</c:v>
                </c:pt>
                <c:pt idx="7">
                  <c:v>3430</c:v>
                </c:pt>
                <c:pt idx="8">
                  <c:v>4162</c:v>
                </c:pt>
                <c:pt idx="9">
                  <c:v>4611</c:v>
                </c:pt>
                <c:pt idx="10">
                  <c:v>5570.10097265233</c:v>
                </c:pt>
                <c:pt idx="11">
                  <c:v>6186.59035198674</c:v>
                </c:pt>
                <c:pt idx="12">
                  <c:v>7134.05944955729</c:v>
                </c:pt>
                <c:pt idx="13">
                  <c:v>8135.45814977974</c:v>
                </c:pt>
                <c:pt idx="14">
                  <c:v>8807.99201814454</c:v>
                </c:pt>
                <c:pt idx="15">
                  <c:v>9611.64884197671</c:v>
                </c:pt>
                <c:pt idx="16">
                  <c:v>10342.3420857504</c:v>
                </c:pt>
                <c:pt idx="17">
                  <c:v>11273.9495354822</c:v>
                </c:pt>
                <c:pt idx="18">
                  <c:v>12082.8935752606</c:v>
                </c:pt>
                <c:pt idx="19">
                  <c:v>12733.2211366511</c:v>
                </c:pt>
                <c:pt idx="20">
                  <c:v>13319.0446634972</c:v>
                </c:pt>
                <c:pt idx="21">
                  <c:v>14070.886771056</c:v>
                </c:pt>
                <c:pt idx="22">
                  <c:v>14801.5800148297</c:v>
                </c:pt>
                <c:pt idx="23">
                  <c:v>15448.7352466524</c:v>
                </c:pt>
                <c:pt idx="24">
                  <c:v>16503.0061063375</c:v>
                </c:pt>
                <c:pt idx="25">
                  <c:v>17498.0601474244</c:v>
                </c:pt>
                <c:pt idx="26">
                  <c:v>18262.5915732542</c:v>
                </c:pt>
                <c:pt idx="27">
                  <c:v>19146.6140794696</c:v>
                </c:pt>
                <c:pt idx="28">
                  <c:v>20163.8744275309</c:v>
                </c:pt>
                <c:pt idx="29">
                  <c:v>21017.2310812579</c:v>
                </c:pt>
                <c:pt idx="30">
                  <c:v>21904.425917041</c:v>
                </c:pt>
                <c:pt idx="31">
                  <c:v>22827.5738212588</c:v>
                </c:pt>
                <c:pt idx="32">
                  <c:v>23650.2646224975</c:v>
                </c:pt>
                <c:pt idx="33">
                  <c:v>24338.6601387011</c:v>
                </c:pt>
                <c:pt idx="34">
                  <c:v>25226.9124176735</c:v>
                </c:pt>
                <c:pt idx="35">
                  <c:v>26152.1752082697</c:v>
                </c:pt>
                <c:pt idx="36">
                  <c:v>26971.6936799407</c:v>
                </c:pt>
                <c:pt idx="37">
                  <c:v>27856.7736293453</c:v>
                </c:pt>
                <c:pt idx="38">
                  <c:v>28855</c:v>
                </c:pt>
                <c:pt idx="39">
                  <c:v>29965</c:v>
                </c:pt>
                <c:pt idx="40">
                  <c:v>30973</c:v>
                </c:pt>
                <c:pt idx="41">
                  <c:v>31865</c:v>
                </c:pt>
                <c:pt idx="42">
                  <c:v>32623</c:v>
                </c:pt>
                <c:pt idx="43">
                  <c:v>33417</c:v>
                </c:pt>
                <c:pt idx="44">
                  <c:v>34327</c:v>
                </c:pt>
                <c:pt idx="45">
                  <c:v>35238</c:v>
                </c:pt>
                <c:pt idx="46">
                  <c:v>36150</c:v>
                </c:pt>
                <c:pt idx="47">
                  <c:v>36986</c:v>
                </c:pt>
                <c:pt idx="48">
                  <c:v>37721</c:v>
                </c:pt>
                <c:pt idx="49">
                  <c:v>38469</c:v>
                </c:pt>
                <c:pt idx="50">
                  <c:v>39225</c:v>
                </c:pt>
                <c:pt idx="51">
                  <c:v>39931</c:v>
                </c:pt>
                <c:pt idx="52">
                  <c:v>40724</c:v>
                </c:pt>
                <c:pt idx="53">
                  <c:v>41420</c:v>
                </c:pt>
                <c:pt idx="54">
                  <c:v>42183</c:v>
                </c:pt>
                <c:pt idx="55">
                  <c:v>42920</c:v>
                </c:pt>
                <c:pt idx="56">
                  <c:v>43627</c:v>
                </c:pt>
                <c:pt idx="57">
                  <c:v>44197</c:v>
                </c:pt>
                <c:pt idx="58">
                  <c:v>44775</c:v>
                </c:pt>
                <c:pt idx="59">
                  <c:v>45495</c:v>
                </c:pt>
                <c:pt idx="60">
                  <c:v>46141</c:v>
                </c:pt>
                <c:pt idx="61">
                  <c:v>46838</c:v>
                </c:pt>
                <c:pt idx="62">
                  <c:v>47411</c:v>
                </c:pt>
                <c:pt idx="63">
                  <c:v>47984</c:v>
                </c:pt>
                <c:pt idx="64">
                  <c:v>48598</c:v>
                </c:pt>
                <c:pt idx="65">
                  <c:v>49139</c:v>
                </c:pt>
                <c:pt idx="66">
                  <c:v>49702</c:v>
                </c:pt>
                <c:pt idx="67">
                  <c:v>50232</c:v>
                </c:pt>
                <c:pt idx="68">
                  <c:v>50651</c:v>
                </c:pt>
                <c:pt idx="69">
                  <c:v>51059</c:v>
                </c:pt>
                <c:pt idx="70">
                  <c:v>51354</c:v>
                </c:pt>
                <c:pt idx="71">
                  <c:v>51593</c:v>
                </c:pt>
                <c:pt idx="72">
                  <c:v>51884</c:v>
                </c:pt>
                <c:pt idx="73">
                  <c:v>52143</c:v>
                </c:pt>
                <c:pt idx="74">
                  <c:v>52398</c:v>
                </c:pt>
                <c:pt idx="75">
                  <c:v>52624</c:v>
                </c:pt>
                <c:pt idx="76">
                  <c:v>52849</c:v>
                </c:pt>
                <c:pt idx="77">
                  <c:v>53047</c:v>
                </c:pt>
                <c:pt idx="78">
                  <c:v>53185</c:v>
                </c:pt>
                <c:pt idx="79">
                  <c:v>53341</c:v>
                </c:pt>
                <c:pt idx="80">
                  <c:v>53485</c:v>
                </c:pt>
                <c:pt idx="81">
                  <c:v>53666</c:v>
                </c:pt>
                <c:pt idx="82">
                  <c:v>53824</c:v>
                </c:pt>
                <c:pt idx="83">
                  <c:v>53952</c:v>
                </c:pt>
                <c:pt idx="84">
                  <c:v>54054</c:v>
                </c:pt>
                <c:pt idx="85">
                  <c:v>54146</c:v>
                </c:pt>
                <c:pt idx="86">
                  <c:v>54263</c:v>
                </c:pt>
                <c:pt idx="87">
                  <c:v>54383</c:v>
                </c:pt>
                <c:pt idx="88">
                  <c:v>54550</c:v>
                </c:pt>
                <c:pt idx="89">
                  <c:v>54674</c:v>
                </c:pt>
                <c:pt idx="90">
                  <c:v>54766</c:v>
                </c:pt>
                <c:pt idx="91">
                  <c:v>54835</c:v>
                </c:pt>
                <c:pt idx="92">
                  <c:v>54884</c:v>
                </c:pt>
                <c:pt idx="93">
                  <c:v>54937</c:v>
                </c:pt>
                <c:pt idx="94">
                  <c:v>55079</c:v>
                </c:pt>
                <c:pt idx="95">
                  <c:v>55156.75</c:v>
                </c:pt>
                <c:pt idx="96">
                  <c:v>55234.5</c:v>
                </c:pt>
                <c:pt idx="97">
                  <c:v>55312.25</c:v>
                </c:pt>
                <c:pt idx="98">
                  <c:v>55390</c:v>
                </c:pt>
                <c:pt idx="99">
                  <c:v>55458</c:v>
                </c:pt>
                <c:pt idx="100">
                  <c:v>55529.2195121951</c:v>
                </c:pt>
                <c:pt idx="101">
                  <c:v>55603.4390243902</c:v>
                </c:pt>
                <c:pt idx="102">
                  <c:v>55697.6585365854</c:v>
                </c:pt>
                <c:pt idx="103">
                  <c:v>55804.8780487805</c:v>
                </c:pt>
                <c:pt idx="104">
                  <c:v>55889.0975609756</c:v>
                </c:pt>
                <c:pt idx="105">
                  <c:v>55968.3170731707</c:v>
                </c:pt>
                <c:pt idx="106">
                  <c:v>56033.5365853659</c:v>
                </c:pt>
                <c:pt idx="107">
                  <c:v>56120.756097561</c:v>
                </c:pt>
                <c:pt idx="108">
                  <c:v>56262.9756097561</c:v>
                </c:pt>
                <c:pt idx="109">
                  <c:v>56368.1951219512</c:v>
                </c:pt>
                <c:pt idx="110">
                  <c:v>56464.4146341464</c:v>
                </c:pt>
                <c:pt idx="111">
                  <c:v>56583.6341463415</c:v>
                </c:pt>
                <c:pt idx="112">
                  <c:v>56688.8536585366</c:v>
                </c:pt>
                <c:pt idx="113">
                  <c:v>56803.0731707317</c:v>
                </c:pt>
                <c:pt idx="114">
                  <c:v>56937.2926829268</c:v>
                </c:pt>
                <c:pt idx="115">
                  <c:v>57084.512195122</c:v>
                </c:pt>
                <c:pt idx="116">
                  <c:v>57230.7317073171</c:v>
                </c:pt>
                <c:pt idx="117">
                  <c:v>57393.9512195122</c:v>
                </c:pt>
                <c:pt idx="118">
                  <c:v>57565.1707317073</c:v>
                </c:pt>
                <c:pt idx="119">
                  <c:v>57720.3902439025</c:v>
                </c:pt>
                <c:pt idx="120">
                  <c:v>57905.6097560976</c:v>
                </c:pt>
                <c:pt idx="121">
                  <c:v>58052.8292682927</c:v>
                </c:pt>
                <c:pt idx="122">
                  <c:v>58200.0487804878</c:v>
                </c:pt>
                <c:pt idx="123">
                  <c:v>58368.2682926829</c:v>
                </c:pt>
                <c:pt idx="124">
                  <c:v>58544.4878048781</c:v>
                </c:pt>
                <c:pt idx="125">
                  <c:v>58718.7073170732</c:v>
                </c:pt>
                <c:pt idx="126">
                  <c:v>58868.9268292683</c:v>
                </c:pt>
                <c:pt idx="127">
                  <c:v>59043.1463414634</c:v>
                </c:pt>
                <c:pt idx="128">
                  <c:v>59160.3658536586</c:v>
                </c:pt>
                <c:pt idx="129">
                  <c:v>59287.5853658537</c:v>
                </c:pt>
                <c:pt idx="130">
                  <c:v>59473.8048780488</c:v>
                </c:pt>
                <c:pt idx="131">
                  <c:v>59625.0243902439</c:v>
                </c:pt>
                <c:pt idx="132">
                  <c:v>59771.243902439</c:v>
                </c:pt>
                <c:pt idx="133">
                  <c:v>59899.4634146342</c:v>
                </c:pt>
                <c:pt idx="134">
                  <c:v>60027.6829268293</c:v>
                </c:pt>
                <c:pt idx="135">
                  <c:v>60187.9024390244</c:v>
                </c:pt>
                <c:pt idx="136">
                  <c:v>60326.1219512195</c:v>
                </c:pt>
                <c:pt idx="137">
                  <c:v>60439.3414634147</c:v>
                </c:pt>
                <c:pt idx="138">
                  <c:v>60570.5609756098</c:v>
                </c:pt>
                <c:pt idx="139">
                  <c:v>60679.7804878049</c:v>
                </c:pt>
                <c:pt idx="140">
                  <c:v>60783</c:v>
                </c:pt>
                <c:pt idx="141">
                  <c:v>60874</c:v>
                </c:pt>
                <c:pt idx="142">
                  <c:v>60969</c:v>
                </c:pt>
                <c:pt idx="143">
                  <c:v>61073</c:v>
                </c:pt>
                <c:pt idx="144">
                  <c:v>61160</c:v>
                </c:pt>
                <c:pt idx="145">
                  <c:v>61240</c:v>
                </c:pt>
                <c:pt idx="146">
                  <c:v>61307</c:v>
                </c:pt>
                <c:pt idx="147">
                  <c:v>61362</c:v>
                </c:pt>
                <c:pt idx="148">
                  <c:v>61408</c:v>
                </c:pt>
                <c:pt idx="149">
                  <c:v>61472</c:v>
                </c:pt>
                <c:pt idx="150">
                  <c:v>61558</c:v>
                </c:pt>
                <c:pt idx="151">
                  <c:v>61651</c:v>
                </c:pt>
                <c:pt idx="152">
                  <c:v>61755</c:v>
                </c:pt>
                <c:pt idx="153">
                  <c:v>61829</c:v>
                </c:pt>
                <c:pt idx="154">
                  <c:v>61897</c:v>
                </c:pt>
                <c:pt idx="155">
                  <c:v>61959</c:v>
                </c:pt>
                <c:pt idx="156">
                  <c:v>62101</c:v>
                </c:pt>
                <c:pt idx="157">
                  <c:v>62212</c:v>
                </c:pt>
                <c:pt idx="158">
                  <c:v>62280</c:v>
                </c:pt>
                <c:pt idx="159">
                  <c:v>62388</c:v>
                </c:pt>
                <c:pt idx="160">
                  <c:v>62508</c:v>
                </c:pt>
                <c:pt idx="161">
                  <c:v>62648</c:v>
                </c:pt>
                <c:pt idx="162">
                  <c:v>62770</c:v>
                </c:pt>
                <c:pt idx="163">
                  <c:v>62902</c:v>
                </c:pt>
                <c:pt idx="164">
                  <c:v>63089</c:v>
                </c:pt>
                <c:pt idx="165">
                  <c:v>63273</c:v>
                </c:pt>
                <c:pt idx="166">
                  <c:v>63448</c:v>
                </c:pt>
                <c:pt idx="167">
                  <c:v>63653</c:v>
                </c:pt>
                <c:pt idx="168">
                  <c:v>63869</c:v>
                </c:pt>
                <c:pt idx="169">
                  <c:v>64032</c:v>
                </c:pt>
                <c:pt idx="170">
                  <c:v>64212</c:v>
                </c:pt>
                <c:pt idx="171">
                  <c:v>64400</c:v>
                </c:pt>
                <c:pt idx="172">
                  <c:v>64619</c:v>
                </c:pt>
                <c:pt idx="173">
                  <c:v>64863</c:v>
                </c:pt>
                <c:pt idx="174">
                  <c:v>65142</c:v>
                </c:pt>
                <c:pt idx="175">
                  <c:v>65418</c:v>
                </c:pt>
                <c:pt idx="176">
                  <c:v>65710</c:v>
                </c:pt>
                <c:pt idx="177">
                  <c:v>66013</c:v>
                </c:pt>
                <c:pt idx="178">
                  <c:v>66512</c:v>
                </c:pt>
                <c:pt idx="179">
                  <c:v>66809</c:v>
                </c:pt>
                <c:pt idx="180">
                  <c:v>67236</c:v>
                </c:pt>
                <c:pt idx="181">
                  <c:v>67698</c:v>
                </c:pt>
                <c:pt idx="182">
                  <c:v>68284</c:v>
                </c:pt>
                <c:pt idx="183">
                  <c:v>68773</c:v>
                </c:pt>
                <c:pt idx="184">
                  <c:v>69244</c:v>
                </c:pt>
                <c:pt idx="185">
                  <c:v>69826</c:v>
                </c:pt>
                <c:pt idx="186">
                  <c:v>70463</c:v>
                </c:pt>
                <c:pt idx="187">
                  <c:v>71161</c:v>
                </c:pt>
                <c:pt idx="188">
                  <c:v>72057</c:v>
                </c:pt>
                <c:pt idx="189">
                  <c:v>72807</c:v>
                </c:pt>
                <c:pt idx="190">
                  <c:v>73606</c:v>
                </c:pt>
                <c:pt idx="191">
                  <c:v>74444</c:v>
                </c:pt>
                <c:pt idx="192">
                  <c:v>75377</c:v>
                </c:pt>
                <c:pt idx="193">
                  <c:v>76429</c:v>
                </c:pt>
                <c:pt idx="194">
                  <c:v>77536</c:v>
                </c:pt>
                <c:pt idx="195">
                  <c:v>78615</c:v>
                </c:pt>
                <c:pt idx="196">
                  <c:v>79806</c:v>
                </c:pt>
                <c:pt idx="197">
                  <c:v>81170</c:v>
                </c:pt>
                <c:pt idx="198">
                  <c:v>82070</c:v>
                </c:pt>
                <c:pt idx="199">
                  <c:v>83148</c:v>
                </c:pt>
                <c:pt idx="200">
                  <c:v>84250</c:v>
                </c:pt>
                <c:pt idx="201">
                  <c:v>85347</c:v>
                </c:pt>
                <c:pt idx="202">
                  <c:v>86289</c:v>
                </c:pt>
                <c:pt idx="203">
                  <c:v>87132</c:v>
                </c:pt>
                <c:pt idx="204">
                  <c:v>87947</c:v>
                </c:pt>
                <c:pt idx="205">
                  <c:v>89150</c:v>
                </c:pt>
                <c:pt idx="206">
                  <c:v>90119</c:v>
                </c:pt>
                <c:pt idx="207">
                  <c:v>91174</c:v>
                </c:pt>
                <c:pt idx="208">
                  <c:v>92453</c:v>
                </c:pt>
                <c:pt idx="209">
                  <c:v>93547</c:v>
                </c:pt>
                <c:pt idx="210">
                  <c:v>94585</c:v>
                </c:pt>
                <c:pt idx="211">
                  <c:v>95372</c:v>
                </c:pt>
                <c:pt idx="212">
                  <c:v>96444</c:v>
                </c:pt>
                <c:pt idx="213">
                  <c:v>97477</c:v>
                </c:pt>
                <c:pt idx="214">
                  <c:v>98382</c:v>
                </c:pt>
                <c:pt idx="215">
                  <c:v>99391</c:v>
                </c:pt>
                <c:pt idx="216">
                  <c:v>100270</c:v>
                </c:pt>
                <c:pt idx="217">
                  <c:v>101078</c:v>
                </c:pt>
                <c:pt idx="218">
                  <c:v>102041</c:v>
                </c:pt>
                <c:pt idx="219">
                  <c:v>102970</c:v>
                </c:pt>
                <c:pt idx="220">
                  <c:v>104000</c:v>
                </c:pt>
                <c:pt idx="221">
                  <c:v>104952</c:v>
                </c:pt>
                <c:pt idx="222">
                  <c:v>106016</c:v>
                </c:pt>
                <c:pt idx="223">
                  <c:v>106981</c:v>
                </c:pt>
                <c:pt idx="224">
                  <c:v>108018</c:v>
                </c:pt>
                <c:pt idx="225">
                  <c:v>108889</c:v>
                </c:pt>
                <c:pt idx="226">
                  <c:v>109918</c:v>
                </c:pt>
                <c:pt idx="227">
                  <c:v>111056</c:v>
                </c:pt>
                <c:pt idx="228">
                  <c:v>112189</c:v>
                </c:pt>
                <c:pt idx="229">
                  <c:v>113423</c:v>
                </c:pt>
                <c:pt idx="230">
                  <c:v>114820</c:v>
                </c:pt>
                <c:pt idx="231">
                  <c:v>115989</c:v>
                </c:pt>
                <c:pt idx="232">
                  <c:v>117151</c:v>
                </c:pt>
                <c:pt idx="233">
                  <c:v>118529</c:v>
                </c:pt>
                <c:pt idx="234">
                  <c:v>119894</c:v>
                </c:pt>
                <c:pt idx="235">
                  <c:v>121195</c:v>
                </c:pt>
                <c:pt idx="236">
                  <c:v>122643</c:v>
                </c:pt>
                <c:pt idx="237">
                  <c:v>123854</c:v>
                </c:pt>
                <c:pt idx="238">
                  <c:v>125072</c:v>
                </c:pt>
                <c:pt idx="239">
                  <c:v>126054</c:v>
                </c:pt>
                <c:pt idx="240">
                  <c:v>127233</c:v>
                </c:pt>
                <c:pt idx="241">
                  <c:v>128440</c:v>
                </c:pt>
                <c:pt idx="242">
                  <c:v>129699</c:v>
                </c:pt>
                <c:pt idx="243">
                  <c:v>130888</c:v>
                </c:pt>
                <c:pt idx="244">
                  <c:v>132042</c:v>
                </c:pt>
                <c:pt idx="245">
                  <c:v>133206</c:v>
                </c:pt>
                <c:pt idx="246">
                  <c:v>134330</c:v>
                </c:pt>
                <c:pt idx="247">
                  <c:v>135430</c:v>
                </c:pt>
                <c:pt idx="248">
                  <c:v>136894</c:v>
                </c:pt>
                <c:pt idx="249">
                  <c:v>138163</c:v>
                </c:pt>
                <c:pt idx="250">
                  <c:v>139643</c:v>
                </c:pt>
                <c:pt idx="251">
                  <c:v>141038</c:v>
                </c:pt>
                <c:pt idx="252">
                  <c:v>142371</c:v>
                </c:pt>
                <c:pt idx="253">
                  <c:v>143548</c:v>
                </c:pt>
                <c:pt idx="254">
                  <c:v>145062</c:v>
                </c:pt>
                <c:pt idx="255">
                  <c:v>146532</c:v>
                </c:pt>
                <c:pt idx="256">
                  <c:v>147877</c:v>
                </c:pt>
                <c:pt idx="257">
                  <c:v>149908</c:v>
                </c:pt>
                <c:pt idx="258">
                  <c:v>151599</c:v>
                </c:pt>
                <c:pt idx="259">
                  <c:v>153176</c:v>
                </c:pt>
                <c:pt idx="260">
                  <c:v>154740</c:v>
                </c:pt>
                <c:pt idx="261">
                  <c:v>156468</c:v>
                </c:pt>
                <c:pt idx="262">
                  <c:v>158310</c:v>
                </c:pt>
                <c:pt idx="263">
                  <c:v>160023</c:v>
                </c:pt>
                <c:pt idx="264">
                  <c:v>161921</c:v>
                </c:pt>
                <c:pt idx="265">
                  <c:v>163915</c:v>
                </c:pt>
                <c:pt idx="266">
                  <c:v>165535</c:v>
                </c:pt>
                <c:pt idx="267">
                  <c:v>167276</c:v>
                </c:pt>
                <c:pt idx="268">
                  <c:v>169173</c:v>
                </c:pt>
                <c:pt idx="269">
                  <c:v>171028</c:v>
                </c:pt>
                <c:pt idx="270">
                  <c:v>172801</c:v>
                </c:pt>
                <c:pt idx="271">
                  <c:v>174839</c:v>
                </c:pt>
                <c:pt idx="272">
                  <c:v>176985</c:v>
                </c:pt>
                <c:pt idx="273">
                  <c:v>179093</c:v>
                </c:pt>
                <c:pt idx="274">
                  <c:v>181276</c:v>
                </c:pt>
                <c:pt idx="275">
                  <c:v>183523</c:v>
                </c:pt>
                <c:pt idx="276">
                  <c:v>185872</c:v>
                </c:pt>
                <c:pt idx="277">
                  <c:v>188118</c:v>
                </c:pt>
                <c:pt idx="278">
                  <c:v>190364</c:v>
                </c:pt>
                <c:pt idx="279">
                  <c:v>192655</c:v>
                </c:pt>
                <c:pt idx="280">
                  <c:v>194930</c:v>
                </c:pt>
                <c:pt idx="281">
                  <c:v>197311</c:v>
                </c:pt>
                <c:pt idx="282">
                  <c:v>199822</c:v>
                </c:pt>
                <c:pt idx="283">
                  <c:v>202641</c:v>
                </c:pt>
                <c:pt idx="284">
                  <c:v>205449</c:v>
                </c:pt>
                <c:pt idx="285">
                  <c:v>207435</c:v>
                </c:pt>
                <c:pt idx="286">
                  <c:v>210304</c:v>
                </c:pt>
                <c:pt idx="287">
                  <c:v>212850</c:v>
                </c:pt>
                <c:pt idx="288">
                  <c:v>215358</c:v>
                </c:pt>
                <c:pt idx="289">
                  <c:v>217999</c:v>
                </c:pt>
                <c:pt idx="290">
                  <c:v>220518</c:v>
                </c:pt>
                <c:pt idx="291">
                  <c:v>223106</c:v>
                </c:pt>
                <c:pt idx="292">
                  <c:v>226233</c:v>
                </c:pt>
                <c:pt idx="293">
                  <c:v>228821</c:v>
                </c:pt>
                <c:pt idx="294">
                  <c:v>230690</c:v>
                </c:pt>
                <c:pt idx="295">
                  <c:v>232624</c:v>
                </c:pt>
                <c:pt idx="296">
                  <c:v>234695</c:v>
                </c:pt>
                <c:pt idx="297">
                  <c:v>236827</c:v>
                </c:pt>
                <c:pt idx="298">
                  <c:v>238745</c:v>
                </c:pt>
                <c:pt idx="299">
                  <c:v>240970</c:v>
                </c:pt>
                <c:pt idx="300">
                  <c:v>242714</c:v>
                </c:pt>
                <c:pt idx="301">
                  <c:v>244348</c:v>
                </c:pt>
                <c:pt idx="302">
                  <c:v>245734</c:v>
                </c:pt>
                <c:pt idx="303">
                  <c:v>247236</c:v>
                </c:pt>
                <c:pt idx="304">
                  <c:v>248860</c:v>
                </c:pt>
                <c:pt idx="305">
                  <c:v>250491</c:v>
                </c:pt>
                <c:pt idx="306">
                  <c:v>252176</c:v>
                </c:pt>
                <c:pt idx="307">
                  <c:v>253633</c:v>
                </c:pt>
                <c:pt idx="308">
                  <c:v>254836</c:v>
                </c:pt>
                <c:pt idx="309">
                  <c:v>256002</c:v>
                </c:pt>
                <c:pt idx="310">
                  <c:v>257330</c:v>
                </c:pt>
                <c:pt idx="311">
                  <c:v>258698</c:v>
                </c:pt>
                <c:pt idx="312">
                  <c:v>259993</c:v>
                </c:pt>
                <c:pt idx="313">
                  <c:v>261360</c:v>
                </c:pt>
                <c:pt idx="314">
                  <c:v>262583</c:v>
                </c:pt>
                <c:pt idx="315">
                  <c:v>263473</c:v>
                </c:pt>
                <c:pt idx="316">
                  <c:v>264526</c:v>
                </c:pt>
                <c:pt idx="317">
                  <c:v>265579</c:v>
                </c:pt>
                <c:pt idx="318">
                  <c:v>266672</c:v>
                </c:pt>
                <c:pt idx="319">
                  <c:v>267773</c:v>
                </c:pt>
                <c:pt idx="320">
                  <c:v>268977</c:v>
                </c:pt>
                <c:pt idx="321">
                  <c:v>270058</c:v>
                </c:pt>
                <c:pt idx="322">
                  <c:v>270911</c:v>
                </c:pt>
                <c:pt idx="323">
                  <c:v>271737</c:v>
                </c:pt>
                <c:pt idx="324">
                  <c:v>272726</c:v>
                </c:pt>
                <c:pt idx="325">
                  <c:v>273847</c:v>
                </c:pt>
                <c:pt idx="326">
                  <c:v>274831</c:v>
                </c:pt>
                <c:pt idx="327">
                  <c:v>275880</c:v>
                </c:pt>
                <c:pt idx="328">
                  <c:v>276790</c:v>
                </c:pt>
                <c:pt idx="329">
                  <c:v>277518</c:v>
                </c:pt>
                <c:pt idx="330">
                  <c:v>278187</c:v>
                </c:pt>
                <c:pt idx="331">
                  <c:v>278987</c:v>
                </c:pt>
                <c:pt idx="332">
                  <c:v>279887</c:v>
                </c:pt>
                <c:pt idx="333">
                  <c:v>280687</c:v>
                </c:pt>
                <c:pt idx="334">
                  <c:v>281456</c:v>
                </c:pt>
                <c:pt idx="335">
                  <c:v>282122</c:v>
                </c:pt>
                <c:pt idx="336">
                  <c:v>282927</c:v>
                </c:pt>
                <c:pt idx="337">
                  <c:v>283666</c:v>
                </c:pt>
                <c:pt idx="338">
                  <c:v>284472</c:v>
                </c:pt>
                <c:pt idx="339">
                  <c:v>285330</c:v>
                </c:pt>
                <c:pt idx="340">
                  <c:v>286145</c:v>
                </c:pt>
                <c:pt idx="341">
                  <c:v>287003</c:v>
                </c:pt>
                <c:pt idx="342">
                  <c:v>287740</c:v>
                </c:pt>
                <c:pt idx="343">
                  <c:v>288353</c:v>
                </c:pt>
                <c:pt idx="344">
                  <c:v>288941</c:v>
                </c:pt>
                <c:pt idx="345">
                  <c:v>289670</c:v>
                </c:pt>
                <c:pt idx="346">
                  <c:v>290377</c:v>
                </c:pt>
                <c:pt idx="347">
                  <c:v>291175</c:v>
                </c:pt>
                <c:pt idx="348">
                  <c:v>291924</c:v>
                </c:pt>
                <c:pt idx="349">
                  <c:v>292631</c:v>
                </c:pt>
                <c:pt idx="350">
                  <c:v>293210</c:v>
                </c:pt>
                <c:pt idx="351">
                  <c:v>293860</c:v>
                </c:pt>
                <c:pt idx="352">
                  <c:v>294652</c:v>
                </c:pt>
                <c:pt idx="353">
                  <c:v>295390</c:v>
                </c:pt>
                <c:pt idx="354">
                  <c:v>296143</c:v>
                </c:pt>
                <c:pt idx="355">
                  <c:v>296918</c:v>
                </c:pt>
                <c:pt idx="356">
                  <c:v>297592</c:v>
                </c:pt>
                <c:pt idx="357">
                  <c:v>298186</c:v>
                </c:pt>
                <c:pt idx="358">
                  <c:v>298747</c:v>
                </c:pt>
                <c:pt idx="359">
                  <c:v>299450</c:v>
                </c:pt>
                <c:pt idx="360">
                  <c:v>300152</c:v>
                </c:pt>
                <c:pt idx="361">
                  <c:v>300916</c:v>
                </c:pt>
                <c:pt idx="362">
                  <c:v>301691</c:v>
                </c:pt>
                <c:pt idx="363">
                  <c:v>302339</c:v>
                </c:pt>
                <c:pt idx="364">
                  <c:v>303051</c:v>
                </c:pt>
                <c:pt idx="365">
                  <c:v>303707</c:v>
                </c:pt>
                <c:pt idx="366">
                  <c:v>304490</c:v>
                </c:pt>
                <c:pt idx="367">
                  <c:v>305435</c:v>
                </c:pt>
                <c:pt idx="368">
                  <c:v>306385</c:v>
                </c:pt>
                <c:pt idx="369">
                  <c:v>307394</c:v>
                </c:pt>
                <c:pt idx="370">
                  <c:v>308311</c:v>
                </c:pt>
                <c:pt idx="371">
                  <c:v>309202</c:v>
                </c:pt>
                <c:pt idx="372">
                  <c:v>310066</c:v>
                </c:pt>
                <c:pt idx="373">
                  <c:v>311091</c:v>
                </c:pt>
                <c:pt idx="374">
                  <c:v>312362</c:v>
                </c:pt>
                <c:pt idx="375">
                  <c:v>313676</c:v>
                </c:pt>
                <c:pt idx="376">
                  <c:v>314958</c:v>
                </c:pt>
                <c:pt idx="377">
                  <c:v>316112</c:v>
                </c:pt>
                <c:pt idx="378">
                  <c:v>317364</c:v>
                </c:pt>
                <c:pt idx="379">
                  <c:v>318532</c:v>
                </c:pt>
                <c:pt idx="380">
                  <c:v>319802</c:v>
                </c:pt>
              </c:numCache>
            </c:numRef>
          </c:val>
        </c:ser>
        <c:gapWidth val="219"/>
        <c:overlap val="-27"/>
        <c:axId val="68830570"/>
        <c:axId val="37595773"/>
      </c:barChart>
      <c:catAx>
        <c:axId val="68830570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595773"/>
        <c:crosses val="autoZero"/>
        <c:auto val="1"/>
        <c:lblAlgn val="ctr"/>
        <c:lblOffset val="100"/>
        <c:noMultiLvlLbl val="0"/>
      </c:catAx>
      <c:valAx>
        <c:axId val="375957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3057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Nombre de nouveux cas par jour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Feuil1!$A$3:$A$391</c:f>
              <c:strCache>
                <c:ptCount val="389"/>
                <c:pt idx="0">
                  <c:v>15-mars</c:v>
                </c:pt>
                <c:pt idx="1">
                  <c:v>16-mars</c:v>
                </c:pt>
                <c:pt idx="2">
                  <c:v>17-mars</c:v>
                </c:pt>
                <c:pt idx="3">
                  <c:v>18-mars</c:v>
                </c:pt>
                <c:pt idx="4">
                  <c:v>19-mars</c:v>
                </c:pt>
                <c:pt idx="5">
                  <c:v>20-mars</c:v>
                </c:pt>
                <c:pt idx="6">
                  <c:v>21-mars</c:v>
                </c:pt>
                <c:pt idx="7">
                  <c:v>22-mars</c:v>
                </c:pt>
                <c:pt idx="8">
                  <c:v>23-mars</c:v>
                </c:pt>
                <c:pt idx="9">
                  <c:v>24-mars</c:v>
                </c:pt>
                <c:pt idx="10">
                  <c:v>25-mars</c:v>
                </c:pt>
                <c:pt idx="11">
                  <c:v>26-mars</c:v>
                </c:pt>
                <c:pt idx="12">
                  <c:v>27-mars</c:v>
                </c:pt>
                <c:pt idx="13">
                  <c:v>28-mars</c:v>
                </c:pt>
                <c:pt idx="14">
                  <c:v>29-mars</c:v>
                </c:pt>
                <c:pt idx="15">
                  <c:v>30-mars</c:v>
                </c:pt>
                <c:pt idx="16">
                  <c:v>31-mars</c:v>
                </c:pt>
                <c:pt idx="17">
                  <c:v>01-avr.</c:v>
                </c:pt>
                <c:pt idx="18">
                  <c:v>02-avr.</c:v>
                </c:pt>
                <c:pt idx="19">
                  <c:v>03-avr.</c:v>
                </c:pt>
                <c:pt idx="20">
                  <c:v>04-avr.</c:v>
                </c:pt>
                <c:pt idx="21">
                  <c:v>05-avr.</c:v>
                </c:pt>
                <c:pt idx="22">
                  <c:v>06-avr.</c:v>
                </c:pt>
                <c:pt idx="23">
                  <c:v>07-avr.</c:v>
                </c:pt>
                <c:pt idx="24">
                  <c:v>08-avr.</c:v>
                </c:pt>
                <c:pt idx="25">
                  <c:v>09-avr.</c:v>
                </c:pt>
                <c:pt idx="26">
                  <c:v>10-avr.</c:v>
                </c:pt>
                <c:pt idx="27">
                  <c:v>11-avr.</c:v>
                </c:pt>
                <c:pt idx="28">
                  <c:v>12-avr.</c:v>
                </c:pt>
                <c:pt idx="29">
                  <c:v>13-avr.</c:v>
                </c:pt>
                <c:pt idx="30">
                  <c:v>14-avr.</c:v>
                </c:pt>
                <c:pt idx="31">
                  <c:v>15-avr.</c:v>
                </c:pt>
                <c:pt idx="32">
                  <c:v>16-avr.</c:v>
                </c:pt>
                <c:pt idx="33">
                  <c:v>17-avr.</c:v>
                </c:pt>
                <c:pt idx="34">
                  <c:v>18-avr.</c:v>
                </c:pt>
                <c:pt idx="35">
                  <c:v>19-avr.</c:v>
                </c:pt>
                <c:pt idx="36">
                  <c:v>20-avr.</c:v>
                </c:pt>
                <c:pt idx="37">
                  <c:v>21-avr.</c:v>
                </c:pt>
                <c:pt idx="38">
                  <c:v>22-avr.</c:v>
                </c:pt>
                <c:pt idx="39">
                  <c:v>23-avr.</c:v>
                </c:pt>
                <c:pt idx="40">
                  <c:v>24-avr.</c:v>
                </c:pt>
                <c:pt idx="41">
                  <c:v>25-avr.</c:v>
                </c:pt>
                <c:pt idx="42">
                  <c:v>26-avr.</c:v>
                </c:pt>
                <c:pt idx="43">
                  <c:v>27-avr.</c:v>
                </c:pt>
                <c:pt idx="44">
                  <c:v>28-avr.</c:v>
                </c:pt>
                <c:pt idx="45">
                  <c:v>29-avr.</c:v>
                </c:pt>
                <c:pt idx="46">
                  <c:v>30-avr.</c:v>
                </c:pt>
                <c:pt idx="47">
                  <c:v>01-mai</c:v>
                </c:pt>
                <c:pt idx="48">
                  <c:v>02-mai</c:v>
                </c:pt>
                <c:pt idx="49">
                  <c:v>03-mai</c:v>
                </c:pt>
                <c:pt idx="50">
                  <c:v>04-mai</c:v>
                </c:pt>
                <c:pt idx="51">
                  <c:v>05-mai</c:v>
                </c:pt>
                <c:pt idx="52">
                  <c:v>06-mai</c:v>
                </c:pt>
                <c:pt idx="53">
                  <c:v>07-mai</c:v>
                </c:pt>
                <c:pt idx="54">
                  <c:v>08-mai</c:v>
                </c:pt>
                <c:pt idx="55">
                  <c:v>09-mai</c:v>
                </c:pt>
                <c:pt idx="56">
                  <c:v>10-mai</c:v>
                </c:pt>
                <c:pt idx="57">
                  <c:v>11-mai</c:v>
                </c:pt>
                <c:pt idx="58">
                  <c:v>12-mai</c:v>
                </c:pt>
                <c:pt idx="59">
                  <c:v>13-mai</c:v>
                </c:pt>
                <c:pt idx="60">
                  <c:v>14-mai</c:v>
                </c:pt>
                <c:pt idx="61">
                  <c:v>15-mai</c:v>
                </c:pt>
                <c:pt idx="62">
                  <c:v>16-mai</c:v>
                </c:pt>
                <c:pt idx="63">
                  <c:v>17-mai</c:v>
                </c:pt>
                <c:pt idx="64">
                  <c:v>18-mai</c:v>
                </c:pt>
                <c:pt idx="65">
                  <c:v>19-mai</c:v>
                </c:pt>
                <c:pt idx="66">
                  <c:v>20-mai</c:v>
                </c:pt>
                <c:pt idx="67">
                  <c:v>21-mai</c:v>
                </c:pt>
                <c:pt idx="68">
                  <c:v>22-mai</c:v>
                </c:pt>
                <c:pt idx="69">
                  <c:v>23-mai</c:v>
                </c:pt>
                <c:pt idx="70">
                  <c:v>24-mai</c:v>
                </c:pt>
                <c:pt idx="71">
                  <c:v>25-mai</c:v>
                </c:pt>
                <c:pt idx="72">
                  <c:v>26-mai</c:v>
                </c:pt>
                <c:pt idx="73">
                  <c:v>27-mai</c:v>
                </c:pt>
                <c:pt idx="74">
                  <c:v>28-mai</c:v>
                </c:pt>
                <c:pt idx="75">
                  <c:v>29-mai</c:v>
                </c:pt>
                <c:pt idx="76">
                  <c:v>30-mai</c:v>
                </c:pt>
                <c:pt idx="77">
                  <c:v>31-mai</c:v>
                </c:pt>
                <c:pt idx="78">
                  <c:v>01-juin</c:v>
                </c:pt>
                <c:pt idx="79">
                  <c:v>02-juin</c:v>
                </c:pt>
                <c:pt idx="80">
                  <c:v>03-juin</c:v>
                </c:pt>
                <c:pt idx="81">
                  <c:v>04-juin</c:v>
                </c:pt>
                <c:pt idx="82">
                  <c:v>05-juin</c:v>
                </c:pt>
                <c:pt idx="83">
                  <c:v>06-juin</c:v>
                </c:pt>
                <c:pt idx="84">
                  <c:v>07-juin</c:v>
                </c:pt>
                <c:pt idx="85">
                  <c:v>08-juin</c:v>
                </c:pt>
                <c:pt idx="86">
                  <c:v>09-juin</c:v>
                </c:pt>
                <c:pt idx="87">
                  <c:v>10-juin</c:v>
                </c:pt>
                <c:pt idx="88">
                  <c:v>11-juin</c:v>
                </c:pt>
                <c:pt idx="89">
                  <c:v>12-juin</c:v>
                </c:pt>
                <c:pt idx="90">
                  <c:v>13-juin</c:v>
                </c:pt>
                <c:pt idx="91">
                  <c:v>14-juin</c:v>
                </c:pt>
                <c:pt idx="92">
                  <c:v>15-juin</c:v>
                </c:pt>
                <c:pt idx="93">
                  <c:v>16-juin</c:v>
                </c:pt>
                <c:pt idx="94">
                  <c:v>17-juin</c:v>
                </c:pt>
                <c:pt idx="95">
                  <c:v>18-juin</c:v>
                </c:pt>
                <c:pt idx="96">
                  <c:v>19-juin</c:v>
                </c:pt>
                <c:pt idx="97">
                  <c:v>20-juin</c:v>
                </c:pt>
                <c:pt idx="98">
                  <c:v>21-juin</c:v>
                </c:pt>
                <c:pt idx="99">
                  <c:v>22-juin</c:v>
                </c:pt>
                <c:pt idx="100">
                  <c:v>23-juin</c:v>
                </c:pt>
                <c:pt idx="101">
                  <c:v>24-juin</c:v>
                </c:pt>
                <c:pt idx="102">
                  <c:v>25-juin</c:v>
                </c:pt>
                <c:pt idx="103">
                  <c:v>26-juin</c:v>
                </c:pt>
                <c:pt idx="104">
                  <c:v>27-juin</c:v>
                </c:pt>
                <c:pt idx="105">
                  <c:v>28-juin</c:v>
                </c:pt>
                <c:pt idx="106">
                  <c:v>29-juin</c:v>
                </c:pt>
                <c:pt idx="107">
                  <c:v>30-juin</c:v>
                </c:pt>
                <c:pt idx="108">
                  <c:v>01-juil.</c:v>
                </c:pt>
                <c:pt idx="109">
                  <c:v>02-juil.</c:v>
                </c:pt>
                <c:pt idx="110">
                  <c:v>03-juil.</c:v>
                </c:pt>
                <c:pt idx="111">
                  <c:v>04-juil.</c:v>
                </c:pt>
                <c:pt idx="112">
                  <c:v>05-juil.</c:v>
                </c:pt>
                <c:pt idx="113">
                  <c:v>06-juil.</c:v>
                </c:pt>
                <c:pt idx="114">
                  <c:v>07-juil.</c:v>
                </c:pt>
                <c:pt idx="115">
                  <c:v>08-juil.</c:v>
                </c:pt>
                <c:pt idx="116">
                  <c:v>09-juil.</c:v>
                </c:pt>
                <c:pt idx="117">
                  <c:v>10-juil.</c:v>
                </c:pt>
                <c:pt idx="118">
                  <c:v>11-juil.</c:v>
                </c:pt>
                <c:pt idx="119">
                  <c:v>12-juil.</c:v>
                </c:pt>
                <c:pt idx="120">
                  <c:v>13-juil.</c:v>
                </c:pt>
                <c:pt idx="121">
                  <c:v>14-juil.</c:v>
                </c:pt>
                <c:pt idx="122">
                  <c:v>15-juil.</c:v>
                </c:pt>
                <c:pt idx="123">
                  <c:v>16-juil.</c:v>
                </c:pt>
                <c:pt idx="124">
                  <c:v>17-juil.</c:v>
                </c:pt>
                <c:pt idx="125">
                  <c:v>18-juil.</c:v>
                </c:pt>
                <c:pt idx="126">
                  <c:v>19-juil.</c:v>
                </c:pt>
                <c:pt idx="127">
                  <c:v>20-juil.</c:v>
                </c:pt>
                <c:pt idx="128">
                  <c:v>21-juil.</c:v>
                </c:pt>
                <c:pt idx="129">
                  <c:v>22-juil.</c:v>
                </c:pt>
                <c:pt idx="130">
                  <c:v>23-juil.</c:v>
                </c:pt>
                <c:pt idx="131">
                  <c:v>24-juil.</c:v>
                </c:pt>
                <c:pt idx="132">
                  <c:v>25-juil.</c:v>
                </c:pt>
                <c:pt idx="133">
                  <c:v>26-juil.</c:v>
                </c:pt>
                <c:pt idx="134">
                  <c:v>27-juil.</c:v>
                </c:pt>
                <c:pt idx="135">
                  <c:v>28-juil.</c:v>
                </c:pt>
                <c:pt idx="136">
                  <c:v>29-juil.</c:v>
                </c:pt>
                <c:pt idx="137">
                  <c:v>30-juil.</c:v>
                </c:pt>
                <c:pt idx="138">
                  <c:v>31-juil.</c:v>
                </c:pt>
                <c:pt idx="139">
                  <c:v>01-août</c:v>
                </c:pt>
                <c:pt idx="140">
                  <c:v>02-août</c:v>
                </c:pt>
                <c:pt idx="141">
                  <c:v>03-août</c:v>
                </c:pt>
                <c:pt idx="142">
                  <c:v>04-août</c:v>
                </c:pt>
                <c:pt idx="143">
                  <c:v>05-août</c:v>
                </c:pt>
                <c:pt idx="144">
                  <c:v>06-août</c:v>
                </c:pt>
                <c:pt idx="145">
                  <c:v>07-août</c:v>
                </c:pt>
                <c:pt idx="146">
                  <c:v>08-août</c:v>
                </c:pt>
                <c:pt idx="147">
                  <c:v>09-août</c:v>
                </c:pt>
                <c:pt idx="148">
                  <c:v>10-août</c:v>
                </c:pt>
                <c:pt idx="149">
                  <c:v>11-août</c:v>
                </c:pt>
                <c:pt idx="150">
                  <c:v>12-août</c:v>
                </c:pt>
                <c:pt idx="151">
                  <c:v>13-août</c:v>
                </c:pt>
                <c:pt idx="152">
                  <c:v>14-août</c:v>
                </c:pt>
                <c:pt idx="153">
                  <c:v>15-août</c:v>
                </c:pt>
                <c:pt idx="154">
                  <c:v>16-août</c:v>
                </c:pt>
                <c:pt idx="155">
                  <c:v>17-août</c:v>
                </c:pt>
                <c:pt idx="156">
                  <c:v>18-août</c:v>
                </c:pt>
                <c:pt idx="157">
                  <c:v>19-août</c:v>
                </c:pt>
                <c:pt idx="158">
                  <c:v>20-août</c:v>
                </c:pt>
                <c:pt idx="159">
                  <c:v>21-août</c:v>
                </c:pt>
                <c:pt idx="160">
                  <c:v>22-août</c:v>
                </c:pt>
                <c:pt idx="161">
                  <c:v>23-août</c:v>
                </c:pt>
                <c:pt idx="162">
                  <c:v>24-août</c:v>
                </c:pt>
                <c:pt idx="163">
                  <c:v>25-août</c:v>
                </c:pt>
                <c:pt idx="164">
                  <c:v>26-août</c:v>
                </c:pt>
                <c:pt idx="165">
                  <c:v>27-août</c:v>
                </c:pt>
                <c:pt idx="166">
                  <c:v>28-août</c:v>
                </c:pt>
                <c:pt idx="167">
                  <c:v>29-août</c:v>
                </c:pt>
                <c:pt idx="168">
                  <c:v>30-août</c:v>
                </c:pt>
                <c:pt idx="169">
                  <c:v>31-août</c:v>
                </c:pt>
                <c:pt idx="170">
                  <c:v>01-sept.</c:v>
                </c:pt>
                <c:pt idx="171">
                  <c:v>02-sept.</c:v>
                </c:pt>
                <c:pt idx="172">
                  <c:v>03-sept.</c:v>
                </c:pt>
                <c:pt idx="173">
                  <c:v>04-sept.</c:v>
                </c:pt>
                <c:pt idx="174">
                  <c:v>05-sept.</c:v>
                </c:pt>
                <c:pt idx="175">
                  <c:v>06-sept.</c:v>
                </c:pt>
                <c:pt idx="176">
                  <c:v>07-sept.</c:v>
                </c:pt>
                <c:pt idx="177">
                  <c:v>08-sept.</c:v>
                </c:pt>
                <c:pt idx="178">
                  <c:v>09-sept.</c:v>
                </c:pt>
                <c:pt idx="179">
                  <c:v>10-sept.</c:v>
                </c:pt>
                <c:pt idx="180">
                  <c:v>11-sept.</c:v>
                </c:pt>
                <c:pt idx="181">
                  <c:v>12-sept.</c:v>
                </c:pt>
                <c:pt idx="182">
                  <c:v>13-sept.</c:v>
                </c:pt>
                <c:pt idx="183">
                  <c:v>14-sept.</c:v>
                </c:pt>
                <c:pt idx="184">
                  <c:v>15-sept.</c:v>
                </c:pt>
                <c:pt idx="185">
                  <c:v>16-sept.</c:v>
                </c:pt>
                <c:pt idx="186">
                  <c:v>17-sept.</c:v>
                </c:pt>
                <c:pt idx="187">
                  <c:v>18-sept.</c:v>
                </c:pt>
                <c:pt idx="188">
                  <c:v>19-sept.</c:v>
                </c:pt>
                <c:pt idx="189">
                  <c:v>20-sept.</c:v>
                </c:pt>
                <c:pt idx="190">
                  <c:v>21-sept.</c:v>
                </c:pt>
                <c:pt idx="191">
                  <c:v>22-sept.</c:v>
                </c:pt>
                <c:pt idx="192">
                  <c:v>23-sept.</c:v>
                </c:pt>
                <c:pt idx="193">
                  <c:v>24-sept.</c:v>
                </c:pt>
                <c:pt idx="194">
                  <c:v>25-sept.</c:v>
                </c:pt>
                <c:pt idx="195">
                  <c:v>26-sept.</c:v>
                </c:pt>
                <c:pt idx="196">
                  <c:v>27-sept.</c:v>
                </c:pt>
                <c:pt idx="197">
                  <c:v>28-sept.</c:v>
                </c:pt>
                <c:pt idx="198">
                  <c:v>29-sept.</c:v>
                </c:pt>
                <c:pt idx="199">
                  <c:v>30-sept.</c:v>
                </c:pt>
                <c:pt idx="200">
                  <c:v>01-oct.</c:v>
                </c:pt>
                <c:pt idx="201">
                  <c:v>02-oct.</c:v>
                </c:pt>
                <c:pt idx="202">
                  <c:v>03-oct.</c:v>
                </c:pt>
                <c:pt idx="203">
                  <c:v>04-oct.</c:v>
                </c:pt>
                <c:pt idx="204">
                  <c:v>05-oct.</c:v>
                </c:pt>
                <c:pt idx="205">
                  <c:v>06-oct.</c:v>
                </c:pt>
                <c:pt idx="206">
                  <c:v>07-oct.</c:v>
                </c:pt>
                <c:pt idx="207">
                  <c:v>08-oct.</c:v>
                </c:pt>
                <c:pt idx="208">
                  <c:v>09-oct.</c:v>
                </c:pt>
                <c:pt idx="209">
                  <c:v>10-oct.</c:v>
                </c:pt>
                <c:pt idx="210">
                  <c:v>11-oct.</c:v>
                </c:pt>
                <c:pt idx="211">
                  <c:v>12-oct.</c:v>
                </c:pt>
                <c:pt idx="212">
                  <c:v>13-oct.</c:v>
                </c:pt>
                <c:pt idx="213">
                  <c:v>14-oct.</c:v>
                </c:pt>
                <c:pt idx="214">
                  <c:v>15-oct.</c:v>
                </c:pt>
                <c:pt idx="215">
                  <c:v>16-oct.</c:v>
                </c:pt>
                <c:pt idx="216">
                  <c:v>17-oct.</c:v>
                </c:pt>
                <c:pt idx="217">
                  <c:v>18-oct.</c:v>
                </c:pt>
                <c:pt idx="218">
                  <c:v>19-oct.</c:v>
                </c:pt>
                <c:pt idx="219">
                  <c:v>20-oct.</c:v>
                </c:pt>
                <c:pt idx="220">
                  <c:v>21-oct.</c:v>
                </c:pt>
                <c:pt idx="221">
                  <c:v>22-oct.</c:v>
                </c:pt>
                <c:pt idx="222">
                  <c:v>23-oct.</c:v>
                </c:pt>
                <c:pt idx="223">
                  <c:v>24-oct.</c:v>
                </c:pt>
                <c:pt idx="224">
                  <c:v>25-oct.</c:v>
                </c:pt>
                <c:pt idx="225">
                  <c:v>26-oct.</c:v>
                </c:pt>
                <c:pt idx="226">
                  <c:v>27-oct.</c:v>
                </c:pt>
                <c:pt idx="227">
                  <c:v>28-oct.</c:v>
                </c:pt>
                <c:pt idx="228">
                  <c:v>29-oct.</c:v>
                </c:pt>
                <c:pt idx="229">
                  <c:v>30-oct.</c:v>
                </c:pt>
                <c:pt idx="230">
                  <c:v>31-oct.</c:v>
                </c:pt>
                <c:pt idx="231">
                  <c:v>01-nov.</c:v>
                </c:pt>
                <c:pt idx="232">
                  <c:v>02-nov.</c:v>
                </c:pt>
                <c:pt idx="233">
                  <c:v>03-nov.</c:v>
                </c:pt>
                <c:pt idx="234">
                  <c:v>04-nov.</c:v>
                </c:pt>
                <c:pt idx="235">
                  <c:v>05-nov.</c:v>
                </c:pt>
                <c:pt idx="236">
                  <c:v>06-nov.</c:v>
                </c:pt>
                <c:pt idx="237">
                  <c:v>07-nov.</c:v>
                </c:pt>
                <c:pt idx="238">
                  <c:v>08-nov.</c:v>
                </c:pt>
                <c:pt idx="239">
                  <c:v>09-nov.</c:v>
                </c:pt>
                <c:pt idx="240">
                  <c:v>10-nov.</c:v>
                </c:pt>
                <c:pt idx="241">
                  <c:v>11-nov.</c:v>
                </c:pt>
                <c:pt idx="242">
                  <c:v>12-nov.</c:v>
                </c:pt>
                <c:pt idx="243">
                  <c:v>13-nov.</c:v>
                </c:pt>
                <c:pt idx="244">
                  <c:v>14-nov.</c:v>
                </c:pt>
                <c:pt idx="245">
                  <c:v>15-nov.</c:v>
                </c:pt>
                <c:pt idx="246">
                  <c:v>16-nov.</c:v>
                </c:pt>
                <c:pt idx="247">
                  <c:v>17-nov.</c:v>
                </c:pt>
                <c:pt idx="248">
                  <c:v>18-nov.</c:v>
                </c:pt>
                <c:pt idx="249">
                  <c:v>19-nov.</c:v>
                </c:pt>
                <c:pt idx="250">
                  <c:v>20-nov.</c:v>
                </c:pt>
                <c:pt idx="251">
                  <c:v>21-nov.</c:v>
                </c:pt>
                <c:pt idx="252">
                  <c:v>22-nov.</c:v>
                </c:pt>
                <c:pt idx="253">
                  <c:v>23-nov.</c:v>
                </c:pt>
                <c:pt idx="254">
                  <c:v>24-nov.</c:v>
                </c:pt>
                <c:pt idx="255">
                  <c:v>25-nov.</c:v>
                </c:pt>
                <c:pt idx="256">
                  <c:v>26-nov.</c:v>
                </c:pt>
                <c:pt idx="257">
                  <c:v>27-nov.</c:v>
                </c:pt>
                <c:pt idx="258">
                  <c:v>28-nov.</c:v>
                </c:pt>
                <c:pt idx="259">
                  <c:v>29-nov.</c:v>
                </c:pt>
                <c:pt idx="260">
                  <c:v>30-nov.</c:v>
                </c:pt>
                <c:pt idx="261">
                  <c:v>01-déc.</c:v>
                </c:pt>
                <c:pt idx="262">
                  <c:v>02-déc.</c:v>
                </c:pt>
                <c:pt idx="263">
                  <c:v>03-déc.</c:v>
                </c:pt>
                <c:pt idx="264">
                  <c:v>04-déc.</c:v>
                </c:pt>
                <c:pt idx="265">
                  <c:v>05-déc.</c:v>
                </c:pt>
                <c:pt idx="266">
                  <c:v>06-déc.</c:v>
                </c:pt>
                <c:pt idx="267">
                  <c:v>07-déc.</c:v>
                </c:pt>
                <c:pt idx="268">
                  <c:v>08-déc.</c:v>
                </c:pt>
                <c:pt idx="269">
                  <c:v>09-déc.</c:v>
                </c:pt>
                <c:pt idx="270">
                  <c:v>10-déc.</c:v>
                </c:pt>
                <c:pt idx="271">
                  <c:v>11-déc.</c:v>
                </c:pt>
                <c:pt idx="272">
                  <c:v>12-déc.</c:v>
                </c:pt>
                <c:pt idx="273">
                  <c:v>13-déc.</c:v>
                </c:pt>
                <c:pt idx="274">
                  <c:v>14-déc.</c:v>
                </c:pt>
                <c:pt idx="275">
                  <c:v>15-déc.</c:v>
                </c:pt>
                <c:pt idx="276">
                  <c:v>16-déc.</c:v>
                </c:pt>
                <c:pt idx="277">
                  <c:v>17-déc.</c:v>
                </c:pt>
                <c:pt idx="278">
                  <c:v>18-déc.</c:v>
                </c:pt>
                <c:pt idx="279">
                  <c:v>19-déc.</c:v>
                </c:pt>
                <c:pt idx="280">
                  <c:v>20-déc.</c:v>
                </c:pt>
                <c:pt idx="281">
                  <c:v>21-déc.</c:v>
                </c:pt>
                <c:pt idx="282">
                  <c:v>22-déc.</c:v>
                </c:pt>
                <c:pt idx="283">
                  <c:v>23-déc.</c:v>
                </c:pt>
                <c:pt idx="284">
                  <c:v>24-déc.</c:v>
                </c:pt>
                <c:pt idx="285">
                  <c:v>25-déc.</c:v>
                </c:pt>
                <c:pt idx="286">
                  <c:v>26-déc.</c:v>
                </c:pt>
                <c:pt idx="287">
                  <c:v>27-déc.</c:v>
                </c:pt>
                <c:pt idx="288">
                  <c:v>28-déc.</c:v>
                </c:pt>
                <c:pt idx="289">
                  <c:v>29-déc.</c:v>
                </c:pt>
                <c:pt idx="290">
                  <c:v>30-déc.</c:v>
                </c:pt>
                <c:pt idx="291">
                  <c:v>31-déc.</c:v>
                </c:pt>
                <c:pt idx="292">
                  <c:v>01-janv.</c:v>
                </c:pt>
                <c:pt idx="293">
                  <c:v>02-janv.</c:v>
                </c:pt>
                <c:pt idx="294">
                  <c:v>03-janv.</c:v>
                </c:pt>
                <c:pt idx="295">
                  <c:v>04-janv.</c:v>
                </c:pt>
                <c:pt idx="296">
                  <c:v>05-janv.</c:v>
                </c:pt>
                <c:pt idx="297">
                  <c:v>06-janv.</c:v>
                </c:pt>
                <c:pt idx="298">
                  <c:v>07-janv.</c:v>
                </c:pt>
                <c:pt idx="299">
                  <c:v>08-janv.</c:v>
                </c:pt>
                <c:pt idx="300">
                  <c:v>09-janv.</c:v>
                </c:pt>
                <c:pt idx="301">
                  <c:v>10-janv.</c:v>
                </c:pt>
                <c:pt idx="302">
                  <c:v>11-janv.</c:v>
                </c:pt>
                <c:pt idx="303">
                  <c:v>12-janv.</c:v>
                </c:pt>
                <c:pt idx="304">
                  <c:v>13-janv.</c:v>
                </c:pt>
                <c:pt idx="305">
                  <c:v>14-janv.</c:v>
                </c:pt>
                <c:pt idx="306">
                  <c:v>15-janv.</c:v>
                </c:pt>
                <c:pt idx="307">
                  <c:v>16-janv.</c:v>
                </c:pt>
                <c:pt idx="308">
                  <c:v>17-janv.</c:v>
                </c:pt>
                <c:pt idx="309">
                  <c:v>18-janv.</c:v>
                </c:pt>
                <c:pt idx="310">
                  <c:v>19-janv.</c:v>
                </c:pt>
                <c:pt idx="311">
                  <c:v>20-janv.</c:v>
                </c:pt>
                <c:pt idx="312">
                  <c:v>21-janv.</c:v>
                </c:pt>
                <c:pt idx="313">
                  <c:v>22-janv.</c:v>
                </c:pt>
                <c:pt idx="314">
                  <c:v>23-janv.</c:v>
                </c:pt>
                <c:pt idx="315">
                  <c:v>24-janv.</c:v>
                </c:pt>
                <c:pt idx="316">
                  <c:v>25-janv.</c:v>
                </c:pt>
                <c:pt idx="317">
                  <c:v>26-janv.</c:v>
                </c:pt>
                <c:pt idx="318">
                  <c:v>27-janv.</c:v>
                </c:pt>
                <c:pt idx="319">
                  <c:v>28-janv.</c:v>
                </c:pt>
                <c:pt idx="320">
                  <c:v>29-janv.</c:v>
                </c:pt>
                <c:pt idx="321">
                  <c:v>30-janv.</c:v>
                </c:pt>
                <c:pt idx="322">
                  <c:v>31-janv.</c:v>
                </c:pt>
                <c:pt idx="323">
                  <c:v>01-févr.</c:v>
                </c:pt>
                <c:pt idx="324">
                  <c:v>02-févr.</c:v>
                </c:pt>
                <c:pt idx="325">
                  <c:v>03-févr.</c:v>
                </c:pt>
                <c:pt idx="326">
                  <c:v>04-févr.</c:v>
                </c:pt>
                <c:pt idx="327">
                  <c:v>05-févr.</c:v>
                </c:pt>
                <c:pt idx="328">
                  <c:v>06-févr.</c:v>
                </c:pt>
                <c:pt idx="329">
                  <c:v>07-févr.</c:v>
                </c:pt>
                <c:pt idx="330">
                  <c:v>08-févr.</c:v>
                </c:pt>
                <c:pt idx="331">
                  <c:v>09-févr.</c:v>
                </c:pt>
                <c:pt idx="332">
                  <c:v>10-févr.</c:v>
                </c:pt>
                <c:pt idx="333">
                  <c:v>11-févr.</c:v>
                </c:pt>
                <c:pt idx="334">
                  <c:v>12-févr.</c:v>
                </c:pt>
                <c:pt idx="335">
                  <c:v>13-févr.</c:v>
                </c:pt>
                <c:pt idx="336">
                  <c:v>14-févr.</c:v>
                </c:pt>
                <c:pt idx="337">
                  <c:v>15-févr.</c:v>
                </c:pt>
                <c:pt idx="338">
                  <c:v>16-févr.</c:v>
                </c:pt>
                <c:pt idx="339">
                  <c:v>17-févr.</c:v>
                </c:pt>
                <c:pt idx="340">
                  <c:v>18-févr.</c:v>
                </c:pt>
                <c:pt idx="341">
                  <c:v>19-févr.</c:v>
                </c:pt>
                <c:pt idx="342">
                  <c:v>20-févr.</c:v>
                </c:pt>
                <c:pt idx="343">
                  <c:v>21-févr.</c:v>
                </c:pt>
                <c:pt idx="344">
                  <c:v>22-févr.</c:v>
                </c:pt>
                <c:pt idx="345">
                  <c:v>23-févr.</c:v>
                </c:pt>
                <c:pt idx="346">
                  <c:v>24-févr.</c:v>
                </c:pt>
                <c:pt idx="347">
                  <c:v>25-févr.</c:v>
                </c:pt>
                <c:pt idx="348">
                  <c:v>26-févr.</c:v>
                </c:pt>
                <c:pt idx="349">
                  <c:v>27-févr.</c:v>
                </c:pt>
                <c:pt idx="350">
                  <c:v>28-févr.</c:v>
                </c:pt>
                <c:pt idx="351">
                  <c:v>01-mars</c:v>
                </c:pt>
                <c:pt idx="352">
                  <c:v>02-mars</c:v>
                </c:pt>
                <c:pt idx="353">
                  <c:v>03-mars</c:v>
                </c:pt>
                <c:pt idx="354">
                  <c:v>04-mars</c:v>
                </c:pt>
                <c:pt idx="355">
                  <c:v>05-mars</c:v>
                </c:pt>
                <c:pt idx="356">
                  <c:v>06-mars</c:v>
                </c:pt>
                <c:pt idx="357">
                  <c:v>07-mars</c:v>
                </c:pt>
                <c:pt idx="358">
                  <c:v>08-mars</c:v>
                </c:pt>
                <c:pt idx="359">
                  <c:v>09-mars</c:v>
                </c:pt>
                <c:pt idx="360">
                  <c:v>10-mars</c:v>
                </c:pt>
                <c:pt idx="361">
                  <c:v>11-mars</c:v>
                </c:pt>
                <c:pt idx="362">
                  <c:v>12-mars</c:v>
                </c:pt>
                <c:pt idx="363">
                  <c:v>13-mars</c:v>
                </c:pt>
                <c:pt idx="364">
                  <c:v>14-mars</c:v>
                </c:pt>
                <c:pt idx="365">
                  <c:v>15-mars</c:v>
                </c:pt>
                <c:pt idx="366">
                  <c:v>16-mars</c:v>
                </c:pt>
                <c:pt idx="367">
                  <c:v>17-mars</c:v>
                </c:pt>
                <c:pt idx="368">
                  <c:v>18-mars</c:v>
                </c:pt>
                <c:pt idx="369">
                  <c:v>19-mars</c:v>
                </c:pt>
                <c:pt idx="370">
                  <c:v>20-mars</c:v>
                </c:pt>
                <c:pt idx="371">
                  <c:v>21-mars</c:v>
                </c:pt>
                <c:pt idx="372">
                  <c:v>22-mars</c:v>
                </c:pt>
                <c:pt idx="373">
                  <c:v>23-mars</c:v>
                </c:pt>
                <c:pt idx="374">
                  <c:v>24-mars</c:v>
                </c:pt>
                <c:pt idx="375">
                  <c:v>25-mars</c:v>
                </c:pt>
                <c:pt idx="376">
                  <c:v>26-mars</c:v>
                </c:pt>
                <c:pt idx="377">
                  <c:v>27-mars</c:v>
                </c:pt>
                <c:pt idx="378">
                  <c:v>28-mars</c:v>
                </c:pt>
                <c:pt idx="379">
                  <c:v>29-mars</c:v>
                </c:pt>
                <c:pt idx="380">
                  <c:v>30-mars</c:v>
                </c:pt>
                <c:pt idx="381">
                  <c:v>31-mars</c:v>
                </c:pt>
                <c:pt idx="382">
                  <c:v>01-avr.</c:v>
                </c:pt>
                <c:pt idx="383">
                  <c:v>02-avr.</c:v>
                </c:pt>
                <c:pt idx="384">
                  <c:v>03-avr.</c:v>
                </c:pt>
                <c:pt idx="385">
                  <c:v>04-avr.</c:v>
                </c:pt>
                <c:pt idx="386">
                  <c:v>05-avr.</c:v>
                </c:pt>
                <c:pt idx="387">
                  <c:v>06-avr.</c:v>
                </c:pt>
                <c:pt idx="388">
                  <c:v>07-avr.</c:v>
                </c:pt>
              </c:strCache>
            </c:strRef>
          </c:cat>
          <c:val>
            <c:numRef>
              <c:f>Feuil1!$E$3:$E$391</c:f>
              <c:numCache>
                <c:formatCode>General</c:formatCode>
                <c:ptCount val="389"/>
                <c:pt idx="0">
                  <c:v>15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27</c:v>
                </c:pt>
                <c:pt idx="5">
                  <c:v>18</c:v>
                </c:pt>
                <c:pt idx="6">
                  <c:v>42</c:v>
                </c:pt>
                <c:pt idx="7">
                  <c:v>38</c:v>
                </c:pt>
                <c:pt idx="8">
                  <c:v>409</c:v>
                </c:pt>
                <c:pt idx="9">
                  <c:v>385</c:v>
                </c:pt>
                <c:pt idx="10">
                  <c:v>326</c:v>
                </c:pt>
                <c:pt idx="11">
                  <c:v>290</c:v>
                </c:pt>
                <c:pt idx="12">
                  <c:v>392</c:v>
                </c:pt>
                <c:pt idx="13">
                  <c:v>477</c:v>
                </c:pt>
                <c:pt idx="14">
                  <c:v>342</c:v>
                </c:pt>
                <c:pt idx="15">
                  <c:v>590</c:v>
                </c:pt>
                <c:pt idx="16">
                  <c:v>732</c:v>
                </c:pt>
                <c:pt idx="17">
                  <c:v>449</c:v>
                </c:pt>
                <c:pt idx="18">
                  <c:v>959.100972652332</c:v>
                </c:pt>
                <c:pt idx="19">
                  <c:v>616.489379334409</c:v>
                </c:pt>
                <c:pt idx="20">
                  <c:v>947.46909757055</c:v>
                </c:pt>
                <c:pt idx="21">
                  <c:v>1001.39870022245</c:v>
                </c:pt>
                <c:pt idx="22">
                  <c:v>672.53386836481</c:v>
                </c:pt>
                <c:pt idx="23">
                  <c:v>803.656823832163</c:v>
                </c:pt>
                <c:pt idx="24">
                  <c:v>730.693243773718</c:v>
                </c:pt>
                <c:pt idx="25">
                  <c:v>931.607449731757</c:v>
                </c:pt>
                <c:pt idx="26">
                  <c:v>808.944039778427</c:v>
                </c:pt>
                <c:pt idx="27">
                  <c:v>650.327561390499</c:v>
                </c:pt>
                <c:pt idx="28">
                  <c:v>585.823526846078</c:v>
                </c:pt>
                <c:pt idx="29">
                  <c:v>751.842107558774</c:v>
                </c:pt>
                <c:pt idx="30">
                  <c:v>730.693243773716</c:v>
                </c:pt>
                <c:pt idx="31">
                  <c:v>647.155231822742</c:v>
                </c:pt>
                <c:pt idx="32">
                  <c:v>1054.27085968509</c:v>
                </c:pt>
                <c:pt idx="33">
                  <c:v>995.054041086929</c:v>
                </c:pt>
                <c:pt idx="34">
                  <c:v>764.531425829806</c:v>
                </c:pt>
                <c:pt idx="35">
                  <c:v>884.02250621538</c:v>
                </c:pt>
                <c:pt idx="36">
                  <c:v>1017.26034806124</c:v>
                </c:pt>
                <c:pt idx="37">
                  <c:v>853.356653727045</c:v>
                </c:pt>
                <c:pt idx="38">
                  <c:v>887.194835783139</c:v>
                </c:pt>
                <c:pt idx="39">
                  <c:v>923.147904217734</c:v>
                </c:pt>
                <c:pt idx="40">
                  <c:v>822.690801238714</c:v>
                </c:pt>
                <c:pt idx="41">
                  <c:v>688.395516203604</c:v>
                </c:pt>
                <c:pt idx="42">
                  <c:v>888.252278972388</c:v>
                </c:pt>
                <c:pt idx="43">
                  <c:v>925.262790596244</c:v>
                </c:pt>
                <c:pt idx="44">
                  <c:v>819.518471670956</c:v>
                </c:pt>
                <c:pt idx="45">
                  <c:v>885.07994940463</c:v>
                </c:pt>
                <c:pt idx="46">
                  <c:v>998.226370654687</c:v>
                </c:pt>
                <c:pt idx="47">
                  <c:v>1110</c:v>
                </c:pt>
                <c:pt idx="48">
                  <c:v>1008</c:v>
                </c:pt>
                <c:pt idx="49">
                  <c:v>892</c:v>
                </c:pt>
                <c:pt idx="50">
                  <c:v>758</c:v>
                </c:pt>
                <c:pt idx="51">
                  <c:v>794</c:v>
                </c:pt>
                <c:pt idx="52">
                  <c:v>910</c:v>
                </c:pt>
                <c:pt idx="53">
                  <c:v>911</c:v>
                </c:pt>
                <c:pt idx="54">
                  <c:v>912</c:v>
                </c:pt>
                <c:pt idx="55">
                  <c:v>836</c:v>
                </c:pt>
                <c:pt idx="56">
                  <c:v>735</c:v>
                </c:pt>
                <c:pt idx="57">
                  <c:v>748</c:v>
                </c:pt>
                <c:pt idx="58">
                  <c:v>756</c:v>
                </c:pt>
                <c:pt idx="59">
                  <c:v>706</c:v>
                </c:pt>
                <c:pt idx="60">
                  <c:v>793</c:v>
                </c:pt>
                <c:pt idx="61">
                  <c:v>696</c:v>
                </c:pt>
                <c:pt idx="62">
                  <c:v>763</c:v>
                </c:pt>
                <c:pt idx="63">
                  <c:v>737</c:v>
                </c:pt>
                <c:pt idx="64">
                  <c:v>707</c:v>
                </c:pt>
                <c:pt idx="65">
                  <c:v>570</c:v>
                </c:pt>
                <c:pt idx="66">
                  <c:v>578</c:v>
                </c:pt>
                <c:pt idx="67">
                  <c:v>720</c:v>
                </c:pt>
                <c:pt idx="68">
                  <c:v>646</c:v>
                </c:pt>
                <c:pt idx="69">
                  <c:v>697</c:v>
                </c:pt>
                <c:pt idx="70">
                  <c:v>573</c:v>
                </c:pt>
                <c:pt idx="71">
                  <c:v>573</c:v>
                </c:pt>
                <c:pt idx="72">
                  <c:v>614</c:v>
                </c:pt>
                <c:pt idx="73">
                  <c:v>541</c:v>
                </c:pt>
                <c:pt idx="74">
                  <c:v>563</c:v>
                </c:pt>
                <c:pt idx="75">
                  <c:v>530</c:v>
                </c:pt>
                <c:pt idx="76">
                  <c:v>419</c:v>
                </c:pt>
                <c:pt idx="77">
                  <c:v>408</c:v>
                </c:pt>
                <c:pt idx="78">
                  <c:v>295</c:v>
                </c:pt>
                <c:pt idx="79">
                  <c:v>239</c:v>
                </c:pt>
                <c:pt idx="80">
                  <c:v>291</c:v>
                </c:pt>
                <c:pt idx="81">
                  <c:v>259</c:v>
                </c:pt>
                <c:pt idx="82">
                  <c:v>255</c:v>
                </c:pt>
                <c:pt idx="83">
                  <c:v>226</c:v>
                </c:pt>
                <c:pt idx="84">
                  <c:v>225</c:v>
                </c:pt>
                <c:pt idx="85">
                  <c:v>198</c:v>
                </c:pt>
                <c:pt idx="86">
                  <c:v>138</c:v>
                </c:pt>
                <c:pt idx="87">
                  <c:v>156</c:v>
                </c:pt>
                <c:pt idx="88">
                  <c:v>144</c:v>
                </c:pt>
                <c:pt idx="89">
                  <c:v>181</c:v>
                </c:pt>
                <c:pt idx="90">
                  <c:v>158</c:v>
                </c:pt>
                <c:pt idx="91">
                  <c:v>128</c:v>
                </c:pt>
                <c:pt idx="92">
                  <c:v>102</c:v>
                </c:pt>
                <c:pt idx="93">
                  <c:v>92</c:v>
                </c:pt>
                <c:pt idx="94">
                  <c:v>117</c:v>
                </c:pt>
                <c:pt idx="95">
                  <c:v>120</c:v>
                </c:pt>
                <c:pt idx="96">
                  <c:v>167</c:v>
                </c:pt>
                <c:pt idx="97">
                  <c:v>124</c:v>
                </c:pt>
                <c:pt idx="98">
                  <c:v>92</c:v>
                </c:pt>
                <c:pt idx="99">
                  <c:v>69</c:v>
                </c:pt>
                <c:pt idx="100">
                  <c:v>49</c:v>
                </c:pt>
                <c:pt idx="101">
                  <c:v>53</c:v>
                </c:pt>
                <c:pt idx="102">
                  <c:v>142</c:v>
                </c:pt>
                <c:pt idx="103">
                  <c:v>77.75</c:v>
                </c:pt>
                <c:pt idx="104">
                  <c:v>77.75</c:v>
                </c:pt>
                <c:pt idx="105">
                  <c:v>77.75</c:v>
                </c:pt>
                <c:pt idx="106">
                  <c:v>77.75</c:v>
                </c:pt>
                <c:pt idx="107">
                  <c:v>68</c:v>
                </c:pt>
                <c:pt idx="108">
                  <c:v>71.2195121951227</c:v>
                </c:pt>
                <c:pt idx="109">
                  <c:v>74.2195121951227</c:v>
                </c:pt>
                <c:pt idx="110">
                  <c:v>94.2195121951227</c:v>
                </c:pt>
                <c:pt idx="111">
                  <c:v>107.219512195123</c:v>
                </c:pt>
                <c:pt idx="112">
                  <c:v>84.2195121951227</c:v>
                </c:pt>
                <c:pt idx="113">
                  <c:v>79.2195121951227</c:v>
                </c:pt>
                <c:pt idx="114">
                  <c:v>65.2195121951227</c:v>
                </c:pt>
                <c:pt idx="115">
                  <c:v>87.2195121951227</c:v>
                </c:pt>
                <c:pt idx="116">
                  <c:v>142.219512195123</c:v>
                </c:pt>
                <c:pt idx="117">
                  <c:v>105.219512195123</c:v>
                </c:pt>
                <c:pt idx="118">
                  <c:v>96.2195121951227</c:v>
                </c:pt>
                <c:pt idx="119">
                  <c:v>119.219512195123</c:v>
                </c:pt>
                <c:pt idx="120">
                  <c:v>105.219512195123</c:v>
                </c:pt>
                <c:pt idx="121">
                  <c:v>114.219512195123</c:v>
                </c:pt>
                <c:pt idx="122">
                  <c:v>134.219512195123</c:v>
                </c:pt>
                <c:pt idx="123">
                  <c:v>147.219512195123</c:v>
                </c:pt>
                <c:pt idx="124">
                  <c:v>146.219512195123</c:v>
                </c:pt>
                <c:pt idx="125">
                  <c:v>163.219512195123</c:v>
                </c:pt>
                <c:pt idx="126">
                  <c:v>171.219512195123</c:v>
                </c:pt>
                <c:pt idx="127">
                  <c:v>155.219512195123</c:v>
                </c:pt>
                <c:pt idx="128">
                  <c:v>185.219512195123</c:v>
                </c:pt>
                <c:pt idx="129">
                  <c:v>147.219512195123</c:v>
                </c:pt>
                <c:pt idx="130">
                  <c:v>147.219512195123</c:v>
                </c:pt>
                <c:pt idx="131">
                  <c:v>168.219512195123</c:v>
                </c:pt>
                <c:pt idx="132">
                  <c:v>176.219512195123</c:v>
                </c:pt>
                <c:pt idx="133">
                  <c:v>174.219512195123</c:v>
                </c:pt>
                <c:pt idx="134">
                  <c:v>150.219512195123</c:v>
                </c:pt>
                <c:pt idx="135">
                  <c:v>174.219512195123</c:v>
                </c:pt>
                <c:pt idx="136">
                  <c:v>117.219512195123</c:v>
                </c:pt>
                <c:pt idx="137">
                  <c:v>127.219512195123</c:v>
                </c:pt>
                <c:pt idx="138">
                  <c:v>186.219512195123</c:v>
                </c:pt>
                <c:pt idx="139">
                  <c:v>151.219512195123</c:v>
                </c:pt>
                <c:pt idx="140">
                  <c:v>146.219512195123</c:v>
                </c:pt>
                <c:pt idx="141">
                  <c:v>128.219512195123</c:v>
                </c:pt>
                <c:pt idx="142">
                  <c:v>128.219512195123</c:v>
                </c:pt>
                <c:pt idx="143">
                  <c:v>160.219512195123</c:v>
                </c:pt>
                <c:pt idx="144">
                  <c:v>138.219512195123</c:v>
                </c:pt>
                <c:pt idx="145">
                  <c:v>113.219512195123</c:v>
                </c:pt>
                <c:pt idx="146">
                  <c:v>131.219512195123</c:v>
                </c:pt>
                <c:pt idx="147">
                  <c:v>109.219512195123</c:v>
                </c:pt>
                <c:pt idx="148">
                  <c:v>103.219512195123</c:v>
                </c:pt>
                <c:pt idx="149">
                  <c:v>90.9999999999709</c:v>
                </c:pt>
                <c:pt idx="150">
                  <c:v>95</c:v>
                </c:pt>
                <c:pt idx="151">
                  <c:v>104</c:v>
                </c:pt>
                <c:pt idx="152">
                  <c:v>87</c:v>
                </c:pt>
                <c:pt idx="153">
                  <c:v>80</c:v>
                </c:pt>
                <c:pt idx="154">
                  <c:v>67</c:v>
                </c:pt>
                <c:pt idx="155">
                  <c:v>55</c:v>
                </c:pt>
                <c:pt idx="156">
                  <c:v>46</c:v>
                </c:pt>
                <c:pt idx="157">
                  <c:v>64</c:v>
                </c:pt>
                <c:pt idx="158">
                  <c:v>86</c:v>
                </c:pt>
                <c:pt idx="159">
                  <c:v>93</c:v>
                </c:pt>
                <c:pt idx="160">
                  <c:v>104</c:v>
                </c:pt>
                <c:pt idx="161">
                  <c:v>74</c:v>
                </c:pt>
                <c:pt idx="162">
                  <c:v>68</c:v>
                </c:pt>
                <c:pt idx="163">
                  <c:v>62</c:v>
                </c:pt>
                <c:pt idx="164">
                  <c:v>142</c:v>
                </c:pt>
                <c:pt idx="165">
                  <c:v>111</c:v>
                </c:pt>
                <c:pt idx="166">
                  <c:v>68</c:v>
                </c:pt>
                <c:pt idx="167">
                  <c:v>108</c:v>
                </c:pt>
                <c:pt idx="168">
                  <c:v>120</c:v>
                </c:pt>
                <c:pt idx="169">
                  <c:v>140</c:v>
                </c:pt>
                <c:pt idx="170">
                  <c:v>122</c:v>
                </c:pt>
                <c:pt idx="171">
                  <c:v>132</c:v>
                </c:pt>
                <c:pt idx="172">
                  <c:v>187</c:v>
                </c:pt>
                <c:pt idx="173">
                  <c:v>184</c:v>
                </c:pt>
                <c:pt idx="174">
                  <c:v>175</c:v>
                </c:pt>
                <c:pt idx="175">
                  <c:v>205</c:v>
                </c:pt>
                <c:pt idx="176">
                  <c:v>216</c:v>
                </c:pt>
                <c:pt idx="177">
                  <c:v>163</c:v>
                </c:pt>
                <c:pt idx="178">
                  <c:v>180</c:v>
                </c:pt>
                <c:pt idx="179">
                  <c:v>188</c:v>
                </c:pt>
                <c:pt idx="180">
                  <c:v>219</c:v>
                </c:pt>
                <c:pt idx="181">
                  <c:v>244</c:v>
                </c:pt>
                <c:pt idx="182">
                  <c:v>279</c:v>
                </c:pt>
                <c:pt idx="183">
                  <c:v>276</c:v>
                </c:pt>
                <c:pt idx="184">
                  <c:v>292</c:v>
                </c:pt>
                <c:pt idx="185">
                  <c:v>303</c:v>
                </c:pt>
                <c:pt idx="186">
                  <c:v>499</c:v>
                </c:pt>
                <c:pt idx="187">
                  <c:v>297</c:v>
                </c:pt>
                <c:pt idx="188">
                  <c:v>427</c:v>
                </c:pt>
                <c:pt idx="189">
                  <c:v>462</c:v>
                </c:pt>
                <c:pt idx="190">
                  <c:v>586</c:v>
                </c:pt>
                <c:pt idx="191">
                  <c:v>489</c:v>
                </c:pt>
                <c:pt idx="192">
                  <c:v>471</c:v>
                </c:pt>
                <c:pt idx="193">
                  <c:v>582</c:v>
                </c:pt>
                <c:pt idx="194">
                  <c:v>637</c:v>
                </c:pt>
                <c:pt idx="195">
                  <c:v>698</c:v>
                </c:pt>
                <c:pt idx="196">
                  <c:v>896</c:v>
                </c:pt>
                <c:pt idx="197">
                  <c:v>750</c:v>
                </c:pt>
                <c:pt idx="198">
                  <c:v>799</c:v>
                </c:pt>
                <c:pt idx="199">
                  <c:v>838</c:v>
                </c:pt>
                <c:pt idx="200">
                  <c:v>933</c:v>
                </c:pt>
                <c:pt idx="201">
                  <c:v>1052</c:v>
                </c:pt>
                <c:pt idx="202">
                  <c:v>1107</c:v>
                </c:pt>
                <c:pt idx="203">
                  <c:v>1079</c:v>
                </c:pt>
                <c:pt idx="204">
                  <c:v>1191</c:v>
                </c:pt>
                <c:pt idx="205">
                  <c:v>1364</c:v>
                </c:pt>
                <c:pt idx="206">
                  <c:v>900</c:v>
                </c:pt>
                <c:pt idx="207">
                  <c:v>1078</c:v>
                </c:pt>
                <c:pt idx="208">
                  <c:v>1102</c:v>
                </c:pt>
                <c:pt idx="209">
                  <c:v>1097</c:v>
                </c:pt>
                <c:pt idx="210">
                  <c:v>942</c:v>
                </c:pt>
                <c:pt idx="211">
                  <c:v>843</c:v>
                </c:pt>
                <c:pt idx="212">
                  <c:v>815</c:v>
                </c:pt>
                <c:pt idx="213">
                  <c:v>1203</c:v>
                </c:pt>
                <c:pt idx="214">
                  <c:v>969</c:v>
                </c:pt>
                <c:pt idx="215">
                  <c:v>1055</c:v>
                </c:pt>
                <c:pt idx="216">
                  <c:v>1279</c:v>
                </c:pt>
                <c:pt idx="217">
                  <c:v>1094</c:v>
                </c:pt>
                <c:pt idx="218">
                  <c:v>1038</c:v>
                </c:pt>
                <c:pt idx="219">
                  <c:v>787</c:v>
                </c:pt>
                <c:pt idx="220">
                  <c:v>1072</c:v>
                </c:pt>
                <c:pt idx="221">
                  <c:v>1033</c:v>
                </c:pt>
                <c:pt idx="222">
                  <c:v>905</c:v>
                </c:pt>
                <c:pt idx="223">
                  <c:v>1009</c:v>
                </c:pt>
                <c:pt idx="224">
                  <c:v>879</c:v>
                </c:pt>
                <c:pt idx="225">
                  <c:v>808</c:v>
                </c:pt>
                <c:pt idx="226">
                  <c:v>963</c:v>
                </c:pt>
                <c:pt idx="227">
                  <c:v>929</c:v>
                </c:pt>
                <c:pt idx="228">
                  <c:v>1030</c:v>
                </c:pt>
                <c:pt idx="229">
                  <c:v>952</c:v>
                </c:pt>
                <c:pt idx="230">
                  <c:v>1064</c:v>
                </c:pt>
                <c:pt idx="231">
                  <c:v>965</c:v>
                </c:pt>
                <c:pt idx="232">
                  <c:v>1037</c:v>
                </c:pt>
                <c:pt idx="233">
                  <c:v>871</c:v>
                </c:pt>
                <c:pt idx="234">
                  <c:v>1029</c:v>
                </c:pt>
                <c:pt idx="235">
                  <c:v>1138</c:v>
                </c:pt>
                <c:pt idx="236">
                  <c:v>1133</c:v>
                </c:pt>
                <c:pt idx="237">
                  <c:v>1234</c:v>
                </c:pt>
                <c:pt idx="238">
                  <c:v>1397</c:v>
                </c:pt>
                <c:pt idx="239">
                  <c:v>1169</c:v>
                </c:pt>
                <c:pt idx="240">
                  <c:v>1162</c:v>
                </c:pt>
                <c:pt idx="241">
                  <c:v>1378</c:v>
                </c:pt>
                <c:pt idx="242">
                  <c:v>1365</c:v>
                </c:pt>
                <c:pt idx="243">
                  <c:v>1301</c:v>
                </c:pt>
                <c:pt idx="244">
                  <c:v>1448</c:v>
                </c:pt>
                <c:pt idx="245">
                  <c:v>1211</c:v>
                </c:pt>
                <c:pt idx="246">
                  <c:v>1218</c:v>
                </c:pt>
                <c:pt idx="247">
                  <c:v>982</c:v>
                </c:pt>
                <c:pt idx="248">
                  <c:v>1179</c:v>
                </c:pt>
                <c:pt idx="249">
                  <c:v>1207</c:v>
                </c:pt>
                <c:pt idx="250">
                  <c:v>1259</c:v>
                </c:pt>
                <c:pt idx="251">
                  <c:v>1189</c:v>
                </c:pt>
                <c:pt idx="252">
                  <c:v>1154</c:v>
                </c:pt>
                <c:pt idx="253">
                  <c:v>1164</c:v>
                </c:pt>
                <c:pt idx="254">
                  <c:v>1124</c:v>
                </c:pt>
                <c:pt idx="255">
                  <c:v>1100</c:v>
                </c:pt>
                <c:pt idx="256">
                  <c:v>1464</c:v>
                </c:pt>
                <c:pt idx="257">
                  <c:v>1269</c:v>
                </c:pt>
                <c:pt idx="258">
                  <c:v>1480</c:v>
                </c:pt>
                <c:pt idx="259">
                  <c:v>1395</c:v>
                </c:pt>
                <c:pt idx="260">
                  <c:v>1333</c:v>
                </c:pt>
                <c:pt idx="261">
                  <c:v>1177</c:v>
                </c:pt>
                <c:pt idx="262">
                  <c:v>1514</c:v>
                </c:pt>
                <c:pt idx="263">
                  <c:v>1470</c:v>
                </c:pt>
                <c:pt idx="264">
                  <c:v>1345</c:v>
                </c:pt>
                <c:pt idx="265">
                  <c:v>2031</c:v>
                </c:pt>
                <c:pt idx="266">
                  <c:v>1691</c:v>
                </c:pt>
                <c:pt idx="267">
                  <c:v>1577</c:v>
                </c:pt>
                <c:pt idx="268">
                  <c:v>1564</c:v>
                </c:pt>
                <c:pt idx="269">
                  <c:v>1728</c:v>
                </c:pt>
                <c:pt idx="270">
                  <c:v>1842</c:v>
                </c:pt>
                <c:pt idx="271">
                  <c:v>1713</c:v>
                </c:pt>
                <c:pt idx="272">
                  <c:v>1898</c:v>
                </c:pt>
                <c:pt idx="273">
                  <c:v>1994</c:v>
                </c:pt>
                <c:pt idx="274">
                  <c:v>1620</c:v>
                </c:pt>
                <c:pt idx="275">
                  <c:v>1741</c:v>
                </c:pt>
                <c:pt idx="276">
                  <c:v>1897</c:v>
                </c:pt>
                <c:pt idx="277">
                  <c:v>1855</c:v>
                </c:pt>
                <c:pt idx="278">
                  <c:v>1773</c:v>
                </c:pt>
                <c:pt idx="279">
                  <c:v>2038</c:v>
                </c:pt>
                <c:pt idx="280">
                  <c:v>2146</c:v>
                </c:pt>
                <c:pt idx="281">
                  <c:v>2108</c:v>
                </c:pt>
                <c:pt idx="282">
                  <c:v>2183</c:v>
                </c:pt>
                <c:pt idx="283">
                  <c:v>2247</c:v>
                </c:pt>
                <c:pt idx="284">
                  <c:v>2349</c:v>
                </c:pt>
                <c:pt idx="285">
                  <c:v>2246</c:v>
                </c:pt>
                <c:pt idx="286">
                  <c:v>2246</c:v>
                </c:pt>
                <c:pt idx="287">
                  <c:v>2291</c:v>
                </c:pt>
                <c:pt idx="288">
                  <c:v>2275</c:v>
                </c:pt>
                <c:pt idx="289">
                  <c:v>2381</c:v>
                </c:pt>
                <c:pt idx="290">
                  <c:v>2511</c:v>
                </c:pt>
                <c:pt idx="291">
                  <c:v>2819</c:v>
                </c:pt>
                <c:pt idx="292">
                  <c:v>2808</c:v>
                </c:pt>
                <c:pt idx="293">
                  <c:v>1986</c:v>
                </c:pt>
                <c:pt idx="294">
                  <c:v>2869</c:v>
                </c:pt>
                <c:pt idx="295">
                  <c:v>2546</c:v>
                </c:pt>
                <c:pt idx="296">
                  <c:v>2508</c:v>
                </c:pt>
                <c:pt idx="297">
                  <c:v>2641</c:v>
                </c:pt>
                <c:pt idx="298">
                  <c:v>2519</c:v>
                </c:pt>
                <c:pt idx="299">
                  <c:v>2588</c:v>
                </c:pt>
                <c:pt idx="300">
                  <c:v>3127</c:v>
                </c:pt>
                <c:pt idx="301">
                  <c:v>2588</c:v>
                </c:pt>
                <c:pt idx="302">
                  <c:v>1869</c:v>
                </c:pt>
                <c:pt idx="303">
                  <c:v>1934</c:v>
                </c:pt>
                <c:pt idx="304">
                  <c:v>2071</c:v>
                </c:pt>
                <c:pt idx="305">
                  <c:v>2132</c:v>
                </c:pt>
                <c:pt idx="306">
                  <c:v>1918</c:v>
                </c:pt>
                <c:pt idx="307">
                  <c:v>2225</c:v>
                </c:pt>
                <c:pt idx="308">
                  <c:v>1744</c:v>
                </c:pt>
                <c:pt idx="309">
                  <c:v>1634</c:v>
                </c:pt>
                <c:pt idx="310">
                  <c:v>1386</c:v>
                </c:pt>
                <c:pt idx="311">
                  <c:v>1502</c:v>
                </c:pt>
                <c:pt idx="312">
                  <c:v>1624</c:v>
                </c:pt>
                <c:pt idx="313">
                  <c:v>1631</c:v>
                </c:pt>
                <c:pt idx="314">
                  <c:v>1685</c:v>
                </c:pt>
                <c:pt idx="315">
                  <c:v>1457</c:v>
                </c:pt>
                <c:pt idx="316">
                  <c:v>1203</c:v>
                </c:pt>
                <c:pt idx="317">
                  <c:v>1166</c:v>
                </c:pt>
                <c:pt idx="318">
                  <c:v>1328</c:v>
                </c:pt>
                <c:pt idx="319">
                  <c:v>1368</c:v>
                </c:pt>
                <c:pt idx="320">
                  <c:v>1295</c:v>
                </c:pt>
                <c:pt idx="321">
                  <c:v>1367</c:v>
                </c:pt>
                <c:pt idx="322">
                  <c:v>1223</c:v>
                </c:pt>
                <c:pt idx="323">
                  <c:v>890</c:v>
                </c:pt>
                <c:pt idx="324">
                  <c:v>1053</c:v>
                </c:pt>
                <c:pt idx="325">
                  <c:v>1053</c:v>
                </c:pt>
                <c:pt idx="326">
                  <c:v>1093</c:v>
                </c:pt>
                <c:pt idx="327">
                  <c:v>1101</c:v>
                </c:pt>
                <c:pt idx="328">
                  <c:v>1204</c:v>
                </c:pt>
                <c:pt idx="329">
                  <c:v>1081</c:v>
                </c:pt>
                <c:pt idx="330">
                  <c:v>853</c:v>
                </c:pt>
                <c:pt idx="331">
                  <c:v>826</c:v>
                </c:pt>
                <c:pt idx="332">
                  <c:v>989</c:v>
                </c:pt>
                <c:pt idx="333">
                  <c:v>1121</c:v>
                </c:pt>
                <c:pt idx="334">
                  <c:v>984</c:v>
                </c:pt>
                <c:pt idx="335">
                  <c:v>1049</c:v>
                </c:pt>
                <c:pt idx="336">
                  <c:v>910</c:v>
                </c:pt>
                <c:pt idx="337">
                  <c:v>728</c:v>
                </c:pt>
                <c:pt idx="338">
                  <c:v>669</c:v>
                </c:pt>
                <c:pt idx="339">
                  <c:v>800</c:v>
                </c:pt>
                <c:pt idx="340">
                  <c:v>900</c:v>
                </c:pt>
                <c:pt idx="341">
                  <c:v>800</c:v>
                </c:pt>
                <c:pt idx="342">
                  <c:v>769</c:v>
                </c:pt>
                <c:pt idx="343">
                  <c:v>666</c:v>
                </c:pt>
                <c:pt idx="344">
                  <c:v>805</c:v>
                </c:pt>
                <c:pt idx="345">
                  <c:v>739</c:v>
                </c:pt>
                <c:pt idx="346">
                  <c:v>806</c:v>
                </c:pt>
                <c:pt idx="347">
                  <c:v>858</c:v>
                </c:pt>
                <c:pt idx="348">
                  <c:v>815</c:v>
                </c:pt>
                <c:pt idx="349">
                  <c:v>858</c:v>
                </c:pt>
                <c:pt idx="350">
                  <c:v>737</c:v>
                </c:pt>
                <c:pt idx="351">
                  <c:v>613</c:v>
                </c:pt>
                <c:pt idx="352">
                  <c:v>588</c:v>
                </c:pt>
                <c:pt idx="353">
                  <c:v>729</c:v>
                </c:pt>
                <c:pt idx="354">
                  <c:v>707</c:v>
                </c:pt>
                <c:pt idx="355">
                  <c:v>798</c:v>
                </c:pt>
                <c:pt idx="356">
                  <c:v>749</c:v>
                </c:pt>
                <c:pt idx="357">
                  <c:v>707</c:v>
                </c:pt>
                <c:pt idx="358">
                  <c:v>579</c:v>
                </c:pt>
                <c:pt idx="359">
                  <c:v>650</c:v>
                </c:pt>
                <c:pt idx="360">
                  <c:v>792</c:v>
                </c:pt>
                <c:pt idx="361">
                  <c:v>738</c:v>
                </c:pt>
                <c:pt idx="362">
                  <c:v>753</c:v>
                </c:pt>
                <c:pt idx="363">
                  <c:v>775</c:v>
                </c:pt>
                <c:pt idx="364">
                  <c:v>674</c:v>
                </c:pt>
                <c:pt idx="365">
                  <c:v>594</c:v>
                </c:pt>
                <c:pt idx="366">
                  <c:v>561</c:v>
                </c:pt>
                <c:pt idx="367">
                  <c:v>703</c:v>
                </c:pt>
                <c:pt idx="368">
                  <c:v>702</c:v>
                </c:pt>
                <c:pt idx="369">
                  <c:v>764</c:v>
                </c:pt>
                <c:pt idx="370">
                  <c:v>775</c:v>
                </c:pt>
                <c:pt idx="371">
                  <c:v>648</c:v>
                </c:pt>
                <c:pt idx="372">
                  <c:v>712</c:v>
                </c:pt>
                <c:pt idx="373">
                  <c:v>656</c:v>
                </c:pt>
                <c:pt idx="374">
                  <c:v>783</c:v>
                </c:pt>
                <c:pt idx="375">
                  <c:v>945</c:v>
                </c:pt>
                <c:pt idx="376">
                  <c:v>950</c:v>
                </c:pt>
                <c:pt idx="377">
                  <c:v>1009</c:v>
                </c:pt>
                <c:pt idx="378">
                  <c:v>917</c:v>
                </c:pt>
                <c:pt idx="379">
                  <c:v>891</c:v>
                </c:pt>
                <c:pt idx="380">
                  <c:v>864</c:v>
                </c:pt>
                <c:pt idx="381">
                  <c:v>1025</c:v>
                </c:pt>
                <c:pt idx="382">
                  <c:v>1271</c:v>
                </c:pt>
                <c:pt idx="383">
                  <c:v>1314</c:v>
                </c:pt>
                <c:pt idx="384">
                  <c:v>1282</c:v>
                </c:pt>
                <c:pt idx="385">
                  <c:v>1154</c:v>
                </c:pt>
                <c:pt idx="386">
                  <c:v>1252</c:v>
                </c:pt>
                <c:pt idx="387">
                  <c:v>1168</c:v>
                </c:pt>
                <c:pt idx="388">
                  <c:v>1270</c:v>
                </c:pt>
              </c:numCache>
            </c:numRef>
          </c:val>
        </c:ser>
        <c:gapWidth val="219"/>
        <c:overlap val="-27"/>
        <c:axId val="22127452"/>
        <c:axId val="95456762"/>
      </c:barChart>
      <c:catAx>
        <c:axId val="22127452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56762"/>
        <c:crosses val="autoZero"/>
        <c:auto val="1"/>
        <c:lblAlgn val="ctr"/>
        <c:lblOffset val="100"/>
        <c:noMultiLvlLbl val="0"/>
      </c:catAx>
      <c:valAx>
        <c:axId val="954567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274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3 jours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310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311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dLbl>
              <c:idx val="3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Feuil1!$A$5:$A$391</c:f>
              <c:strCache>
                <c:ptCount val="387"/>
                <c:pt idx="0">
                  <c:v>17-mars</c:v>
                </c:pt>
                <c:pt idx="1">
                  <c:v>18-mars</c:v>
                </c:pt>
                <c:pt idx="2">
                  <c:v>19-mars</c:v>
                </c:pt>
                <c:pt idx="3">
                  <c:v>20-mars</c:v>
                </c:pt>
                <c:pt idx="4">
                  <c:v>21-mars</c:v>
                </c:pt>
                <c:pt idx="5">
                  <c:v>22-mars</c:v>
                </c:pt>
                <c:pt idx="6">
                  <c:v>23-mars</c:v>
                </c:pt>
                <c:pt idx="7">
                  <c:v>24-mars</c:v>
                </c:pt>
                <c:pt idx="8">
                  <c:v>25-mars</c:v>
                </c:pt>
                <c:pt idx="9">
                  <c:v>26-mars</c:v>
                </c:pt>
                <c:pt idx="10">
                  <c:v>27-mars</c:v>
                </c:pt>
                <c:pt idx="11">
                  <c:v>28-mars</c:v>
                </c:pt>
                <c:pt idx="12">
                  <c:v>29-mars</c:v>
                </c:pt>
                <c:pt idx="13">
                  <c:v>30-mars</c:v>
                </c:pt>
                <c:pt idx="14">
                  <c:v>31-mars</c:v>
                </c:pt>
                <c:pt idx="15">
                  <c:v>01-avr.</c:v>
                </c:pt>
                <c:pt idx="16">
                  <c:v>02-avr.</c:v>
                </c:pt>
                <c:pt idx="17">
                  <c:v>03-avr.</c:v>
                </c:pt>
                <c:pt idx="18">
                  <c:v>04-avr.</c:v>
                </c:pt>
                <c:pt idx="19">
                  <c:v>05-avr.</c:v>
                </c:pt>
                <c:pt idx="20">
                  <c:v>06-avr.</c:v>
                </c:pt>
                <c:pt idx="21">
                  <c:v>07-avr.</c:v>
                </c:pt>
                <c:pt idx="22">
                  <c:v>08-avr.</c:v>
                </c:pt>
                <c:pt idx="23">
                  <c:v>09-avr.</c:v>
                </c:pt>
                <c:pt idx="24">
                  <c:v>10-avr.</c:v>
                </c:pt>
                <c:pt idx="25">
                  <c:v>11-avr.</c:v>
                </c:pt>
                <c:pt idx="26">
                  <c:v>12-avr.</c:v>
                </c:pt>
                <c:pt idx="27">
                  <c:v>13-avr.</c:v>
                </c:pt>
                <c:pt idx="28">
                  <c:v>14-avr.</c:v>
                </c:pt>
                <c:pt idx="29">
                  <c:v>15-avr.</c:v>
                </c:pt>
                <c:pt idx="30">
                  <c:v>16-avr.</c:v>
                </c:pt>
                <c:pt idx="31">
                  <c:v>17-avr.</c:v>
                </c:pt>
                <c:pt idx="32">
                  <c:v>18-avr.</c:v>
                </c:pt>
                <c:pt idx="33">
                  <c:v>19-avr.</c:v>
                </c:pt>
                <c:pt idx="34">
                  <c:v>20-avr.</c:v>
                </c:pt>
                <c:pt idx="35">
                  <c:v>21-avr.</c:v>
                </c:pt>
                <c:pt idx="36">
                  <c:v>22-avr.</c:v>
                </c:pt>
                <c:pt idx="37">
                  <c:v>23-avr.</c:v>
                </c:pt>
                <c:pt idx="38">
                  <c:v>24-avr.</c:v>
                </c:pt>
                <c:pt idx="39">
                  <c:v>25-avr.</c:v>
                </c:pt>
                <c:pt idx="40">
                  <c:v>26-avr.</c:v>
                </c:pt>
                <c:pt idx="41">
                  <c:v>27-avr.</c:v>
                </c:pt>
                <c:pt idx="42">
                  <c:v>28-avr.</c:v>
                </c:pt>
                <c:pt idx="43">
                  <c:v>29-avr.</c:v>
                </c:pt>
                <c:pt idx="44">
                  <c:v>30-avr.</c:v>
                </c:pt>
                <c:pt idx="45">
                  <c:v>01-mai</c:v>
                </c:pt>
                <c:pt idx="46">
                  <c:v>02-mai</c:v>
                </c:pt>
                <c:pt idx="47">
                  <c:v>03-mai</c:v>
                </c:pt>
                <c:pt idx="48">
                  <c:v>04-mai</c:v>
                </c:pt>
                <c:pt idx="49">
                  <c:v>05-mai</c:v>
                </c:pt>
                <c:pt idx="50">
                  <c:v>06-mai</c:v>
                </c:pt>
                <c:pt idx="51">
                  <c:v>07-mai</c:v>
                </c:pt>
                <c:pt idx="52">
                  <c:v>08-mai</c:v>
                </c:pt>
                <c:pt idx="53">
                  <c:v>09-mai</c:v>
                </c:pt>
                <c:pt idx="54">
                  <c:v>10-mai</c:v>
                </c:pt>
                <c:pt idx="55">
                  <c:v>11-mai</c:v>
                </c:pt>
                <c:pt idx="56">
                  <c:v>12-mai</c:v>
                </c:pt>
                <c:pt idx="57">
                  <c:v>13-mai</c:v>
                </c:pt>
                <c:pt idx="58">
                  <c:v>14-mai</c:v>
                </c:pt>
                <c:pt idx="59">
                  <c:v>15-mai</c:v>
                </c:pt>
                <c:pt idx="60">
                  <c:v>16-mai</c:v>
                </c:pt>
                <c:pt idx="61">
                  <c:v>17-mai</c:v>
                </c:pt>
                <c:pt idx="62">
                  <c:v>18-mai</c:v>
                </c:pt>
                <c:pt idx="63">
                  <c:v>19-mai</c:v>
                </c:pt>
                <c:pt idx="64">
                  <c:v>20-mai</c:v>
                </c:pt>
                <c:pt idx="65">
                  <c:v>21-mai</c:v>
                </c:pt>
                <c:pt idx="66">
                  <c:v>22-mai</c:v>
                </c:pt>
                <c:pt idx="67">
                  <c:v>23-mai</c:v>
                </c:pt>
                <c:pt idx="68">
                  <c:v>24-mai</c:v>
                </c:pt>
                <c:pt idx="69">
                  <c:v>25-mai</c:v>
                </c:pt>
                <c:pt idx="70">
                  <c:v>26-mai</c:v>
                </c:pt>
                <c:pt idx="71">
                  <c:v>27-mai</c:v>
                </c:pt>
                <c:pt idx="72">
                  <c:v>28-mai</c:v>
                </c:pt>
                <c:pt idx="73">
                  <c:v>29-mai</c:v>
                </c:pt>
                <c:pt idx="74">
                  <c:v>30-mai</c:v>
                </c:pt>
                <c:pt idx="75">
                  <c:v>31-mai</c:v>
                </c:pt>
                <c:pt idx="76">
                  <c:v>01-juin</c:v>
                </c:pt>
                <c:pt idx="77">
                  <c:v>02-juin</c:v>
                </c:pt>
                <c:pt idx="78">
                  <c:v>03-juin</c:v>
                </c:pt>
                <c:pt idx="79">
                  <c:v>04-juin</c:v>
                </c:pt>
                <c:pt idx="80">
                  <c:v>05-juin</c:v>
                </c:pt>
                <c:pt idx="81">
                  <c:v>06-juin</c:v>
                </c:pt>
                <c:pt idx="82">
                  <c:v>07-juin</c:v>
                </c:pt>
                <c:pt idx="83">
                  <c:v>08-juin</c:v>
                </c:pt>
                <c:pt idx="84">
                  <c:v>09-juin</c:v>
                </c:pt>
                <c:pt idx="85">
                  <c:v>10-juin</c:v>
                </c:pt>
                <c:pt idx="86">
                  <c:v>11-juin</c:v>
                </c:pt>
                <c:pt idx="87">
                  <c:v>12-juin</c:v>
                </c:pt>
                <c:pt idx="88">
                  <c:v>13-juin</c:v>
                </c:pt>
                <c:pt idx="89">
                  <c:v>14-juin</c:v>
                </c:pt>
                <c:pt idx="90">
                  <c:v>15-juin</c:v>
                </c:pt>
                <c:pt idx="91">
                  <c:v>16-juin</c:v>
                </c:pt>
                <c:pt idx="92">
                  <c:v>17-juin</c:v>
                </c:pt>
                <c:pt idx="93">
                  <c:v>18-juin</c:v>
                </c:pt>
                <c:pt idx="94">
                  <c:v>19-juin</c:v>
                </c:pt>
                <c:pt idx="95">
                  <c:v>20-juin</c:v>
                </c:pt>
                <c:pt idx="96">
                  <c:v>21-juin</c:v>
                </c:pt>
                <c:pt idx="97">
                  <c:v>22-juin</c:v>
                </c:pt>
                <c:pt idx="98">
                  <c:v>23-juin</c:v>
                </c:pt>
                <c:pt idx="99">
                  <c:v>24-juin</c:v>
                </c:pt>
                <c:pt idx="100">
                  <c:v>25-juin</c:v>
                </c:pt>
                <c:pt idx="101">
                  <c:v>26-juin</c:v>
                </c:pt>
                <c:pt idx="102">
                  <c:v>27-juin</c:v>
                </c:pt>
                <c:pt idx="103">
                  <c:v>28-juin</c:v>
                </c:pt>
                <c:pt idx="104">
                  <c:v>29-juin</c:v>
                </c:pt>
                <c:pt idx="105">
                  <c:v>30-juin</c:v>
                </c:pt>
                <c:pt idx="106">
                  <c:v>01-juil.</c:v>
                </c:pt>
                <c:pt idx="107">
                  <c:v>02-juil.</c:v>
                </c:pt>
                <c:pt idx="108">
                  <c:v>03-juil.</c:v>
                </c:pt>
                <c:pt idx="109">
                  <c:v>04-juil.</c:v>
                </c:pt>
                <c:pt idx="110">
                  <c:v>05-juil.</c:v>
                </c:pt>
                <c:pt idx="111">
                  <c:v>06-juil.</c:v>
                </c:pt>
                <c:pt idx="112">
                  <c:v>07-juil.</c:v>
                </c:pt>
                <c:pt idx="113">
                  <c:v>08-juil.</c:v>
                </c:pt>
                <c:pt idx="114">
                  <c:v>09-juil.</c:v>
                </c:pt>
                <c:pt idx="115">
                  <c:v>10-juil.</c:v>
                </c:pt>
                <c:pt idx="116">
                  <c:v>11-juil.</c:v>
                </c:pt>
                <c:pt idx="117">
                  <c:v>12-juil.</c:v>
                </c:pt>
                <c:pt idx="118">
                  <c:v>13-juil.</c:v>
                </c:pt>
                <c:pt idx="119">
                  <c:v>14-juil.</c:v>
                </c:pt>
                <c:pt idx="120">
                  <c:v>15-juil.</c:v>
                </c:pt>
                <c:pt idx="121">
                  <c:v>16-juil.</c:v>
                </c:pt>
                <c:pt idx="122">
                  <c:v>17-juil.</c:v>
                </c:pt>
                <c:pt idx="123">
                  <c:v>18-juil.</c:v>
                </c:pt>
                <c:pt idx="124">
                  <c:v>19-juil.</c:v>
                </c:pt>
                <c:pt idx="125">
                  <c:v>20-juil.</c:v>
                </c:pt>
                <c:pt idx="126">
                  <c:v>21-juil.</c:v>
                </c:pt>
                <c:pt idx="127">
                  <c:v>22-juil.</c:v>
                </c:pt>
                <c:pt idx="128">
                  <c:v>23-juil.</c:v>
                </c:pt>
                <c:pt idx="129">
                  <c:v>24-juil.</c:v>
                </c:pt>
                <c:pt idx="130">
                  <c:v>25-juil.</c:v>
                </c:pt>
                <c:pt idx="131">
                  <c:v>26-juil.</c:v>
                </c:pt>
                <c:pt idx="132">
                  <c:v>27-juil.</c:v>
                </c:pt>
                <c:pt idx="133">
                  <c:v>28-juil.</c:v>
                </c:pt>
                <c:pt idx="134">
                  <c:v>29-juil.</c:v>
                </c:pt>
                <c:pt idx="135">
                  <c:v>30-juil.</c:v>
                </c:pt>
                <c:pt idx="136">
                  <c:v>31-juil.</c:v>
                </c:pt>
                <c:pt idx="137">
                  <c:v>01-août</c:v>
                </c:pt>
                <c:pt idx="138">
                  <c:v>02-août</c:v>
                </c:pt>
                <c:pt idx="139">
                  <c:v>03-août</c:v>
                </c:pt>
                <c:pt idx="140">
                  <c:v>04-août</c:v>
                </c:pt>
                <c:pt idx="141">
                  <c:v>05-août</c:v>
                </c:pt>
                <c:pt idx="142">
                  <c:v>06-août</c:v>
                </c:pt>
                <c:pt idx="143">
                  <c:v>07-août</c:v>
                </c:pt>
                <c:pt idx="144">
                  <c:v>08-août</c:v>
                </c:pt>
                <c:pt idx="145">
                  <c:v>09-août</c:v>
                </c:pt>
                <c:pt idx="146">
                  <c:v>10-août</c:v>
                </c:pt>
                <c:pt idx="147">
                  <c:v>11-août</c:v>
                </c:pt>
                <c:pt idx="148">
                  <c:v>12-août</c:v>
                </c:pt>
                <c:pt idx="149">
                  <c:v>13-août</c:v>
                </c:pt>
                <c:pt idx="150">
                  <c:v>14-août</c:v>
                </c:pt>
                <c:pt idx="151">
                  <c:v>15-août</c:v>
                </c:pt>
                <c:pt idx="152">
                  <c:v>16-août</c:v>
                </c:pt>
                <c:pt idx="153">
                  <c:v>17-août</c:v>
                </c:pt>
                <c:pt idx="154">
                  <c:v>18-août</c:v>
                </c:pt>
                <c:pt idx="155">
                  <c:v>19-août</c:v>
                </c:pt>
                <c:pt idx="156">
                  <c:v>20-août</c:v>
                </c:pt>
                <c:pt idx="157">
                  <c:v>21-août</c:v>
                </c:pt>
                <c:pt idx="158">
                  <c:v>22-août</c:v>
                </c:pt>
                <c:pt idx="159">
                  <c:v>23-août</c:v>
                </c:pt>
                <c:pt idx="160">
                  <c:v>24-août</c:v>
                </c:pt>
                <c:pt idx="161">
                  <c:v>25-août</c:v>
                </c:pt>
                <c:pt idx="162">
                  <c:v>26-août</c:v>
                </c:pt>
                <c:pt idx="163">
                  <c:v>27-août</c:v>
                </c:pt>
                <c:pt idx="164">
                  <c:v>28-août</c:v>
                </c:pt>
                <c:pt idx="165">
                  <c:v>29-août</c:v>
                </c:pt>
                <c:pt idx="166">
                  <c:v>30-août</c:v>
                </c:pt>
                <c:pt idx="167">
                  <c:v>31-août</c:v>
                </c:pt>
                <c:pt idx="168">
                  <c:v>01-sept.</c:v>
                </c:pt>
                <c:pt idx="169">
                  <c:v>02-sept.</c:v>
                </c:pt>
                <c:pt idx="170">
                  <c:v>03-sept.</c:v>
                </c:pt>
                <c:pt idx="171">
                  <c:v>04-sept.</c:v>
                </c:pt>
                <c:pt idx="172">
                  <c:v>05-sept.</c:v>
                </c:pt>
                <c:pt idx="173">
                  <c:v>06-sept.</c:v>
                </c:pt>
                <c:pt idx="174">
                  <c:v>07-sept.</c:v>
                </c:pt>
                <c:pt idx="175">
                  <c:v>08-sept.</c:v>
                </c:pt>
                <c:pt idx="176">
                  <c:v>09-sept.</c:v>
                </c:pt>
                <c:pt idx="177">
                  <c:v>10-sept.</c:v>
                </c:pt>
                <c:pt idx="178">
                  <c:v>11-sept.</c:v>
                </c:pt>
                <c:pt idx="179">
                  <c:v>12-sept.</c:v>
                </c:pt>
                <c:pt idx="180">
                  <c:v>13-sept.</c:v>
                </c:pt>
                <c:pt idx="181">
                  <c:v>14-sept.</c:v>
                </c:pt>
                <c:pt idx="182">
                  <c:v>15-sept.</c:v>
                </c:pt>
                <c:pt idx="183">
                  <c:v>16-sept.</c:v>
                </c:pt>
                <c:pt idx="184">
                  <c:v>17-sept.</c:v>
                </c:pt>
                <c:pt idx="185">
                  <c:v>18-sept.</c:v>
                </c:pt>
                <c:pt idx="186">
                  <c:v>19-sept.</c:v>
                </c:pt>
                <c:pt idx="187">
                  <c:v>20-sept.</c:v>
                </c:pt>
                <c:pt idx="188">
                  <c:v>21-sept.</c:v>
                </c:pt>
                <c:pt idx="189">
                  <c:v>22-sept.</c:v>
                </c:pt>
                <c:pt idx="190">
                  <c:v>23-sept.</c:v>
                </c:pt>
                <c:pt idx="191">
                  <c:v>24-sept.</c:v>
                </c:pt>
                <c:pt idx="192">
                  <c:v>25-sept.</c:v>
                </c:pt>
                <c:pt idx="193">
                  <c:v>26-sept.</c:v>
                </c:pt>
                <c:pt idx="194">
                  <c:v>27-sept.</c:v>
                </c:pt>
                <c:pt idx="195">
                  <c:v>28-sept.</c:v>
                </c:pt>
                <c:pt idx="196">
                  <c:v>29-sept.</c:v>
                </c:pt>
                <c:pt idx="197">
                  <c:v>30-sept.</c:v>
                </c:pt>
                <c:pt idx="198">
                  <c:v>01-oct.</c:v>
                </c:pt>
                <c:pt idx="199">
                  <c:v>02-oct.</c:v>
                </c:pt>
                <c:pt idx="200">
                  <c:v>03-oct.</c:v>
                </c:pt>
                <c:pt idx="201">
                  <c:v>04-oct.</c:v>
                </c:pt>
                <c:pt idx="202">
                  <c:v>05-oct.</c:v>
                </c:pt>
                <c:pt idx="203">
                  <c:v>06-oct.</c:v>
                </c:pt>
                <c:pt idx="204">
                  <c:v>07-oct.</c:v>
                </c:pt>
                <c:pt idx="205">
                  <c:v>08-oct.</c:v>
                </c:pt>
                <c:pt idx="206">
                  <c:v>09-oct.</c:v>
                </c:pt>
                <c:pt idx="207">
                  <c:v>10-oct.</c:v>
                </c:pt>
                <c:pt idx="208">
                  <c:v>11-oct.</c:v>
                </c:pt>
                <c:pt idx="209">
                  <c:v>12-oct.</c:v>
                </c:pt>
                <c:pt idx="210">
                  <c:v>13-oct.</c:v>
                </c:pt>
                <c:pt idx="211">
                  <c:v>14-oct.</c:v>
                </c:pt>
                <c:pt idx="212">
                  <c:v>15-oct.</c:v>
                </c:pt>
                <c:pt idx="213">
                  <c:v>16-oct.</c:v>
                </c:pt>
                <c:pt idx="214">
                  <c:v>17-oct.</c:v>
                </c:pt>
                <c:pt idx="215">
                  <c:v>18-oct.</c:v>
                </c:pt>
                <c:pt idx="216">
                  <c:v>19-oct.</c:v>
                </c:pt>
                <c:pt idx="217">
                  <c:v>20-oct.</c:v>
                </c:pt>
                <c:pt idx="218">
                  <c:v>21-oct.</c:v>
                </c:pt>
                <c:pt idx="219">
                  <c:v>22-oct.</c:v>
                </c:pt>
                <c:pt idx="220">
                  <c:v>23-oct.</c:v>
                </c:pt>
                <c:pt idx="221">
                  <c:v>24-oct.</c:v>
                </c:pt>
                <c:pt idx="222">
                  <c:v>25-oct.</c:v>
                </c:pt>
                <c:pt idx="223">
                  <c:v>26-oct.</c:v>
                </c:pt>
                <c:pt idx="224">
                  <c:v>27-oct.</c:v>
                </c:pt>
                <c:pt idx="225">
                  <c:v>28-oct.</c:v>
                </c:pt>
                <c:pt idx="226">
                  <c:v>29-oct.</c:v>
                </c:pt>
                <c:pt idx="227">
                  <c:v>30-oct.</c:v>
                </c:pt>
                <c:pt idx="228">
                  <c:v>31-oct.</c:v>
                </c:pt>
                <c:pt idx="229">
                  <c:v>01-nov.</c:v>
                </c:pt>
                <c:pt idx="230">
                  <c:v>02-nov.</c:v>
                </c:pt>
                <c:pt idx="231">
                  <c:v>03-nov.</c:v>
                </c:pt>
                <c:pt idx="232">
                  <c:v>04-nov.</c:v>
                </c:pt>
                <c:pt idx="233">
                  <c:v>05-nov.</c:v>
                </c:pt>
                <c:pt idx="234">
                  <c:v>06-nov.</c:v>
                </c:pt>
                <c:pt idx="235">
                  <c:v>07-nov.</c:v>
                </c:pt>
                <c:pt idx="236">
                  <c:v>08-nov.</c:v>
                </c:pt>
                <c:pt idx="237">
                  <c:v>09-nov.</c:v>
                </c:pt>
                <c:pt idx="238">
                  <c:v>10-nov.</c:v>
                </c:pt>
                <c:pt idx="239">
                  <c:v>11-nov.</c:v>
                </c:pt>
                <c:pt idx="240">
                  <c:v>12-nov.</c:v>
                </c:pt>
                <c:pt idx="241">
                  <c:v>13-nov.</c:v>
                </c:pt>
                <c:pt idx="242">
                  <c:v>14-nov.</c:v>
                </c:pt>
                <c:pt idx="243">
                  <c:v>15-nov.</c:v>
                </c:pt>
                <c:pt idx="244">
                  <c:v>16-nov.</c:v>
                </c:pt>
                <c:pt idx="245">
                  <c:v>17-nov.</c:v>
                </c:pt>
                <c:pt idx="246">
                  <c:v>18-nov.</c:v>
                </c:pt>
                <c:pt idx="247">
                  <c:v>19-nov.</c:v>
                </c:pt>
                <c:pt idx="248">
                  <c:v>20-nov.</c:v>
                </c:pt>
                <c:pt idx="249">
                  <c:v>21-nov.</c:v>
                </c:pt>
                <c:pt idx="250">
                  <c:v>22-nov.</c:v>
                </c:pt>
                <c:pt idx="251">
                  <c:v>23-nov.</c:v>
                </c:pt>
                <c:pt idx="252">
                  <c:v>24-nov.</c:v>
                </c:pt>
                <c:pt idx="253">
                  <c:v>25-nov.</c:v>
                </c:pt>
                <c:pt idx="254">
                  <c:v>26-nov.</c:v>
                </c:pt>
                <c:pt idx="255">
                  <c:v>27-nov.</c:v>
                </c:pt>
                <c:pt idx="256">
                  <c:v>28-nov.</c:v>
                </c:pt>
                <c:pt idx="257">
                  <c:v>29-nov.</c:v>
                </c:pt>
                <c:pt idx="258">
                  <c:v>30-nov.</c:v>
                </c:pt>
                <c:pt idx="259">
                  <c:v>01-déc.</c:v>
                </c:pt>
                <c:pt idx="260">
                  <c:v>02-déc.</c:v>
                </c:pt>
                <c:pt idx="261">
                  <c:v>03-déc.</c:v>
                </c:pt>
                <c:pt idx="262">
                  <c:v>04-déc.</c:v>
                </c:pt>
                <c:pt idx="263">
                  <c:v>05-déc.</c:v>
                </c:pt>
                <c:pt idx="264">
                  <c:v>06-déc.</c:v>
                </c:pt>
                <c:pt idx="265">
                  <c:v>07-déc.</c:v>
                </c:pt>
                <c:pt idx="266">
                  <c:v>08-déc.</c:v>
                </c:pt>
                <c:pt idx="267">
                  <c:v>09-déc.</c:v>
                </c:pt>
                <c:pt idx="268">
                  <c:v>10-déc.</c:v>
                </c:pt>
                <c:pt idx="269">
                  <c:v>11-déc.</c:v>
                </c:pt>
                <c:pt idx="270">
                  <c:v>12-déc.</c:v>
                </c:pt>
                <c:pt idx="271">
                  <c:v>13-déc.</c:v>
                </c:pt>
                <c:pt idx="272">
                  <c:v>14-déc.</c:v>
                </c:pt>
                <c:pt idx="273">
                  <c:v>15-déc.</c:v>
                </c:pt>
                <c:pt idx="274">
                  <c:v>16-déc.</c:v>
                </c:pt>
                <c:pt idx="275">
                  <c:v>17-déc.</c:v>
                </c:pt>
                <c:pt idx="276">
                  <c:v>18-déc.</c:v>
                </c:pt>
                <c:pt idx="277">
                  <c:v>19-déc.</c:v>
                </c:pt>
                <c:pt idx="278">
                  <c:v>20-déc.</c:v>
                </c:pt>
                <c:pt idx="279">
                  <c:v>21-déc.</c:v>
                </c:pt>
                <c:pt idx="280">
                  <c:v>22-déc.</c:v>
                </c:pt>
                <c:pt idx="281">
                  <c:v>23-déc.</c:v>
                </c:pt>
                <c:pt idx="282">
                  <c:v>24-déc.</c:v>
                </c:pt>
                <c:pt idx="283">
                  <c:v>25-déc.</c:v>
                </c:pt>
                <c:pt idx="284">
                  <c:v>26-déc.</c:v>
                </c:pt>
                <c:pt idx="285">
                  <c:v>27-déc.</c:v>
                </c:pt>
                <c:pt idx="286">
                  <c:v>28-déc.</c:v>
                </c:pt>
                <c:pt idx="287">
                  <c:v>29-déc.</c:v>
                </c:pt>
                <c:pt idx="288">
                  <c:v>30-déc.</c:v>
                </c:pt>
                <c:pt idx="289">
                  <c:v>31-déc.</c:v>
                </c:pt>
                <c:pt idx="290">
                  <c:v>01-janv.</c:v>
                </c:pt>
                <c:pt idx="291">
                  <c:v>02-janv.</c:v>
                </c:pt>
                <c:pt idx="292">
                  <c:v>03-janv.</c:v>
                </c:pt>
                <c:pt idx="293">
                  <c:v>04-janv.</c:v>
                </c:pt>
                <c:pt idx="294">
                  <c:v>05-janv.</c:v>
                </c:pt>
                <c:pt idx="295">
                  <c:v>06-janv.</c:v>
                </c:pt>
                <c:pt idx="296">
                  <c:v>07-janv.</c:v>
                </c:pt>
                <c:pt idx="297">
                  <c:v>08-janv.</c:v>
                </c:pt>
                <c:pt idx="298">
                  <c:v>09-janv.</c:v>
                </c:pt>
                <c:pt idx="299">
                  <c:v>10-janv.</c:v>
                </c:pt>
                <c:pt idx="300">
                  <c:v>11-janv.</c:v>
                </c:pt>
                <c:pt idx="301">
                  <c:v>12-janv.</c:v>
                </c:pt>
                <c:pt idx="302">
                  <c:v>13-janv.</c:v>
                </c:pt>
                <c:pt idx="303">
                  <c:v>14-janv.</c:v>
                </c:pt>
                <c:pt idx="304">
                  <c:v>15-janv.</c:v>
                </c:pt>
                <c:pt idx="305">
                  <c:v>16-janv.</c:v>
                </c:pt>
                <c:pt idx="306">
                  <c:v>17-janv.</c:v>
                </c:pt>
                <c:pt idx="307">
                  <c:v>18-janv.</c:v>
                </c:pt>
                <c:pt idx="308">
                  <c:v>19-janv.</c:v>
                </c:pt>
                <c:pt idx="309">
                  <c:v>20-janv.</c:v>
                </c:pt>
                <c:pt idx="310">
                  <c:v>21-janv.</c:v>
                </c:pt>
                <c:pt idx="311">
                  <c:v>22-janv.</c:v>
                </c:pt>
                <c:pt idx="312">
                  <c:v>23-janv.</c:v>
                </c:pt>
                <c:pt idx="313">
                  <c:v>24-janv.</c:v>
                </c:pt>
                <c:pt idx="314">
                  <c:v>25-janv.</c:v>
                </c:pt>
                <c:pt idx="315">
                  <c:v>26-janv.</c:v>
                </c:pt>
                <c:pt idx="316">
                  <c:v>27-janv.</c:v>
                </c:pt>
                <c:pt idx="317">
                  <c:v>28-janv.</c:v>
                </c:pt>
                <c:pt idx="318">
                  <c:v>29-janv.</c:v>
                </c:pt>
                <c:pt idx="319">
                  <c:v>30-janv.</c:v>
                </c:pt>
                <c:pt idx="320">
                  <c:v>31-janv.</c:v>
                </c:pt>
                <c:pt idx="321">
                  <c:v>01-févr.</c:v>
                </c:pt>
                <c:pt idx="322">
                  <c:v>02-févr.</c:v>
                </c:pt>
                <c:pt idx="323">
                  <c:v>03-févr.</c:v>
                </c:pt>
                <c:pt idx="324">
                  <c:v>04-févr.</c:v>
                </c:pt>
                <c:pt idx="325">
                  <c:v>05-févr.</c:v>
                </c:pt>
                <c:pt idx="326">
                  <c:v>06-févr.</c:v>
                </c:pt>
                <c:pt idx="327">
                  <c:v>07-févr.</c:v>
                </c:pt>
                <c:pt idx="328">
                  <c:v>08-févr.</c:v>
                </c:pt>
                <c:pt idx="329">
                  <c:v>09-févr.</c:v>
                </c:pt>
                <c:pt idx="330">
                  <c:v>10-févr.</c:v>
                </c:pt>
                <c:pt idx="331">
                  <c:v>11-févr.</c:v>
                </c:pt>
                <c:pt idx="332">
                  <c:v>12-févr.</c:v>
                </c:pt>
                <c:pt idx="333">
                  <c:v>13-févr.</c:v>
                </c:pt>
                <c:pt idx="334">
                  <c:v>14-févr.</c:v>
                </c:pt>
                <c:pt idx="335">
                  <c:v>15-févr.</c:v>
                </c:pt>
                <c:pt idx="336">
                  <c:v>16-févr.</c:v>
                </c:pt>
                <c:pt idx="337">
                  <c:v>17-févr.</c:v>
                </c:pt>
                <c:pt idx="338">
                  <c:v>18-févr.</c:v>
                </c:pt>
                <c:pt idx="339">
                  <c:v>19-févr.</c:v>
                </c:pt>
                <c:pt idx="340">
                  <c:v>20-févr.</c:v>
                </c:pt>
                <c:pt idx="341">
                  <c:v>21-févr.</c:v>
                </c:pt>
                <c:pt idx="342">
                  <c:v>22-févr.</c:v>
                </c:pt>
                <c:pt idx="343">
                  <c:v>23-févr.</c:v>
                </c:pt>
                <c:pt idx="344">
                  <c:v>24-févr.</c:v>
                </c:pt>
                <c:pt idx="345">
                  <c:v>25-févr.</c:v>
                </c:pt>
                <c:pt idx="346">
                  <c:v>26-févr.</c:v>
                </c:pt>
                <c:pt idx="347">
                  <c:v>27-févr.</c:v>
                </c:pt>
                <c:pt idx="348">
                  <c:v>28-févr.</c:v>
                </c:pt>
                <c:pt idx="349">
                  <c:v>01-mars</c:v>
                </c:pt>
                <c:pt idx="350">
                  <c:v>02-mars</c:v>
                </c:pt>
                <c:pt idx="351">
                  <c:v>03-mars</c:v>
                </c:pt>
                <c:pt idx="352">
                  <c:v>04-mars</c:v>
                </c:pt>
                <c:pt idx="353">
                  <c:v>05-mars</c:v>
                </c:pt>
                <c:pt idx="354">
                  <c:v>06-mars</c:v>
                </c:pt>
                <c:pt idx="355">
                  <c:v>07-mars</c:v>
                </c:pt>
                <c:pt idx="356">
                  <c:v>08-mars</c:v>
                </c:pt>
                <c:pt idx="357">
                  <c:v>09-mars</c:v>
                </c:pt>
                <c:pt idx="358">
                  <c:v>10-mars</c:v>
                </c:pt>
                <c:pt idx="359">
                  <c:v>11-mars</c:v>
                </c:pt>
                <c:pt idx="360">
                  <c:v>12-mars</c:v>
                </c:pt>
                <c:pt idx="361">
                  <c:v>13-mars</c:v>
                </c:pt>
                <c:pt idx="362">
                  <c:v>14-mars</c:v>
                </c:pt>
                <c:pt idx="363">
                  <c:v>15-mars</c:v>
                </c:pt>
                <c:pt idx="364">
                  <c:v>16-mars</c:v>
                </c:pt>
                <c:pt idx="365">
                  <c:v>17-mars</c:v>
                </c:pt>
                <c:pt idx="366">
                  <c:v>18-mars</c:v>
                </c:pt>
                <c:pt idx="367">
                  <c:v>19-mars</c:v>
                </c:pt>
                <c:pt idx="368">
                  <c:v>20-mars</c:v>
                </c:pt>
                <c:pt idx="369">
                  <c:v>21-mars</c:v>
                </c:pt>
                <c:pt idx="370">
                  <c:v>22-mars</c:v>
                </c:pt>
                <c:pt idx="371">
                  <c:v>23-mars</c:v>
                </c:pt>
                <c:pt idx="372">
                  <c:v>24-mars</c:v>
                </c:pt>
                <c:pt idx="373">
                  <c:v>25-mars</c:v>
                </c:pt>
                <c:pt idx="374">
                  <c:v>26-mars</c:v>
                </c:pt>
                <c:pt idx="375">
                  <c:v>27-mars</c:v>
                </c:pt>
                <c:pt idx="376">
                  <c:v>28-mars</c:v>
                </c:pt>
                <c:pt idx="377">
                  <c:v>29-mars</c:v>
                </c:pt>
                <c:pt idx="378">
                  <c:v>30-mars</c:v>
                </c:pt>
                <c:pt idx="379">
                  <c:v>31-mars</c:v>
                </c:pt>
                <c:pt idx="380">
                  <c:v>01-avr.</c:v>
                </c:pt>
                <c:pt idx="381">
                  <c:v>02-avr.</c:v>
                </c:pt>
                <c:pt idx="382">
                  <c:v>03-avr.</c:v>
                </c:pt>
                <c:pt idx="383">
                  <c:v>04-avr.</c:v>
                </c:pt>
                <c:pt idx="384">
                  <c:v>05-avr.</c:v>
                </c:pt>
                <c:pt idx="385">
                  <c:v>06-avr.</c:v>
                </c:pt>
                <c:pt idx="386">
                  <c:v>07-avr.</c:v>
                </c:pt>
              </c:strCache>
            </c:strRef>
          </c:cat>
          <c:val>
            <c:numRef>
              <c:f>Feuil1!$F$5:$F$391</c:f>
              <c:numCache>
                <c:formatCode>General</c:formatCode>
                <c:ptCount val="387"/>
                <c:pt idx="0">
                  <c:v>16.6666666666667</c:v>
                </c:pt>
                <c:pt idx="1">
                  <c:v>18.3333333333333</c:v>
                </c:pt>
                <c:pt idx="2">
                  <c:v>23.6666666666667</c:v>
                </c:pt>
                <c:pt idx="3">
                  <c:v>21.6666666666667</c:v>
                </c:pt>
                <c:pt idx="4">
                  <c:v>29</c:v>
                </c:pt>
                <c:pt idx="5">
                  <c:v>32.6666666666667</c:v>
                </c:pt>
                <c:pt idx="6">
                  <c:v>163</c:v>
                </c:pt>
                <c:pt idx="7">
                  <c:v>277.333333333333</c:v>
                </c:pt>
                <c:pt idx="8">
                  <c:v>373.333333333333</c:v>
                </c:pt>
                <c:pt idx="9">
                  <c:v>333.666666666667</c:v>
                </c:pt>
                <c:pt idx="10">
                  <c:v>336</c:v>
                </c:pt>
                <c:pt idx="11">
                  <c:v>386.333333333333</c:v>
                </c:pt>
                <c:pt idx="12">
                  <c:v>403.666666666667</c:v>
                </c:pt>
                <c:pt idx="13">
                  <c:v>469.666666666667</c:v>
                </c:pt>
                <c:pt idx="14">
                  <c:v>554.666666666667</c:v>
                </c:pt>
                <c:pt idx="15">
                  <c:v>590.333333333333</c:v>
                </c:pt>
                <c:pt idx="16">
                  <c:v>713.366990884111</c:v>
                </c:pt>
                <c:pt idx="17">
                  <c:v>674.863450662247</c:v>
                </c:pt>
                <c:pt idx="18">
                  <c:v>841.019816519097</c:v>
                </c:pt>
                <c:pt idx="19">
                  <c:v>855.119059042468</c:v>
                </c:pt>
                <c:pt idx="20">
                  <c:v>873.800555385935</c:v>
                </c:pt>
                <c:pt idx="21">
                  <c:v>825.863130806473</c:v>
                </c:pt>
                <c:pt idx="22">
                  <c:v>735.627978656897</c:v>
                </c:pt>
                <c:pt idx="23">
                  <c:v>821.985839112546</c:v>
                </c:pt>
                <c:pt idx="24">
                  <c:v>823.748244427967</c:v>
                </c:pt>
                <c:pt idx="25">
                  <c:v>796.959683633561</c:v>
                </c:pt>
                <c:pt idx="26">
                  <c:v>681.698376005001</c:v>
                </c:pt>
                <c:pt idx="27">
                  <c:v>662.66439859845</c:v>
                </c:pt>
                <c:pt idx="28">
                  <c:v>689.452959392856</c:v>
                </c:pt>
                <c:pt idx="29">
                  <c:v>709.896861051744</c:v>
                </c:pt>
                <c:pt idx="30">
                  <c:v>810.706445093849</c:v>
                </c:pt>
                <c:pt idx="31">
                  <c:v>898.82671086492</c:v>
                </c:pt>
                <c:pt idx="32">
                  <c:v>937.952108867274</c:v>
                </c:pt>
                <c:pt idx="33">
                  <c:v>881.202657710705</c:v>
                </c:pt>
                <c:pt idx="34">
                  <c:v>888.604760035475</c:v>
                </c:pt>
                <c:pt idx="35">
                  <c:v>918.213169334555</c:v>
                </c:pt>
                <c:pt idx="36">
                  <c:v>919.270612523807</c:v>
                </c:pt>
                <c:pt idx="37">
                  <c:v>887.899797909306</c:v>
                </c:pt>
                <c:pt idx="38">
                  <c:v>877.677847079862</c:v>
                </c:pt>
                <c:pt idx="39">
                  <c:v>811.411407220017</c:v>
                </c:pt>
                <c:pt idx="40">
                  <c:v>799.779532138235</c:v>
                </c:pt>
                <c:pt idx="41">
                  <c:v>833.970195257412</c:v>
                </c:pt>
                <c:pt idx="42">
                  <c:v>877.677847079862</c:v>
                </c:pt>
                <c:pt idx="43">
                  <c:v>876.620403890609</c:v>
                </c:pt>
                <c:pt idx="44">
                  <c:v>900.941597243424</c:v>
                </c:pt>
                <c:pt idx="45">
                  <c:v>997.768773353106</c:v>
                </c:pt>
                <c:pt idx="46">
                  <c:v>1038.74212355156</c:v>
                </c:pt>
                <c:pt idx="47">
                  <c:v>1003.33333333333</c:v>
                </c:pt>
                <c:pt idx="48">
                  <c:v>886</c:v>
                </c:pt>
                <c:pt idx="49">
                  <c:v>814.666666666667</c:v>
                </c:pt>
                <c:pt idx="50">
                  <c:v>820.666666666667</c:v>
                </c:pt>
                <c:pt idx="51">
                  <c:v>871.666666666667</c:v>
                </c:pt>
                <c:pt idx="52">
                  <c:v>911</c:v>
                </c:pt>
                <c:pt idx="53">
                  <c:v>886.333333333333</c:v>
                </c:pt>
                <c:pt idx="54">
                  <c:v>827.666666666667</c:v>
                </c:pt>
                <c:pt idx="55">
                  <c:v>773</c:v>
                </c:pt>
                <c:pt idx="56">
                  <c:v>746.333333333333</c:v>
                </c:pt>
                <c:pt idx="57">
                  <c:v>736.666666666667</c:v>
                </c:pt>
                <c:pt idx="58">
                  <c:v>751.666666666667</c:v>
                </c:pt>
                <c:pt idx="59">
                  <c:v>731.666666666667</c:v>
                </c:pt>
                <c:pt idx="60">
                  <c:v>750.666666666667</c:v>
                </c:pt>
                <c:pt idx="61">
                  <c:v>732</c:v>
                </c:pt>
                <c:pt idx="62">
                  <c:v>735.666666666667</c:v>
                </c:pt>
                <c:pt idx="63">
                  <c:v>671.333333333333</c:v>
                </c:pt>
                <c:pt idx="64">
                  <c:v>618.333333333333</c:v>
                </c:pt>
                <c:pt idx="65">
                  <c:v>622.666666666667</c:v>
                </c:pt>
                <c:pt idx="66">
                  <c:v>648</c:v>
                </c:pt>
                <c:pt idx="67">
                  <c:v>687.666666666667</c:v>
                </c:pt>
                <c:pt idx="68">
                  <c:v>638.666666666667</c:v>
                </c:pt>
                <c:pt idx="69">
                  <c:v>614.333333333333</c:v>
                </c:pt>
                <c:pt idx="70">
                  <c:v>586.666666666667</c:v>
                </c:pt>
                <c:pt idx="71">
                  <c:v>576</c:v>
                </c:pt>
                <c:pt idx="72">
                  <c:v>572.666666666667</c:v>
                </c:pt>
                <c:pt idx="73">
                  <c:v>544.666666666667</c:v>
                </c:pt>
                <c:pt idx="74">
                  <c:v>504</c:v>
                </c:pt>
                <c:pt idx="75">
                  <c:v>452.333333333333</c:v>
                </c:pt>
                <c:pt idx="76">
                  <c:v>374</c:v>
                </c:pt>
                <c:pt idx="77">
                  <c:v>314</c:v>
                </c:pt>
                <c:pt idx="78">
                  <c:v>275</c:v>
                </c:pt>
                <c:pt idx="79">
                  <c:v>263</c:v>
                </c:pt>
                <c:pt idx="80">
                  <c:v>268.333333333333</c:v>
                </c:pt>
                <c:pt idx="81">
                  <c:v>246.666666666667</c:v>
                </c:pt>
                <c:pt idx="82">
                  <c:v>235.333333333333</c:v>
                </c:pt>
                <c:pt idx="83">
                  <c:v>216.333333333333</c:v>
                </c:pt>
                <c:pt idx="84">
                  <c:v>187</c:v>
                </c:pt>
                <c:pt idx="85">
                  <c:v>164</c:v>
                </c:pt>
                <c:pt idx="86">
                  <c:v>146</c:v>
                </c:pt>
                <c:pt idx="87">
                  <c:v>160.333333333333</c:v>
                </c:pt>
                <c:pt idx="88">
                  <c:v>161</c:v>
                </c:pt>
                <c:pt idx="89">
                  <c:v>155.666666666667</c:v>
                </c:pt>
                <c:pt idx="90">
                  <c:v>129.333333333333</c:v>
                </c:pt>
                <c:pt idx="91">
                  <c:v>107.333333333333</c:v>
                </c:pt>
                <c:pt idx="92">
                  <c:v>103.666666666667</c:v>
                </c:pt>
                <c:pt idx="93">
                  <c:v>109.666666666667</c:v>
                </c:pt>
                <c:pt idx="94">
                  <c:v>134.666666666667</c:v>
                </c:pt>
                <c:pt idx="95">
                  <c:v>137</c:v>
                </c:pt>
                <c:pt idx="96">
                  <c:v>127.666666666667</c:v>
                </c:pt>
                <c:pt idx="97">
                  <c:v>95</c:v>
                </c:pt>
                <c:pt idx="98">
                  <c:v>70</c:v>
                </c:pt>
                <c:pt idx="99">
                  <c:v>57</c:v>
                </c:pt>
                <c:pt idx="100">
                  <c:v>81.3333333333333</c:v>
                </c:pt>
                <c:pt idx="101">
                  <c:v>90.9166666666667</c:v>
                </c:pt>
                <c:pt idx="102">
                  <c:v>99.1666666666667</c:v>
                </c:pt>
                <c:pt idx="103">
                  <c:v>77.75</c:v>
                </c:pt>
                <c:pt idx="104">
                  <c:v>77.75</c:v>
                </c:pt>
                <c:pt idx="105">
                  <c:v>74.5</c:v>
                </c:pt>
                <c:pt idx="106">
                  <c:v>72.3231707317076</c:v>
                </c:pt>
                <c:pt idx="107">
                  <c:v>71.1463414634151</c:v>
                </c:pt>
                <c:pt idx="108">
                  <c:v>79.8861788617893</c:v>
                </c:pt>
                <c:pt idx="109">
                  <c:v>91.8861788617893</c:v>
                </c:pt>
                <c:pt idx="110">
                  <c:v>95.2195121951227</c:v>
                </c:pt>
                <c:pt idx="111">
                  <c:v>90.2195121951227</c:v>
                </c:pt>
                <c:pt idx="112">
                  <c:v>76.2195121951227</c:v>
                </c:pt>
                <c:pt idx="113">
                  <c:v>77.2195121951227</c:v>
                </c:pt>
                <c:pt idx="114">
                  <c:v>98.2195121951227</c:v>
                </c:pt>
                <c:pt idx="115">
                  <c:v>111.552845528456</c:v>
                </c:pt>
                <c:pt idx="116">
                  <c:v>114.552845528456</c:v>
                </c:pt>
                <c:pt idx="117">
                  <c:v>106.886178861789</c:v>
                </c:pt>
                <c:pt idx="118">
                  <c:v>106.886178861789</c:v>
                </c:pt>
                <c:pt idx="119">
                  <c:v>112.886178861789</c:v>
                </c:pt>
                <c:pt idx="120">
                  <c:v>117.886178861789</c:v>
                </c:pt>
                <c:pt idx="121">
                  <c:v>131.886178861789</c:v>
                </c:pt>
                <c:pt idx="122">
                  <c:v>142.552845528456</c:v>
                </c:pt>
                <c:pt idx="123">
                  <c:v>152.219512195123</c:v>
                </c:pt>
                <c:pt idx="124">
                  <c:v>160.219512195123</c:v>
                </c:pt>
                <c:pt idx="125">
                  <c:v>163.219512195123</c:v>
                </c:pt>
                <c:pt idx="126">
                  <c:v>170.552845528456</c:v>
                </c:pt>
                <c:pt idx="127">
                  <c:v>162.552845528456</c:v>
                </c:pt>
                <c:pt idx="128">
                  <c:v>159.886178861789</c:v>
                </c:pt>
                <c:pt idx="129">
                  <c:v>154.219512195123</c:v>
                </c:pt>
                <c:pt idx="130">
                  <c:v>163.886178861789</c:v>
                </c:pt>
                <c:pt idx="131">
                  <c:v>172.886178861789</c:v>
                </c:pt>
                <c:pt idx="132">
                  <c:v>166.886178861789</c:v>
                </c:pt>
                <c:pt idx="133">
                  <c:v>166.219512195123</c:v>
                </c:pt>
                <c:pt idx="134">
                  <c:v>147.219512195123</c:v>
                </c:pt>
                <c:pt idx="135">
                  <c:v>139.552845528456</c:v>
                </c:pt>
                <c:pt idx="136">
                  <c:v>143.552845528456</c:v>
                </c:pt>
                <c:pt idx="137">
                  <c:v>154.886178861789</c:v>
                </c:pt>
                <c:pt idx="138">
                  <c:v>161.219512195123</c:v>
                </c:pt>
                <c:pt idx="139">
                  <c:v>141.886178861789</c:v>
                </c:pt>
                <c:pt idx="140">
                  <c:v>134.219512195123</c:v>
                </c:pt>
                <c:pt idx="141">
                  <c:v>138.886178861789</c:v>
                </c:pt>
                <c:pt idx="142">
                  <c:v>142.219512195123</c:v>
                </c:pt>
                <c:pt idx="143">
                  <c:v>137.219512195123</c:v>
                </c:pt>
                <c:pt idx="144">
                  <c:v>127.552845528456</c:v>
                </c:pt>
                <c:pt idx="145">
                  <c:v>117.886178861789</c:v>
                </c:pt>
                <c:pt idx="146">
                  <c:v>114.552845528456</c:v>
                </c:pt>
                <c:pt idx="147">
                  <c:v>101.146341463405</c:v>
                </c:pt>
                <c:pt idx="148">
                  <c:v>96.4065040650312</c:v>
                </c:pt>
                <c:pt idx="149">
                  <c:v>96.666666666657</c:v>
                </c:pt>
                <c:pt idx="150">
                  <c:v>95.3333333333333</c:v>
                </c:pt>
                <c:pt idx="151">
                  <c:v>90.3333333333333</c:v>
                </c:pt>
                <c:pt idx="152">
                  <c:v>78</c:v>
                </c:pt>
                <c:pt idx="153">
                  <c:v>67.3333333333333</c:v>
                </c:pt>
                <c:pt idx="154">
                  <c:v>56</c:v>
                </c:pt>
                <c:pt idx="155">
                  <c:v>55</c:v>
                </c:pt>
                <c:pt idx="156">
                  <c:v>65.3333333333333</c:v>
                </c:pt>
                <c:pt idx="157">
                  <c:v>81</c:v>
                </c:pt>
                <c:pt idx="158">
                  <c:v>94.3333333333333</c:v>
                </c:pt>
                <c:pt idx="159">
                  <c:v>90.3333333333333</c:v>
                </c:pt>
                <c:pt idx="160">
                  <c:v>82</c:v>
                </c:pt>
                <c:pt idx="161">
                  <c:v>68</c:v>
                </c:pt>
                <c:pt idx="162">
                  <c:v>90.6666666666667</c:v>
                </c:pt>
                <c:pt idx="163">
                  <c:v>105</c:v>
                </c:pt>
                <c:pt idx="164">
                  <c:v>107</c:v>
                </c:pt>
                <c:pt idx="165">
                  <c:v>95.6666666666667</c:v>
                </c:pt>
                <c:pt idx="166">
                  <c:v>98.6666666666667</c:v>
                </c:pt>
                <c:pt idx="167">
                  <c:v>122.666666666667</c:v>
                </c:pt>
                <c:pt idx="168">
                  <c:v>127.333333333333</c:v>
                </c:pt>
                <c:pt idx="169">
                  <c:v>131.333333333333</c:v>
                </c:pt>
                <c:pt idx="170">
                  <c:v>147</c:v>
                </c:pt>
                <c:pt idx="171">
                  <c:v>167.666666666667</c:v>
                </c:pt>
                <c:pt idx="172">
                  <c:v>182</c:v>
                </c:pt>
                <c:pt idx="173">
                  <c:v>188</c:v>
                </c:pt>
                <c:pt idx="174">
                  <c:v>198.666666666667</c:v>
                </c:pt>
                <c:pt idx="175">
                  <c:v>194.666666666667</c:v>
                </c:pt>
                <c:pt idx="176">
                  <c:v>186.333333333333</c:v>
                </c:pt>
                <c:pt idx="177">
                  <c:v>177</c:v>
                </c:pt>
                <c:pt idx="178">
                  <c:v>195.666666666667</c:v>
                </c:pt>
                <c:pt idx="179">
                  <c:v>217</c:v>
                </c:pt>
                <c:pt idx="180">
                  <c:v>247.333333333333</c:v>
                </c:pt>
                <c:pt idx="181">
                  <c:v>266.333333333333</c:v>
                </c:pt>
                <c:pt idx="182">
                  <c:v>282.333333333333</c:v>
                </c:pt>
                <c:pt idx="183">
                  <c:v>290.333333333333</c:v>
                </c:pt>
                <c:pt idx="184">
                  <c:v>364.666666666667</c:v>
                </c:pt>
                <c:pt idx="185">
                  <c:v>366.333333333333</c:v>
                </c:pt>
                <c:pt idx="186">
                  <c:v>407.666666666667</c:v>
                </c:pt>
                <c:pt idx="187">
                  <c:v>395.333333333333</c:v>
                </c:pt>
                <c:pt idx="188">
                  <c:v>491.666666666667</c:v>
                </c:pt>
                <c:pt idx="189">
                  <c:v>512.333333333333</c:v>
                </c:pt>
                <c:pt idx="190">
                  <c:v>515.333333333333</c:v>
                </c:pt>
                <c:pt idx="191">
                  <c:v>514</c:v>
                </c:pt>
                <c:pt idx="192">
                  <c:v>563.333333333333</c:v>
                </c:pt>
                <c:pt idx="193">
                  <c:v>639</c:v>
                </c:pt>
                <c:pt idx="194">
                  <c:v>743.666666666667</c:v>
                </c:pt>
                <c:pt idx="195">
                  <c:v>781.333333333333</c:v>
                </c:pt>
                <c:pt idx="196">
                  <c:v>815</c:v>
                </c:pt>
                <c:pt idx="197">
                  <c:v>795.666666666667</c:v>
                </c:pt>
                <c:pt idx="198">
                  <c:v>856.666666666667</c:v>
                </c:pt>
                <c:pt idx="199">
                  <c:v>941</c:v>
                </c:pt>
                <c:pt idx="200">
                  <c:v>1030.66666666667</c:v>
                </c:pt>
                <c:pt idx="201">
                  <c:v>1079.33333333333</c:v>
                </c:pt>
                <c:pt idx="202">
                  <c:v>1125.66666666667</c:v>
                </c:pt>
                <c:pt idx="203">
                  <c:v>1211.33333333333</c:v>
                </c:pt>
                <c:pt idx="204">
                  <c:v>1151.66666666667</c:v>
                </c:pt>
                <c:pt idx="205">
                  <c:v>1114</c:v>
                </c:pt>
                <c:pt idx="206">
                  <c:v>1026.66666666667</c:v>
                </c:pt>
                <c:pt idx="207">
                  <c:v>1092.33333333333</c:v>
                </c:pt>
                <c:pt idx="208">
                  <c:v>1047</c:v>
                </c:pt>
                <c:pt idx="209">
                  <c:v>960.666666666667</c:v>
                </c:pt>
                <c:pt idx="210">
                  <c:v>866.666666666667</c:v>
                </c:pt>
                <c:pt idx="211">
                  <c:v>953.666666666667</c:v>
                </c:pt>
                <c:pt idx="212">
                  <c:v>995.666666666667</c:v>
                </c:pt>
                <c:pt idx="213">
                  <c:v>1075.66666666667</c:v>
                </c:pt>
                <c:pt idx="214">
                  <c:v>1101</c:v>
                </c:pt>
                <c:pt idx="215">
                  <c:v>1142.66666666667</c:v>
                </c:pt>
                <c:pt idx="216">
                  <c:v>1137</c:v>
                </c:pt>
                <c:pt idx="217">
                  <c:v>973</c:v>
                </c:pt>
                <c:pt idx="218">
                  <c:v>965.666666666667</c:v>
                </c:pt>
                <c:pt idx="219">
                  <c:v>964</c:v>
                </c:pt>
                <c:pt idx="220">
                  <c:v>1003.33333333333</c:v>
                </c:pt>
                <c:pt idx="221">
                  <c:v>982.333333333333</c:v>
                </c:pt>
                <c:pt idx="222">
                  <c:v>931</c:v>
                </c:pt>
                <c:pt idx="223">
                  <c:v>898.666666666667</c:v>
                </c:pt>
                <c:pt idx="224">
                  <c:v>883.333333333333</c:v>
                </c:pt>
                <c:pt idx="225">
                  <c:v>900</c:v>
                </c:pt>
                <c:pt idx="226">
                  <c:v>974</c:v>
                </c:pt>
                <c:pt idx="227">
                  <c:v>970.333333333333</c:v>
                </c:pt>
                <c:pt idx="228">
                  <c:v>1015.33333333333</c:v>
                </c:pt>
                <c:pt idx="229">
                  <c:v>993.666666666667</c:v>
                </c:pt>
                <c:pt idx="230">
                  <c:v>1022</c:v>
                </c:pt>
                <c:pt idx="231">
                  <c:v>957.666666666667</c:v>
                </c:pt>
                <c:pt idx="232">
                  <c:v>979</c:v>
                </c:pt>
                <c:pt idx="233">
                  <c:v>1012.66666666667</c:v>
                </c:pt>
                <c:pt idx="234">
                  <c:v>1100</c:v>
                </c:pt>
                <c:pt idx="235">
                  <c:v>1168.33333333333</c:v>
                </c:pt>
                <c:pt idx="236">
                  <c:v>1254.66666666667</c:v>
                </c:pt>
                <c:pt idx="237">
                  <c:v>1266.66666666667</c:v>
                </c:pt>
                <c:pt idx="238">
                  <c:v>1242.66666666667</c:v>
                </c:pt>
                <c:pt idx="239">
                  <c:v>1236.33333333333</c:v>
                </c:pt>
                <c:pt idx="240">
                  <c:v>1301.66666666667</c:v>
                </c:pt>
                <c:pt idx="241">
                  <c:v>1348</c:v>
                </c:pt>
                <c:pt idx="242">
                  <c:v>1371.33333333333</c:v>
                </c:pt>
                <c:pt idx="243">
                  <c:v>1320</c:v>
                </c:pt>
                <c:pt idx="244">
                  <c:v>1292.33333333333</c:v>
                </c:pt>
                <c:pt idx="245">
                  <c:v>1137</c:v>
                </c:pt>
                <c:pt idx="246">
                  <c:v>1126.33333333333</c:v>
                </c:pt>
                <c:pt idx="247">
                  <c:v>1122.66666666667</c:v>
                </c:pt>
                <c:pt idx="248">
                  <c:v>1215</c:v>
                </c:pt>
                <c:pt idx="249">
                  <c:v>1218.33333333333</c:v>
                </c:pt>
                <c:pt idx="250">
                  <c:v>1200.66666666667</c:v>
                </c:pt>
                <c:pt idx="251">
                  <c:v>1169</c:v>
                </c:pt>
                <c:pt idx="252">
                  <c:v>1147.33333333333</c:v>
                </c:pt>
                <c:pt idx="253">
                  <c:v>1129.33333333333</c:v>
                </c:pt>
                <c:pt idx="254">
                  <c:v>1229.33333333333</c:v>
                </c:pt>
                <c:pt idx="255">
                  <c:v>1277.66666666667</c:v>
                </c:pt>
                <c:pt idx="256">
                  <c:v>1404.33333333333</c:v>
                </c:pt>
                <c:pt idx="257">
                  <c:v>1381.33333333333</c:v>
                </c:pt>
                <c:pt idx="258">
                  <c:v>1402.66666666667</c:v>
                </c:pt>
                <c:pt idx="259">
                  <c:v>1301.66666666667</c:v>
                </c:pt>
                <c:pt idx="260">
                  <c:v>1341.33333333333</c:v>
                </c:pt>
                <c:pt idx="261">
                  <c:v>1387</c:v>
                </c:pt>
                <c:pt idx="262">
                  <c:v>1443</c:v>
                </c:pt>
                <c:pt idx="263">
                  <c:v>1615.33333333333</c:v>
                </c:pt>
                <c:pt idx="264">
                  <c:v>1689</c:v>
                </c:pt>
                <c:pt idx="265">
                  <c:v>1766.33333333333</c:v>
                </c:pt>
                <c:pt idx="266">
                  <c:v>1610.66666666667</c:v>
                </c:pt>
                <c:pt idx="267">
                  <c:v>1623</c:v>
                </c:pt>
                <c:pt idx="268">
                  <c:v>1711.33333333333</c:v>
                </c:pt>
                <c:pt idx="269">
                  <c:v>1761</c:v>
                </c:pt>
                <c:pt idx="270">
                  <c:v>1817.66666666667</c:v>
                </c:pt>
                <c:pt idx="271">
                  <c:v>1868.33333333333</c:v>
                </c:pt>
                <c:pt idx="272">
                  <c:v>1837.33333333333</c:v>
                </c:pt>
                <c:pt idx="273">
                  <c:v>1785</c:v>
                </c:pt>
                <c:pt idx="274">
                  <c:v>1752.66666666667</c:v>
                </c:pt>
                <c:pt idx="275">
                  <c:v>1831</c:v>
                </c:pt>
                <c:pt idx="276">
                  <c:v>1841.66666666667</c:v>
                </c:pt>
                <c:pt idx="277">
                  <c:v>1888.66666666667</c:v>
                </c:pt>
                <c:pt idx="278">
                  <c:v>1985.66666666667</c:v>
                </c:pt>
                <c:pt idx="279">
                  <c:v>2097.33333333333</c:v>
                </c:pt>
                <c:pt idx="280">
                  <c:v>2145.66666666667</c:v>
                </c:pt>
                <c:pt idx="281">
                  <c:v>2179.33333333333</c:v>
                </c:pt>
                <c:pt idx="282">
                  <c:v>2259.66666666667</c:v>
                </c:pt>
                <c:pt idx="283">
                  <c:v>2280.66666666667</c:v>
                </c:pt>
                <c:pt idx="284">
                  <c:v>2280.33333333333</c:v>
                </c:pt>
                <c:pt idx="285">
                  <c:v>2261</c:v>
                </c:pt>
                <c:pt idx="286">
                  <c:v>2270.66666666667</c:v>
                </c:pt>
                <c:pt idx="287">
                  <c:v>2315.66666666667</c:v>
                </c:pt>
                <c:pt idx="288">
                  <c:v>2389</c:v>
                </c:pt>
                <c:pt idx="289">
                  <c:v>2570.33333333333</c:v>
                </c:pt>
                <c:pt idx="290">
                  <c:v>2712.66666666667</c:v>
                </c:pt>
                <c:pt idx="291">
                  <c:v>2537.66666666667</c:v>
                </c:pt>
                <c:pt idx="292">
                  <c:v>2554.33333333333</c:v>
                </c:pt>
                <c:pt idx="293">
                  <c:v>2467</c:v>
                </c:pt>
                <c:pt idx="294">
                  <c:v>2641</c:v>
                </c:pt>
                <c:pt idx="295">
                  <c:v>2565</c:v>
                </c:pt>
                <c:pt idx="296">
                  <c:v>2556</c:v>
                </c:pt>
                <c:pt idx="297">
                  <c:v>2582.66666666667</c:v>
                </c:pt>
                <c:pt idx="298">
                  <c:v>2744.66666666667</c:v>
                </c:pt>
                <c:pt idx="299">
                  <c:v>2767.66666666667</c:v>
                </c:pt>
                <c:pt idx="300">
                  <c:v>2528</c:v>
                </c:pt>
                <c:pt idx="301">
                  <c:v>2130.33333333333</c:v>
                </c:pt>
                <c:pt idx="302">
                  <c:v>1958</c:v>
                </c:pt>
                <c:pt idx="303">
                  <c:v>2045.66666666667</c:v>
                </c:pt>
                <c:pt idx="304">
                  <c:v>2040.33333333333</c:v>
                </c:pt>
                <c:pt idx="305">
                  <c:v>2091.66666666667</c:v>
                </c:pt>
                <c:pt idx="306">
                  <c:v>1962.33333333333</c:v>
                </c:pt>
                <c:pt idx="307">
                  <c:v>1867.66666666667</c:v>
                </c:pt>
                <c:pt idx="308">
                  <c:v>1588</c:v>
                </c:pt>
                <c:pt idx="309">
                  <c:v>1507.33333333333</c:v>
                </c:pt>
                <c:pt idx="310">
                  <c:v>1504</c:v>
                </c:pt>
                <c:pt idx="311">
                  <c:v>1585.66666666667</c:v>
                </c:pt>
                <c:pt idx="312">
                  <c:v>1646.66666666667</c:v>
                </c:pt>
                <c:pt idx="313">
                  <c:v>1591</c:v>
                </c:pt>
                <c:pt idx="314">
                  <c:v>1448.33333333333</c:v>
                </c:pt>
                <c:pt idx="315">
                  <c:v>1275.33333333333</c:v>
                </c:pt>
                <c:pt idx="316">
                  <c:v>1232.33333333333</c:v>
                </c:pt>
                <c:pt idx="317">
                  <c:v>1287.33333333333</c:v>
                </c:pt>
                <c:pt idx="318">
                  <c:v>1330.33333333333</c:v>
                </c:pt>
                <c:pt idx="319">
                  <c:v>1343.33333333333</c:v>
                </c:pt>
                <c:pt idx="320">
                  <c:v>1295</c:v>
                </c:pt>
                <c:pt idx="321">
                  <c:v>1160</c:v>
                </c:pt>
                <c:pt idx="322">
                  <c:v>1055.33333333333</c:v>
                </c:pt>
                <c:pt idx="323">
                  <c:v>998.666666666667</c:v>
                </c:pt>
                <c:pt idx="324">
                  <c:v>1066.33333333333</c:v>
                </c:pt>
                <c:pt idx="325">
                  <c:v>1082.33333333333</c:v>
                </c:pt>
                <c:pt idx="326">
                  <c:v>1132.66666666667</c:v>
                </c:pt>
                <c:pt idx="327">
                  <c:v>1128.66666666667</c:v>
                </c:pt>
                <c:pt idx="328">
                  <c:v>1046</c:v>
                </c:pt>
                <c:pt idx="329">
                  <c:v>920</c:v>
                </c:pt>
                <c:pt idx="330">
                  <c:v>889.333333333333</c:v>
                </c:pt>
                <c:pt idx="331">
                  <c:v>978.666666666667</c:v>
                </c:pt>
                <c:pt idx="332">
                  <c:v>1031.33333333333</c:v>
                </c:pt>
                <c:pt idx="333">
                  <c:v>1051.33333333333</c:v>
                </c:pt>
                <c:pt idx="334">
                  <c:v>981</c:v>
                </c:pt>
                <c:pt idx="335">
                  <c:v>895.666666666667</c:v>
                </c:pt>
                <c:pt idx="336">
                  <c:v>769</c:v>
                </c:pt>
                <c:pt idx="337">
                  <c:v>732.333333333333</c:v>
                </c:pt>
                <c:pt idx="338">
                  <c:v>789.666666666667</c:v>
                </c:pt>
                <c:pt idx="339">
                  <c:v>833.333333333333</c:v>
                </c:pt>
                <c:pt idx="340">
                  <c:v>823</c:v>
                </c:pt>
                <c:pt idx="341">
                  <c:v>745</c:v>
                </c:pt>
                <c:pt idx="342">
                  <c:v>746.666666666667</c:v>
                </c:pt>
                <c:pt idx="343">
                  <c:v>736.666666666667</c:v>
                </c:pt>
                <c:pt idx="344">
                  <c:v>783.333333333333</c:v>
                </c:pt>
                <c:pt idx="345">
                  <c:v>801</c:v>
                </c:pt>
                <c:pt idx="346">
                  <c:v>826.333333333333</c:v>
                </c:pt>
                <c:pt idx="347">
                  <c:v>843.666666666667</c:v>
                </c:pt>
                <c:pt idx="348">
                  <c:v>803.333333333333</c:v>
                </c:pt>
                <c:pt idx="349">
                  <c:v>736</c:v>
                </c:pt>
                <c:pt idx="350">
                  <c:v>646</c:v>
                </c:pt>
                <c:pt idx="351">
                  <c:v>643.333333333333</c:v>
                </c:pt>
                <c:pt idx="352">
                  <c:v>674.666666666667</c:v>
                </c:pt>
                <c:pt idx="353">
                  <c:v>744.666666666667</c:v>
                </c:pt>
                <c:pt idx="354">
                  <c:v>751.333333333333</c:v>
                </c:pt>
                <c:pt idx="355">
                  <c:v>751.333333333333</c:v>
                </c:pt>
                <c:pt idx="356">
                  <c:v>678.333333333333</c:v>
                </c:pt>
                <c:pt idx="357">
                  <c:v>645.333333333333</c:v>
                </c:pt>
                <c:pt idx="358">
                  <c:v>673.666666666667</c:v>
                </c:pt>
                <c:pt idx="359">
                  <c:v>726.666666666667</c:v>
                </c:pt>
                <c:pt idx="360">
                  <c:v>761</c:v>
                </c:pt>
                <c:pt idx="361">
                  <c:v>755.333333333333</c:v>
                </c:pt>
                <c:pt idx="362">
                  <c:v>734</c:v>
                </c:pt>
                <c:pt idx="363">
                  <c:v>681</c:v>
                </c:pt>
                <c:pt idx="364">
                  <c:v>609.666666666667</c:v>
                </c:pt>
                <c:pt idx="365">
                  <c:v>619.333333333333</c:v>
                </c:pt>
                <c:pt idx="366">
                  <c:v>655.333333333333</c:v>
                </c:pt>
                <c:pt idx="367">
                  <c:v>723</c:v>
                </c:pt>
                <c:pt idx="368">
                  <c:v>747</c:v>
                </c:pt>
                <c:pt idx="369">
                  <c:v>729</c:v>
                </c:pt>
                <c:pt idx="370">
                  <c:v>711.666666666667</c:v>
                </c:pt>
                <c:pt idx="371">
                  <c:v>672</c:v>
                </c:pt>
                <c:pt idx="372">
                  <c:v>717</c:v>
                </c:pt>
                <c:pt idx="373">
                  <c:v>794.666666666667</c:v>
                </c:pt>
                <c:pt idx="374">
                  <c:v>892.666666666667</c:v>
                </c:pt>
                <c:pt idx="375">
                  <c:v>968</c:v>
                </c:pt>
                <c:pt idx="376">
                  <c:v>958.666666666667</c:v>
                </c:pt>
                <c:pt idx="377">
                  <c:v>939</c:v>
                </c:pt>
                <c:pt idx="378">
                  <c:v>890.666666666667</c:v>
                </c:pt>
                <c:pt idx="379">
                  <c:v>926.666666666667</c:v>
                </c:pt>
                <c:pt idx="380">
                  <c:v>1053.33333333333</c:v>
                </c:pt>
                <c:pt idx="381">
                  <c:v>1203.33333333333</c:v>
                </c:pt>
                <c:pt idx="382">
                  <c:v>1289</c:v>
                </c:pt>
                <c:pt idx="383">
                  <c:v>1250</c:v>
                </c:pt>
                <c:pt idx="384">
                  <c:v>1229.33333333333</c:v>
                </c:pt>
                <c:pt idx="385">
                  <c:v>1191.33333333333</c:v>
                </c:pt>
                <c:pt idx="386">
                  <c:v>1230</c:v>
                </c:pt>
              </c:numCache>
            </c:numRef>
          </c:val>
        </c:ser>
        <c:gapWidth val="219"/>
        <c:overlap val="-27"/>
        <c:axId val="91425977"/>
        <c:axId val="71307819"/>
      </c:barChart>
      <c:catAx>
        <c:axId val="91425977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07819"/>
        <c:crosses val="autoZero"/>
        <c:auto val="1"/>
        <c:lblAlgn val="ctr"/>
        <c:lblOffset val="100"/>
        <c:noMultiLvlLbl val="0"/>
      </c:catAx>
      <c:valAx>
        <c:axId val="713078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42597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7
 jours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84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180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02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2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94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9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337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dLbl>
              <c:idx val="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Feuil1!$A$9:$A$391</c:f>
              <c:strCache>
                <c:ptCount val="383"/>
                <c:pt idx="0">
                  <c:v>21-mars</c:v>
                </c:pt>
                <c:pt idx="1">
                  <c:v>22-mars</c:v>
                </c:pt>
                <c:pt idx="2">
                  <c:v>23-mars</c:v>
                </c:pt>
                <c:pt idx="3">
                  <c:v>24-mars</c:v>
                </c:pt>
                <c:pt idx="4">
                  <c:v>25-mars</c:v>
                </c:pt>
                <c:pt idx="5">
                  <c:v>26-mars</c:v>
                </c:pt>
                <c:pt idx="6">
                  <c:v>27-mars</c:v>
                </c:pt>
                <c:pt idx="7">
                  <c:v>28-mars</c:v>
                </c:pt>
                <c:pt idx="8">
                  <c:v>29-mars</c:v>
                </c:pt>
                <c:pt idx="9">
                  <c:v>30-mars</c:v>
                </c:pt>
                <c:pt idx="10">
                  <c:v>31-mars</c:v>
                </c:pt>
                <c:pt idx="11">
                  <c:v>01-avr.</c:v>
                </c:pt>
                <c:pt idx="12">
                  <c:v>02-avr.</c:v>
                </c:pt>
                <c:pt idx="13">
                  <c:v>03-avr.</c:v>
                </c:pt>
                <c:pt idx="14">
                  <c:v>04-avr.</c:v>
                </c:pt>
                <c:pt idx="15">
                  <c:v>05-avr.</c:v>
                </c:pt>
                <c:pt idx="16">
                  <c:v>06-avr.</c:v>
                </c:pt>
                <c:pt idx="17">
                  <c:v>07-avr.</c:v>
                </c:pt>
                <c:pt idx="18">
                  <c:v>08-avr.</c:v>
                </c:pt>
                <c:pt idx="19">
                  <c:v>09-avr.</c:v>
                </c:pt>
                <c:pt idx="20">
                  <c:v>10-avr.</c:v>
                </c:pt>
                <c:pt idx="21">
                  <c:v>11-avr.</c:v>
                </c:pt>
                <c:pt idx="22">
                  <c:v>12-avr.</c:v>
                </c:pt>
                <c:pt idx="23">
                  <c:v>13-avr.</c:v>
                </c:pt>
                <c:pt idx="24">
                  <c:v>14-avr.</c:v>
                </c:pt>
                <c:pt idx="25">
                  <c:v>15-avr.</c:v>
                </c:pt>
                <c:pt idx="26">
                  <c:v>16-avr.</c:v>
                </c:pt>
                <c:pt idx="27">
                  <c:v>17-avr.</c:v>
                </c:pt>
                <c:pt idx="28">
                  <c:v>18-avr.</c:v>
                </c:pt>
                <c:pt idx="29">
                  <c:v>19-avr.</c:v>
                </c:pt>
                <c:pt idx="30">
                  <c:v>20-avr.</c:v>
                </c:pt>
                <c:pt idx="31">
                  <c:v>21-avr.</c:v>
                </c:pt>
                <c:pt idx="32">
                  <c:v>22-avr.</c:v>
                </c:pt>
                <c:pt idx="33">
                  <c:v>23-avr.</c:v>
                </c:pt>
                <c:pt idx="34">
                  <c:v>24-avr.</c:v>
                </c:pt>
                <c:pt idx="35">
                  <c:v>25-avr.</c:v>
                </c:pt>
                <c:pt idx="36">
                  <c:v>26-avr.</c:v>
                </c:pt>
                <c:pt idx="37">
                  <c:v>27-avr.</c:v>
                </c:pt>
                <c:pt idx="38">
                  <c:v>28-avr.</c:v>
                </c:pt>
                <c:pt idx="39">
                  <c:v>29-avr.</c:v>
                </c:pt>
                <c:pt idx="40">
                  <c:v>30-avr.</c:v>
                </c:pt>
                <c:pt idx="41">
                  <c:v>01-mai</c:v>
                </c:pt>
                <c:pt idx="42">
                  <c:v>02-mai</c:v>
                </c:pt>
                <c:pt idx="43">
                  <c:v>03-mai</c:v>
                </c:pt>
                <c:pt idx="44">
                  <c:v>04-mai</c:v>
                </c:pt>
                <c:pt idx="45">
                  <c:v>05-mai</c:v>
                </c:pt>
                <c:pt idx="46">
                  <c:v>06-mai</c:v>
                </c:pt>
                <c:pt idx="47">
                  <c:v>07-mai</c:v>
                </c:pt>
                <c:pt idx="48">
                  <c:v>08-mai</c:v>
                </c:pt>
                <c:pt idx="49">
                  <c:v>09-mai</c:v>
                </c:pt>
                <c:pt idx="50">
                  <c:v>10-mai</c:v>
                </c:pt>
                <c:pt idx="51">
                  <c:v>11-mai</c:v>
                </c:pt>
                <c:pt idx="52">
                  <c:v>12-mai</c:v>
                </c:pt>
                <c:pt idx="53">
                  <c:v>13-mai</c:v>
                </c:pt>
                <c:pt idx="54">
                  <c:v>14-mai</c:v>
                </c:pt>
                <c:pt idx="55">
                  <c:v>15-mai</c:v>
                </c:pt>
                <c:pt idx="56">
                  <c:v>16-mai</c:v>
                </c:pt>
                <c:pt idx="57">
                  <c:v>17-mai</c:v>
                </c:pt>
                <c:pt idx="58">
                  <c:v>18-mai</c:v>
                </c:pt>
                <c:pt idx="59">
                  <c:v>19-mai</c:v>
                </c:pt>
                <c:pt idx="60">
                  <c:v>20-mai</c:v>
                </c:pt>
                <c:pt idx="61">
                  <c:v>21-mai</c:v>
                </c:pt>
                <c:pt idx="62">
                  <c:v>22-mai</c:v>
                </c:pt>
                <c:pt idx="63">
                  <c:v>23-mai</c:v>
                </c:pt>
                <c:pt idx="64">
                  <c:v>24-mai</c:v>
                </c:pt>
                <c:pt idx="65">
                  <c:v>25-mai</c:v>
                </c:pt>
                <c:pt idx="66">
                  <c:v>26-mai</c:v>
                </c:pt>
                <c:pt idx="67">
                  <c:v>27-mai</c:v>
                </c:pt>
                <c:pt idx="68">
                  <c:v>28-mai</c:v>
                </c:pt>
                <c:pt idx="69">
                  <c:v>29-mai</c:v>
                </c:pt>
                <c:pt idx="70">
                  <c:v>30-mai</c:v>
                </c:pt>
                <c:pt idx="71">
                  <c:v>31-mai</c:v>
                </c:pt>
                <c:pt idx="72">
                  <c:v>01-juin</c:v>
                </c:pt>
                <c:pt idx="73">
                  <c:v>02-juin</c:v>
                </c:pt>
                <c:pt idx="74">
                  <c:v>03-juin</c:v>
                </c:pt>
                <c:pt idx="75">
                  <c:v>04-juin</c:v>
                </c:pt>
                <c:pt idx="76">
                  <c:v>05-juin</c:v>
                </c:pt>
                <c:pt idx="77">
                  <c:v>06-juin</c:v>
                </c:pt>
                <c:pt idx="78">
                  <c:v>07-juin</c:v>
                </c:pt>
                <c:pt idx="79">
                  <c:v>08-juin</c:v>
                </c:pt>
                <c:pt idx="80">
                  <c:v>09-juin</c:v>
                </c:pt>
                <c:pt idx="81">
                  <c:v>10-juin</c:v>
                </c:pt>
                <c:pt idx="82">
                  <c:v>11-juin</c:v>
                </c:pt>
                <c:pt idx="83">
                  <c:v>12-juin</c:v>
                </c:pt>
                <c:pt idx="84">
                  <c:v>13-juin</c:v>
                </c:pt>
                <c:pt idx="85">
                  <c:v>14-juin</c:v>
                </c:pt>
                <c:pt idx="86">
                  <c:v>15-juin</c:v>
                </c:pt>
                <c:pt idx="87">
                  <c:v>16-juin</c:v>
                </c:pt>
                <c:pt idx="88">
                  <c:v>17-juin</c:v>
                </c:pt>
                <c:pt idx="89">
                  <c:v>18-juin</c:v>
                </c:pt>
                <c:pt idx="90">
                  <c:v>19-juin</c:v>
                </c:pt>
                <c:pt idx="91">
                  <c:v>20-juin</c:v>
                </c:pt>
                <c:pt idx="92">
                  <c:v>21-juin</c:v>
                </c:pt>
                <c:pt idx="93">
                  <c:v>22-juin</c:v>
                </c:pt>
                <c:pt idx="94">
                  <c:v>23-juin</c:v>
                </c:pt>
                <c:pt idx="95">
                  <c:v>24-juin</c:v>
                </c:pt>
                <c:pt idx="96">
                  <c:v>25-juin</c:v>
                </c:pt>
                <c:pt idx="97">
                  <c:v>26-juin</c:v>
                </c:pt>
                <c:pt idx="98">
                  <c:v>27-juin</c:v>
                </c:pt>
                <c:pt idx="99">
                  <c:v>28-juin</c:v>
                </c:pt>
                <c:pt idx="100">
                  <c:v>29-juin</c:v>
                </c:pt>
                <c:pt idx="101">
                  <c:v>30-juin</c:v>
                </c:pt>
                <c:pt idx="102">
                  <c:v>01-juil.</c:v>
                </c:pt>
                <c:pt idx="103">
                  <c:v>02-juil.</c:v>
                </c:pt>
                <c:pt idx="104">
                  <c:v>03-juil.</c:v>
                </c:pt>
                <c:pt idx="105">
                  <c:v>04-juil.</c:v>
                </c:pt>
                <c:pt idx="106">
                  <c:v>05-juil.</c:v>
                </c:pt>
                <c:pt idx="107">
                  <c:v>06-juil.</c:v>
                </c:pt>
                <c:pt idx="108">
                  <c:v>07-juil.</c:v>
                </c:pt>
                <c:pt idx="109">
                  <c:v>08-juil.</c:v>
                </c:pt>
                <c:pt idx="110">
                  <c:v>09-juil.</c:v>
                </c:pt>
                <c:pt idx="111">
                  <c:v>10-juil.</c:v>
                </c:pt>
                <c:pt idx="112">
                  <c:v>11-juil.</c:v>
                </c:pt>
                <c:pt idx="113">
                  <c:v>12-juil.</c:v>
                </c:pt>
                <c:pt idx="114">
                  <c:v>13-juil.</c:v>
                </c:pt>
                <c:pt idx="115">
                  <c:v>14-juil.</c:v>
                </c:pt>
                <c:pt idx="116">
                  <c:v>15-juil.</c:v>
                </c:pt>
                <c:pt idx="117">
                  <c:v>16-juil.</c:v>
                </c:pt>
                <c:pt idx="118">
                  <c:v>17-juil.</c:v>
                </c:pt>
                <c:pt idx="119">
                  <c:v>18-juil.</c:v>
                </c:pt>
                <c:pt idx="120">
                  <c:v>19-juil.</c:v>
                </c:pt>
                <c:pt idx="121">
                  <c:v>20-juil.</c:v>
                </c:pt>
                <c:pt idx="122">
                  <c:v>21-juil.</c:v>
                </c:pt>
                <c:pt idx="123">
                  <c:v>22-juil.</c:v>
                </c:pt>
                <c:pt idx="124">
                  <c:v>23-juil.</c:v>
                </c:pt>
                <c:pt idx="125">
                  <c:v>24-juil.</c:v>
                </c:pt>
                <c:pt idx="126">
                  <c:v>25-juil.</c:v>
                </c:pt>
                <c:pt idx="127">
                  <c:v>26-juil.</c:v>
                </c:pt>
                <c:pt idx="128">
                  <c:v>27-juil.</c:v>
                </c:pt>
                <c:pt idx="129">
                  <c:v>28-juil.</c:v>
                </c:pt>
                <c:pt idx="130">
                  <c:v>29-juil.</c:v>
                </c:pt>
                <c:pt idx="131">
                  <c:v>30-juil.</c:v>
                </c:pt>
                <c:pt idx="132">
                  <c:v>31-juil.</c:v>
                </c:pt>
                <c:pt idx="133">
                  <c:v>01-août</c:v>
                </c:pt>
                <c:pt idx="134">
                  <c:v>02-août</c:v>
                </c:pt>
                <c:pt idx="135">
                  <c:v>03-août</c:v>
                </c:pt>
                <c:pt idx="136">
                  <c:v>04-août</c:v>
                </c:pt>
                <c:pt idx="137">
                  <c:v>05-août</c:v>
                </c:pt>
                <c:pt idx="138">
                  <c:v>06-août</c:v>
                </c:pt>
                <c:pt idx="139">
                  <c:v>07-août</c:v>
                </c:pt>
                <c:pt idx="140">
                  <c:v>08-août</c:v>
                </c:pt>
                <c:pt idx="141">
                  <c:v>09-août</c:v>
                </c:pt>
                <c:pt idx="142">
                  <c:v>10-août</c:v>
                </c:pt>
                <c:pt idx="143">
                  <c:v>11-août</c:v>
                </c:pt>
                <c:pt idx="144">
                  <c:v>12-août</c:v>
                </c:pt>
                <c:pt idx="145">
                  <c:v>13-août</c:v>
                </c:pt>
                <c:pt idx="146">
                  <c:v>14-août</c:v>
                </c:pt>
                <c:pt idx="147">
                  <c:v>15-août</c:v>
                </c:pt>
                <c:pt idx="148">
                  <c:v>16-août</c:v>
                </c:pt>
                <c:pt idx="149">
                  <c:v>17-août</c:v>
                </c:pt>
                <c:pt idx="150">
                  <c:v>18-août</c:v>
                </c:pt>
                <c:pt idx="151">
                  <c:v>19-août</c:v>
                </c:pt>
                <c:pt idx="152">
                  <c:v>20-août</c:v>
                </c:pt>
                <c:pt idx="153">
                  <c:v>21-août</c:v>
                </c:pt>
                <c:pt idx="154">
                  <c:v>22-août</c:v>
                </c:pt>
                <c:pt idx="155">
                  <c:v>23-août</c:v>
                </c:pt>
                <c:pt idx="156">
                  <c:v>24-août</c:v>
                </c:pt>
                <c:pt idx="157">
                  <c:v>25-août</c:v>
                </c:pt>
                <c:pt idx="158">
                  <c:v>26-août</c:v>
                </c:pt>
                <c:pt idx="159">
                  <c:v>27-août</c:v>
                </c:pt>
                <c:pt idx="160">
                  <c:v>28-août</c:v>
                </c:pt>
                <c:pt idx="161">
                  <c:v>29-août</c:v>
                </c:pt>
                <c:pt idx="162">
                  <c:v>30-août</c:v>
                </c:pt>
                <c:pt idx="163">
                  <c:v>31-août</c:v>
                </c:pt>
                <c:pt idx="164">
                  <c:v>01-sept.</c:v>
                </c:pt>
                <c:pt idx="165">
                  <c:v>02-sept.</c:v>
                </c:pt>
                <c:pt idx="166">
                  <c:v>03-sept.</c:v>
                </c:pt>
                <c:pt idx="167">
                  <c:v>04-sept.</c:v>
                </c:pt>
                <c:pt idx="168">
                  <c:v>05-sept.</c:v>
                </c:pt>
                <c:pt idx="169">
                  <c:v>06-sept.</c:v>
                </c:pt>
                <c:pt idx="170">
                  <c:v>07-sept.</c:v>
                </c:pt>
                <c:pt idx="171">
                  <c:v>08-sept.</c:v>
                </c:pt>
                <c:pt idx="172">
                  <c:v>09-sept.</c:v>
                </c:pt>
                <c:pt idx="173">
                  <c:v>10-sept.</c:v>
                </c:pt>
                <c:pt idx="174">
                  <c:v>11-sept.</c:v>
                </c:pt>
                <c:pt idx="175">
                  <c:v>12-sept.</c:v>
                </c:pt>
                <c:pt idx="176">
                  <c:v>13-sept.</c:v>
                </c:pt>
                <c:pt idx="177">
                  <c:v>14-sept.</c:v>
                </c:pt>
                <c:pt idx="178">
                  <c:v>15-sept.</c:v>
                </c:pt>
                <c:pt idx="179">
                  <c:v>16-sept.</c:v>
                </c:pt>
                <c:pt idx="180">
                  <c:v>17-sept.</c:v>
                </c:pt>
                <c:pt idx="181">
                  <c:v>18-sept.</c:v>
                </c:pt>
                <c:pt idx="182">
                  <c:v>19-sept.</c:v>
                </c:pt>
                <c:pt idx="183">
                  <c:v>20-sept.</c:v>
                </c:pt>
                <c:pt idx="184">
                  <c:v>21-sept.</c:v>
                </c:pt>
                <c:pt idx="185">
                  <c:v>22-sept.</c:v>
                </c:pt>
                <c:pt idx="186">
                  <c:v>23-sept.</c:v>
                </c:pt>
                <c:pt idx="187">
                  <c:v>24-sept.</c:v>
                </c:pt>
                <c:pt idx="188">
                  <c:v>25-sept.</c:v>
                </c:pt>
                <c:pt idx="189">
                  <c:v>26-sept.</c:v>
                </c:pt>
                <c:pt idx="190">
                  <c:v>27-sept.</c:v>
                </c:pt>
                <c:pt idx="191">
                  <c:v>28-sept.</c:v>
                </c:pt>
                <c:pt idx="192">
                  <c:v>29-sept.</c:v>
                </c:pt>
                <c:pt idx="193">
                  <c:v>30-sept.</c:v>
                </c:pt>
                <c:pt idx="194">
                  <c:v>01-oct.</c:v>
                </c:pt>
                <c:pt idx="195">
                  <c:v>02-oct.</c:v>
                </c:pt>
                <c:pt idx="196">
                  <c:v>03-oct.</c:v>
                </c:pt>
                <c:pt idx="197">
                  <c:v>04-oct.</c:v>
                </c:pt>
                <c:pt idx="198">
                  <c:v>05-oct.</c:v>
                </c:pt>
                <c:pt idx="199">
                  <c:v>06-oct.</c:v>
                </c:pt>
                <c:pt idx="200">
                  <c:v>07-oct.</c:v>
                </c:pt>
                <c:pt idx="201">
                  <c:v>08-oct.</c:v>
                </c:pt>
                <c:pt idx="202">
                  <c:v>09-oct.</c:v>
                </c:pt>
                <c:pt idx="203">
                  <c:v>10-oct.</c:v>
                </c:pt>
                <c:pt idx="204">
                  <c:v>11-oct.</c:v>
                </c:pt>
                <c:pt idx="205">
                  <c:v>12-oct.</c:v>
                </c:pt>
                <c:pt idx="206">
                  <c:v>13-oct.</c:v>
                </c:pt>
                <c:pt idx="207">
                  <c:v>14-oct.</c:v>
                </c:pt>
                <c:pt idx="208">
                  <c:v>15-oct.</c:v>
                </c:pt>
                <c:pt idx="209">
                  <c:v>16-oct.</c:v>
                </c:pt>
                <c:pt idx="210">
                  <c:v>17-oct.</c:v>
                </c:pt>
                <c:pt idx="211">
                  <c:v>18-oct.</c:v>
                </c:pt>
                <c:pt idx="212">
                  <c:v>19-oct.</c:v>
                </c:pt>
                <c:pt idx="213">
                  <c:v>20-oct.</c:v>
                </c:pt>
                <c:pt idx="214">
                  <c:v>21-oct.</c:v>
                </c:pt>
                <c:pt idx="215">
                  <c:v>22-oct.</c:v>
                </c:pt>
                <c:pt idx="216">
                  <c:v>23-oct.</c:v>
                </c:pt>
                <c:pt idx="217">
                  <c:v>24-oct.</c:v>
                </c:pt>
                <c:pt idx="218">
                  <c:v>25-oct.</c:v>
                </c:pt>
                <c:pt idx="219">
                  <c:v>26-oct.</c:v>
                </c:pt>
                <c:pt idx="220">
                  <c:v>27-oct.</c:v>
                </c:pt>
                <c:pt idx="221">
                  <c:v>28-oct.</c:v>
                </c:pt>
                <c:pt idx="222">
                  <c:v>29-oct.</c:v>
                </c:pt>
                <c:pt idx="223">
                  <c:v>30-oct.</c:v>
                </c:pt>
                <c:pt idx="224">
                  <c:v>31-oct.</c:v>
                </c:pt>
                <c:pt idx="225">
                  <c:v>01-nov.</c:v>
                </c:pt>
                <c:pt idx="226">
                  <c:v>02-nov.</c:v>
                </c:pt>
                <c:pt idx="227">
                  <c:v>03-nov.</c:v>
                </c:pt>
                <c:pt idx="228">
                  <c:v>04-nov.</c:v>
                </c:pt>
                <c:pt idx="229">
                  <c:v>05-nov.</c:v>
                </c:pt>
                <c:pt idx="230">
                  <c:v>06-nov.</c:v>
                </c:pt>
                <c:pt idx="231">
                  <c:v>07-nov.</c:v>
                </c:pt>
                <c:pt idx="232">
                  <c:v>08-nov.</c:v>
                </c:pt>
                <c:pt idx="233">
                  <c:v>09-nov.</c:v>
                </c:pt>
                <c:pt idx="234">
                  <c:v>10-nov.</c:v>
                </c:pt>
                <c:pt idx="235">
                  <c:v>11-nov.</c:v>
                </c:pt>
                <c:pt idx="236">
                  <c:v>12-nov.</c:v>
                </c:pt>
                <c:pt idx="237">
                  <c:v>13-nov.</c:v>
                </c:pt>
                <c:pt idx="238">
                  <c:v>14-nov.</c:v>
                </c:pt>
                <c:pt idx="239">
                  <c:v>15-nov.</c:v>
                </c:pt>
                <c:pt idx="240">
                  <c:v>16-nov.</c:v>
                </c:pt>
                <c:pt idx="241">
                  <c:v>17-nov.</c:v>
                </c:pt>
                <c:pt idx="242">
                  <c:v>18-nov.</c:v>
                </c:pt>
                <c:pt idx="243">
                  <c:v>19-nov.</c:v>
                </c:pt>
                <c:pt idx="244">
                  <c:v>20-nov.</c:v>
                </c:pt>
                <c:pt idx="245">
                  <c:v>21-nov.</c:v>
                </c:pt>
                <c:pt idx="246">
                  <c:v>22-nov.</c:v>
                </c:pt>
                <c:pt idx="247">
                  <c:v>23-nov.</c:v>
                </c:pt>
                <c:pt idx="248">
                  <c:v>24-nov.</c:v>
                </c:pt>
                <c:pt idx="249">
                  <c:v>25-nov.</c:v>
                </c:pt>
                <c:pt idx="250">
                  <c:v>26-nov.</c:v>
                </c:pt>
                <c:pt idx="251">
                  <c:v>27-nov.</c:v>
                </c:pt>
                <c:pt idx="252">
                  <c:v>28-nov.</c:v>
                </c:pt>
                <c:pt idx="253">
                  <c:v>29-nov.</c:v>
                </c:pt>
                <c:pt idx="254">
                  <c:v>30-nov.</c:v>
                </c:pt>
                <c:pt idx="255">
                  <c:v>01-déc.</c:v>
                </c:pt>
                <c:pt idx="256">
                  <c:v>02-déc.</c:v>
                </c:pt>
                <c:pt idx="257">
                  <c:v>03-déc.</c:v>
                </c:pt>
                <c:pt idx="258">
                  <c:v>04-déc.</c:v>
                </c:pt>
                <c:pt idx="259">
                  <c:v>05-déc.</c:v>
                </c:pt>
                <c:pt idx="260">
                  <c:v>06-déc.</c:v>
                </c:pt>
                <c:pt idx="261">
                  <c:v>07-déc.</c:v>
                </c:pt>
                <c:pt idx="262">
                  <c:v>08-déc.</c:v>
                </c:pt>
                <c:pt idx="263">
                  <c:v>09-déc.</c:v>
                </c:pt>
                <c:pt idx="264">
                  <c:v>10-déc.</c:v>
                </c:pt>
                <c:pt idx="265">
                  <c:v>11-déc.</c:v>
                </c:pt>
                <c:pt idx="266">
                  <c:v>12-déc.</c:v>
                </c:pt>
                <c:pt idx="267">
                  <c:v>13-déc.</c:v>
                </c:pt>
                <c:pt idx="268">
                  <c:v>14-déc.</c:v>
                </c:pt>
                <c:pt idx="269">
                  <c:v>15-déc.</c:v>
                </c:pt>
                <c:pt idx="270">
                  <c:v>16-déc.</c:v>
                </c:pt>
                <c:pt idx="271">
                  <c:v>17-déc.</c:v>
                </c:pt>
                <c:pt idx="272">
                  <c:v>18-déc.</c:v>
                </c:pt>
                <c:pt idx="273">
                  <c:v>19-déc.</c:v>
                </c:pt>
                <c:pt idx="274">
                  <c:v>20-déc.</c:v>
                </c:pt>
                <c:pt idx="275">
                  <c:v>21-déc.</c:v>
                </c:pt>
                <c:pt idx="276">
                  <c:v>22-déc.</c:v>
                </c:pt>
                <c:pt idx="277">
                  <c:v>23-déc.</c:v>
                </c:pt>
                <c:pt idx="278">
                  <c:v>24-déc.</c:v>
                </c:pt>
                <c:pt idx="279">
                  <c:v>25-déc.</c:v>
                </c:pt>
                <c:pt idx="280">
                  <c:v>26-déc.</c:v>
                </c:pt>
                <c:pt idx="281">
                  <c:v>27-déc.</c:v>
                </c:pt>
                <c:pt idx="282">
                  <c:v>28-déc.</c:v>
                </c:pt>
                <c:pt idx="283">
                  <c:v>29-déc.</c:v>
                </c:pt>
                <c:pt idx="284">
                  <c:v>30-déc.</c:v>
                </c:pt>
                <c:pt idx="285">
                  <c:v>31-déc.</c:v>
                </c:pt>
                <c:pt idx="286">
                  <c:v>01-janv.</c:v>
                </c:pt>
                <c:pt idx="287">
                  <c:v>02-janv.</c:v>
                </c:pt>
                <c:pt idx="288">
                  <c:v>03-janv.</c:v>
                </c:pt>
                <c:pt idx="289">
                  <c:v>04-janv.</c:v>
                </c:pt>
                <c:pt idx="290">
                  <c:v>05-janv.</c:v>
                </c:pt>
                <c:pt idx="291">
                  <c:v>06-janv.</c:v>
                </c:pt>
                <c:pt idx="292">
                  <c:v>07-janv.</c:v>
                </c:pt>
                <c:pt idx="293">
                  <c:v>08-janv.</c:v>
                </c:pt>
                <c:pt idx="294">
                  <c:v>09-janv.</c:v>
                </c:pt>
                <c:pt idx="295">
                  <c:v>10-janv.</c:v>
                </c:pt>
                <c:pt idx="296">
                  <c:v>11-janv.</c:v>
                </c:pt>
                <c:pt idx="297">
                  <c:v>12-janv.</c:v>
                </c:pt>
                <c:pt idx="298">
                  <c:v>13-janv.</c:v>
                </c:pt>
                <c:pt idx="299">
                  <c:v>14-janv.</c:v>
                </c:pt>
                <c:pt idx="300">
                  <c:v>15-janv.</c:v>
                </c:pt>
                <c:pt idx="301">
                  <c:v>16-janv.</c:v>
                </c:pt>
                <c:pt idx="302">
                  <c:v>17-janv.</c:v>
                </c:pt>
                <c:pt idx="303">
                  <c:v>18-janv.</c:v>
                </c:pt>
                <c:pt idx="304">
                  <c:v>19-janv.</c:v>
                </c:pt>
                <c:pt idx="305">
                  <c:v>20-janv.</c:v>
                </c:pt>
                <c:pt idx="306">
                  <c:v>21-janv.</c:v>
                </c:pt>
                <c:pt idx="307">
                  <c:v>22-janv.</c:v>
                </c:pt>
                <c:pt idx="308">
                  <c:v>23-janv.</c:v>
                </c:pt>
                <c:pt idx="309">
                  <c:v>24-janv.</c:v>
                </c:pt>
                <c:pt idx="310">
                  <c:v>25-janv.</c:v>
                </c:pt>
                <c:pt idx="311">
                  <c:v>26-janv.</c:v>
                </c:pt>
                <c:pt idx="312">
                  <c:v>27-janv.</c:v>
                </c:pt>
                <c:pt idx="313">
                  <c:v>28-janv.</c:v>
                </c:pt>
                <c:pt idx="314">
                  <c:v>29-janv.</c:v>
                </c:pt>
                <c:pt idx="315">
                  <c:v>30-janv.</c:v>
                </c:pt>
                <c:pt idx="316">
                  <c:v>31-janv.</c:v>
                </c:pt>
                <c:pt idx="317">
                  <c:v>01-févr.</c:v>
                </c:pt>
                <c:pt idx="318">
                  <c:v>02-févr.</c:v>
                </c:pt>
                <c:pt idx="319">
                  <c:v>03-févr.</c:v>
                </c:pt>
                <c:pt idx="320">
                  <c:v>04-févr.</c:v>
                </c:pt>
                <c:pt idx="321">
                  <c:v>05-févr.</c:v>
                </c:pt>
                <c:pt idx="322">
                  <c:v>06-févr.</c:v>
                </c:pt>
                <c:pt idx="323">
                  <c:v>07-févr.</c:v>
                </c:pt>
                <c:pt idx="324">
                  <c:v>08-févr.</c:v>
                </c:pt>
                <c:pt idx="325">
                  <c:v>09-févr.</c:v>
                </c:pt>
                <c:pt idx="326">
                  <c:v>10-févr.</c:v>
                </c:pt>
                <c:pt idx="327">
                  <c:v>11-févr.</c:v>
                </c:pt>
                <c:pt idx="328">
                  <c:v>12-févr.</c:v>
                </c:pt>
                <c:pt idx="329">
                  <c:v>13-févr.</c:v>
                </c:pt>
                <c:pt idx="330">
                  <c:v>14-févr.</c:v>
                </c:pt>
                <c:pt idx="331">
                  <c:v>15-févr.</c:v>
                </c:pt>
                <c:pt idx="332">
                  <c:v>16-févr.</c:v>
                </c:pt>
                <c:pt idx="333">
                  <c:v>17-févr.</c:v>
                </c:pt>
                <c:pt idx="334">
                  <c:v>18-févr.</c:v>
                </c:pt>
                <c:pt idx="335">
                  <c:v>19-févr.</c:v>
                </c:pt>
                <c:pt idx="336">
                  <c:v>20-févr.</c:v>
                </c:pt>
                <c:pt idx="337">
                  <c:v>21-févr.</c:v>
                </c:pt>
                <c:pt idx="338">
                  <c:v>22-févr.</c:v>
                </c:pt>
                <c:pt idx="339">
                  <c:v>23-févr.</c:v>
                </c:pt>
                <c:pt idx="340">
                  <c:v>24-févr.</c:v>
                </c:pt>
                <c:pt idx="341">
                  <c:v>25-févr.</c:v>
                </c:pt>
                <c:pt idx="342">
                  <c:v>26-févr.</c:v>
                </c:pt>
                <c:pt idx="343">
                  <c:v>27-févr.</c:v>
                </c:pt>
                <c:pt idx="344">
                  <c:v>28-févr.</c:v>
                </c:pt>
                <c:pt idx="345">
                  <c:v>01-mars</c:v>
                </c:pt>
                <c:pt idx="346">
                  <c:v>02-mars</c:v>
                </c:pt>
                <c:pt idx="347">
                  <c:v>03-mars</c:v>
                </c:pt>
                <c:pt idx="348">
                  <c:v>04-mars</c:v>
                </c:pt>
                <c:pt idx="349">
                  <c:v>05-mars</c:v>
                </c:pt>
                <c:pt idx="350">
                  <c:v>06-mars</c:v>
                </c:pt>
                <c:pt idx="351">
                  <c:v>07-mars</c:v>
                </c:pt>
                <c:pt idx="352">
                  <c:v>08-mars</c:v>
                </c:pt>
                <c:pt idx="353">
                  <c:v>09-mars</c:v>
                </c:pt>
                <c:pt idx="354">
                  <c:v>10-mars</c:v>
                </c:pt>
                <c:pt idx="355">
                  <c:v>11-mars</c:v>
                </c:pt>
                <c:pt idx="356">
                  <c:v>12-mars</c:v>
                </c:pt>
                <c:pt idx="357">
                  <c:v>13-mars</c:v>
                </c:pt>
                <c:pt idx="358">
                  <c:v>14-mars</c:v>
                </c:pt>
                <c:pt idx="359">
                  <c:v>15-mars</c:v>
                </c:pt>
                <c:pt idx="360">
                  <c:v>16-mars</c:v>
                </c:pt>
                <c:pt idx="361">
                  <c:v>17-mars</c:v>
                </c:pt>
                <c:pt idx="362">
                  <c:v>18-mars</c:v>
                </c:pt>
                <c:pt idx="363">
                  <c:v>19-mars</c:v>
                </c:pt>
                <c:pt idx="364">
                  <c:v>20-mars</c:v>
                </c:pt>
                <c:pt idx="365">
                  <c:v>21-mars</c:v>
                </c:pt>
                <c:pt idx="366">
                  <c:v>22-mars</c:v>
                </c:pt>
                <c:pt idx="367">
                  <c:v>23-mars</c:v>
                </c:pt>
                <c:pt idx="368">
                  <c:v>24-mars</c:v>
                </c:pt>
                <c:pt idx="369">
                  <c:v>25-mars</c:v>
                </c:pt>
                <c:pt idx="370">
                  <c:v>26-mars</c:v>
                </c:pt>
                <c:pt idx="371">
                  <c:v>27-mars</c:v>
                </c:pt>
                <c:pt idx="372">
                  <c:v>28-mars</c:v>
                </c:pt>
                <c:pt idx="373">
                  <c:v>29-mars</c:v>
                </c:pt>
                <c:pt idx="374">
                  <c:v>30-mars</c:v>
                </c:pt>
                <c:pt idx="375">
                  <c:v>31-mars</c:v>
                </c:pt>
                <c:pt idx="376">
                  <c:v>01-avr.</c:v>
                </c:pt>
                <c:pt idx="377">
                  <c:v>02-avr.</c:v>
                </c:pt>
                <c:pt idx="378">
                  <c:v>03-avr.</c:v>
                </c:pt>
                <c:pt idx="379">
                  <c:v>04-avr.</c:v>
                </c:pt>
                <c:pt idx="380">
                  <c:v>05-avr.</c:v>
                </c:pt>
                <c:pt idx="381">
                  <c:v>06-avr.</c:v>
                </c:pt>
                <c:pt idx="382">
                  <c:v>07-avr.</c:v>
                </c:pt>
              </c:strCache>
            </c:strRef>
          </c:cat>
          <c:val>
            <c:numRef>
              <c:f>Feuil1!$G$9:$G$391</c:f>
              <c:numCache>
                <c:formatCode>General</c:formatCode>
                <c:ptCount val="383"/>
                <c:pt idx="0">
                  <c:v>22.4285714285714</c:v>
                </c:pt>
                <c:pt idx="1">
                  <c:v>25.7142857142857</c:v>
                </c:pt>
                <c:pt idx="2">
                  <c:v>82.5714285714286</c:v>
                </c:pt>
                <c:pt idx="3">
                  <c:v>134.142857142857</c:v>
                </c:pt>
                <c:pt idx="4">
                  <c:v>177.857142857143</c:v>
                </c:pt>
                <c:pt idx="5">
                  <c:v>215.428571428571</c:v>
                </c:pt>
                <c:pt idx="6">
                  <c:v>268.857142857143</c:v>
                </c:pt>
                <c:pt idx="7">
                  <c:v>331</c:v>
                </c:pt>
                <c:pt idx="8">
                  <c:v>374.428571428571</c:v>
                </c:pt>
                <c:pt idx="9">
                  <c:v>400.285714285714</c:v>
                </c:pt>
                <c:pt idx="10">
                  <c:v>449.857142857143</c:v>
                </c:pt>
                <c:pt idx="11">
                  <c:v>467.428571428571</c:v>
                </c:pt>
                <c:pt idx="12">
                  <c:v>563.014424664619</c:v>
                </c:pt>
                <c:pt idx="13">
                  <c:v>595.084335998106</c:v>
                </c:pt>
                <c:pt idx="14">
                  <c:v>662.294207079613</c:v>
                </c:pt>
                <c:pt idx="15">
                  <c:v>756.494021397105</c:v>
                </c:pt>
                <c:pt idx="16">
                  <c:v>768.284574020649</c:v>
                </c:pt>
                <c:pt idx="17">
                  <c:v>778.52126313953</c:v>
                </c:pt>
                <c:pt idx="18">
                  <c:v>818.763155107204</c:v>
                </c:pt>
                <c:pt idx="19">
                  <c:v>814.835508975693</c:v>
                </c:pt>
                <c:pt idx="20">
                  <c:v>842.329031896267</c:v>
                </c:pt>
                <c:pt idx="21">
                  <c:v>799.880241013403</c:v>
                </c:pt>
                <c:pt idx="22">
                  <c:v>740.512359102493</c:v>
                </c:pt>
                <c:pt idx="23">
                  <c:v>751.842107558774</c:v>
                </c:pt>
                <c:pt idx="24">
                  <c:v>741.418738978996</c:v>
                </c:pt>
                <c:pt idx="25">
                  <c:v>729.484737271713</c:v>
                </c:pt>
                <c:pt idx="26">
                  <c:v>747.008081550761</c:v>
                </c:pt>
                <c:pt idx="27">
                  <c:v>773.595224594832</c:v>
                </c:pt>
                <c:pt idx="28">
                  <c:v>789.910062371876</c:v>
                </c:pt>
                <c:pt idx="29">
                  <c:v>832.509916567491</c:v>
                </c:pt>
                <c:pt idx="30">
                  <c:v>870.426808067843</c:v>
                </c:pt>
                <c:pt idx="31">
                  <c:v>887.95015234689</c:v>
                </c:pt>
                <c:pt idx="32">
                  <c:v>922.241524341232</c:v>
                </c:pt>
                <c:pt idx="33">
                  <c:v>903.509673560182</c:v>
                </c:pt>
                <c:pt idx="34">
                  <c:v>878.886353581865</c:v>
                </c:pt>
                <c:pt idx="35">
                  <c:v>868.009795063836</c:v>
                </c:pt>
                <c:pt idx="36">
                  <c:v>868.614048314837</c:v>
                </c:pt>
                <c:pt idx="37">
                  <c:v>855.471540105552</c:v>
                </c:pt>
                <c:pt idx="38">
                  <c:v>850.63751409754</c:v>
                </c:pt>
                <c:pt idx="39">
                  <c:v>850.335387472038</c:v>
                </c:pt>
                <c:pt idx="40">
                  <c:v>861.060882677317</c:v>
                </c:pt>
                <c:pt idx="41">
                  <c:v>902.10505392893</c:v>
                </c:pt>
                <c:pt idx="42">
                  <c:v>947.762837328415</c:v>
                </c:pt>
                <c:pt idx="43">
                  <c:v>948.298226046645</c:v>
                </c:pt>
                <c:pt idx="44">
                  <c:v>924.403541675753</c:v>
                </c:pt>
                <c:pt idx="45">
                  <c:v>920.75804572276</c:v>
                </c:pt>
                <c:pt idx="46">
                  <c:v>924.31805295067</c:v>
                </c:pt>
                <c:pt idx="47">
                  <c:v>911.857142857143</c:v>
                </c:pt>
                <c:pt idx="48">
                  <c:v>883.571428571429</c:v>
                </c:pt>
                <c:pt idx="49">
                  <c:v>859</c:v>
                </c:pt>
                <c:pt idx="50">
                  <c:v>836.571428571429</c:v>
                </c:pt>
                <c:pt idx="51">
                  <c:v>835.142857142857</c:v>
                </c:pt>
                <c:pt idx="52">
                  <c:v>829.714285714286</c:v>
                </c:pt>
                <c:pt idx="53">
                  <c:v>800.571428571429</c:v>
                </c:pt>
                <c:pt idx="54">
                  <c:v>783.714285714286</c:v>
                </c:pt>
                <c:pt idx="55">
                  <c:v>752.857142857143</c:v>
                </c:pt>
                <c:pt idx="56">
                  <c:v>742.428571428571</c:v>
                </c:pt>
                <c:pt idx="57">
                  <c:v>742.714285714286</c:v>
                </c:pt>
                <c:pt idx="58">
                  <c:v>736.857142857143</c:v>
                </c:pt>
                <c:pt idx="59">
                  <c:v>710.285714285714</c:v>
                </c:pt>
                <c:pt idx="60">
                  <c:v>692</c:v>
                </c:pt>
                <c:pt idx="61">
                  <c:v>681.571428571429</c:v>
                </c:pt>
                <c:pt idx="62">
                  <c:v>674.428571428571</c:v>
                </c:pt>
                <c:pt idx="63">
                  <c:v>665</c:v>
                </c:pt>
                <c:pt idx="64">
                  <c:v>641.571428571429</c:v>
                </c:pt>
                <c:pt idx="65">
                  <c:v>622.428571428571</c:v>
                </c:pt>
                <c:pt idx="66">
                  <c:v>628.714285714286</c:v>
                </c:pt>
                <c:pt idx="67">
                  <c:v>623.428571428572</c:v>
                </c:pt>
                <c:pt idx="68">
                  <c:v>601</c:v>
                </c:pt>
                <c:pt idx="69">
                  <c:v>584.428571428571</c:v>
                </c:pt>
                <c:pt idx="70">
                  <c:v>544.714285714286</c:v>
                </c:pt>
                <c:pt idx="71">
                  <c:v>521.142857142857</c:v>
                </c:pt>
                <c:pt idx="72">
                  <c:v>481.428571428571</c:v>
                </c:pt>
                <c:pt idx="73">
                  <c:v>427.857142857143</c:v>
                </c:pt>
                <c:pt idx="74">
                  <c:v>392.142857142857</c:v>
                </c:pt>
                <c:pt idx="75">
                  <c:v>348.714285714286</c:v>
                </c:pt>
                <c:pt idx="76">
                  <c:v>309.428571428571</c:v>
                </c:pt>
                <c:pt idx="77">
                  <c:v>281.857142857143</c:v>
                </c:pt>
                <c:pt idx="78">
                  <c:v>255.714285714286</c:v>
                </c:pt>
                <c:pt idx="79">
                  <c:v>241.857142857143</c:v>
                </c:pt>
                <c:pt idx="80">
                  <c:v>227.428571428571</c:v>
                </c:pt>
                <c:pt idx="81">
                  <c:v>208.142857142857</c:v>
                </c:pt>
                <c:pt idx="82">
                  <c:v>191.714285714286</c:v>
                </c:pt>
                <c:pt idx="83">
                  <c:v>181.142857142857</c:v>
                </c:pt>
                <c:pt idx="84">
                  <c:v>171.428571428571</c:v>
                </c:pt>
                <c:pt idx="85">
                  <c:v>157.571428571429</c:v>
                </c:pt>
                <c:pt idx="86">
                  <c:v>143.857142857143</c:v>
                </c:pt>
                <c:pt idx="87">
                  <c:v>137.285714285714</c:v>
                </c:pt>
                <c:pt idx="88">
                  <c:v>131.714285714286</c:v>
                </c:pt>
                <c:pt idx="89">
                  <c:v>128.285714285714</c:v>
                </c:pt>
                <c:pt idx="90">
                  <c:v>126.285714285714</c:v>
                </c:pt>
                <c:pt idx="91">
                  <c:v>121.428571428571</c:v>
                </c:pt>
                <c:pt idx="92">
                  <c:v>116.285714285714</c:v>
                </c:pt>
                <c:pt idx="93">
                  <c:v>111.571428571429</c:v>
                </c:pt>
                <c:pt idx="94">
                  <c:v>105.428571428571</c:v>
                </c:pt>
                <c:pt idx="95">
                  <c:v>96.2857142857143</c:v>
                </c:pt>
                <c:pt idx="96">
                  <c:v>99.4285714285714</c:v>
                </c:pt>
                <c:pt idx="97">
                  <c:v>86.6785714285714</c:v>
                </c:pt>
                <c:pt idx="98">
                  <c:v>80.0714285714286</c:v>
                </c:pt>
                <c:pt idx="99">
                  <c:v>78.0357142857143</c:v>
                </c:pt>
                <c:pt idx="100">
                  <c:v>79.2857142857143</c:v>
                </c:pt>
                <c:pt idx="101">
                  <c:v>82</c:v>
                </c:pt>
                <c:pt idx="102">
                  <c:v>84.6027874564461</c:v>
                </c:pt>
                <c:pt idx="103">
                  <c:v>74.9198606271779</c:v>
                </c:pt>
                <c:pt idx="104">
                  <c:v>77.272648083624</c:v>
                </c:pt>
                <c:pt idx="105">
                  <c:v>81.4825783972129</c:v>
                </c:pt>
                <c:pt idx="106">
                  <c:v>82.4067944250876</c:v>
                </c:pt>
                <c:pt idx="107">
                  <c:v>82.6167247386766</c:v>
                </c:pt>
                <c:pt idx="108">
                  <c:v>82.2195121951227</c:v>
                </c:pt>
                <c:pt idx="109">
                  <c:v>84.5052264808369</c:v>
                </c:pt>
                <c:pt idx="110">
                  <c:v>94.2195121951227</c:v>
                </c:pt>
                <c:pt idx="111">
                  <c:v>95.7909407665512</c:v>
                </c:pt>
                <c:pt idx="112">
                  <c:v>94.2195121951227</c:v>
                </c:pt>
                <c:pt idx="113">
                  <c:v>99.2195121951227</c:v>
                </c:pt>
                <c:pt idx="114">
                  <c:v>102.933797909408</c:v>
                </c:pt>
                <c:pt idx="115">
                  <c:v>109.933797909408</c:v>
                </c:pt>
                <c:pt idx="116">
                  <c:v>116.648083623694</c:v>
                </c:pt>
                <c:pt idx="117">
                  <c:v>117.36236933798</c:v>
                </c:pt>
                <c:pt idx="118">
                  <c:v>123.219512195123</c:v>
                </c:pt>
                <c:pt idx="119">
                  <c:v>132.790940766551</c:v>
                </c:pt>
                <c:pt idx="120">
                  <c:v>140.219512195123</c:v>
                </c:pt>
                <c:pt idx="121">
                  <c:v>147.36236933798</c:v>
                </c:pt>
                <c:pt idx="122">
                  <c:v>157.505226480837</c:v>
                </c:pt>
                <c:pt idx="123">
                  <c:v>159.36236933798</c:v>
                </c:pt>
                <c:pt idx="124">
                  <c:v>159.36236933798</c:v>
                </c:pt>
                <c:pt idx="125">
                  <c:v>162.505226480837</c:v>
                </c:pt>
                <c:pt idx="126">
                  <c:v>164.36236933798</c:v>
                </c:pt>
                <c:pt idx="127">
                  <c:v>164.790940766551</c:v>
                </c:pt>
                <c:pt idx="128">
                  <c:v>164.076655052266</c:v>
                </c:pt>
                <c:pt idx="129">
                  <c:v>162.505226480837</c:v>
                </c:pt>
                <c:pt idx="130">
                  <c:v>158.219512195123</c:v>
                </c:pt>
                <c:pt idx="131">
                  <c:v>155.36236933798</c:v>
                </c:pt>
                <c:pt idx="132">
                  <c:v>157.933797909408</c:v>
                </c:pt>
                <c:pt idx="133">
                  <c:v>154.36236933798</c:v>
                </c:pt>
                <c:pt idx="134">
                  <c:v>150.36236933798</c:v>
                </c:pt>
                <c:pt idx="135">
                  <c:v>147.219512195123</c:v>
                </c:pt>
                <c:pt idx="136">
                  <c:v>140.648083623694</c:v>
                </c:pt>
                <c:pt idx="137">
                  <c:v>146.790940766551</c:v>
                </c:pt>
                <c:pt idx="138">
                  <c:v>148.36236933798</c:v>
                </c:pt>
                <c:pt idx="139">
                  <c:v>137.933797909408</c:v>
                </c:pt>
                <c:pt idx="140">
                  <c:v>135.076655052266</c:v>
                </c:pt>
                <c:pt idx="141">
                  <c:v>129.790940766551</c:v>
                </c:pt>
                <c:pt idx="142">
                  <c:v>126.219512195123</c:v>
                </c:pt>
                <c:pt idx="143">
                  <c:v>120.902439024387</c:v>
                </c:pt>
                <c:pt idx="144">
                  <c:v>111.585365853655</c:v>
                </c:pt>
                <c:pt idx="145">
                  <c:v>106.696864111495</c:v>
                </c:pt>
                <c:pt idx="146">
                  <c:v>102.951219512191</c:v>
                </c:pt>
                <c:pt idx="147">
                  <c:v>95.6341463414595</c:v>
                </c:pt>
                <c:pt idx="148">
                  <c:v>89.6027874564419</c:v>
                </c:pt>
                <c:pt idx="149">
                  <c:v>82.7142857142816</c:v>
                </c:pt>
                <c:pt idx="150">
                  <c:v>76.2857142857143</c:v>
                </c:pt>
                <c:pt idx="151">
                  <c:v>71.8571428571429</c:v>
                </c:pt>
                <c:pt idx="152">
                  <c:v>69.2857142857143</c:v>
                </c:pt>
                <c:pt idx="153">
                  <c:v>70.1428571428571</c:v>
                </c:pt>
                <c:pt idx="154">
                  <c:v>73.5714285714286</c:v>
                </c:pt>
                <c:pt idx="155">
                  <c:v>74.5714285714286</c:v>
                </c:pt>
                <c:pt idx="156">
                  <c:v>76.4285714285714</c:v>
                </c:pt>
                <c:pt idx="157">
                  <c:v>78.7142857142857</c:v>
                </c:pt>
                <c:pt idx="158">
                  <c:v>89.8571428571429</c:v>
                </c:pt>
                <c:pt idx="159">
                  <c:v>93.4285714285714</c:v>
                </c:pt>
                <c:pt idx="160">
                  <c:v>89.8571428571429</c:v>
                </c:pt>
                <c:pt idx="161">
                  <c:v>90.4285714285714</c:v>
                </c:pt>
                <c:pt idx="162">
                  <c:v>97</c:v>
                </c:pt>
                <c:pt idx="163">
                  <c:v>107.285714285714</c:v>
                </c:pt>
                <c:pt idx="164">
                  <c:v>115.857142857143</c:v>
                </c:pt>
                <c:pt idx="165">
                  <c:v>114.428571428571</c:v>
                </c:pt>
                <c:pt idx="166">
                  <c:v>125.285714285714</c:v>
                </c:pt>
                <c:pt idx="167">
                  <c:v>141.857142857143</c:v>
                </c:pt>
                <c:pt idx="168">
                  <c:v>151.428571428571</c:v>
                </c:pt>
                <c:pt idx="169">
                  <c:v>163.571428571429</c:v>
                </c:pt>
                <c:pt idx="170">
                  <c:v>174.428571428571</c:v>
                </c:pt>
                <c:pt idx="171">
                  <c:v>180.285714285714</c:v>
                </c:pt>
                <c:pt idx="172">
                  <c:v>187.142857142857</c:v>
                </c:pt>
                <c:pt idx="173">
                  <c:v>187.285714285714</c:v>
                </c:pt>
                <c:pt idx="174">
                  <c:v>192.285714285714</c:v>
                </c:pt>
                <c:pt idx="175">
                  <c:v>202.142857142857</c:v>
                </c:pt>
                <c:pt idx="176">
                  <c:v>212.714285714286</c:v>
                </c:pt>
                <c:pt idx="177">
                  <c:v>221.285714285714</c:v>
                </c:pt>
                <c:pt idx="178">
                  <c:v>239.714285714286</c:v>
                </c:pt>
                <c:pt idx="179">
                  <c:v>257.285714285714</c:v>
                </c:pt>
                <c:pt idx="180">
                  <c:v>301.714285714286</c:v>
                </c:pt>
                <c:pt idx="181">
                  <c:v>312.857142857143</c:v>
                </c:pt>
                <c:pt idx="182">
                  <c:v>339</c:v>
                </c:pt>
                <c:pt idx="183">
                  <c:v>365.142857142857</c:v>
                </c:pt>
                <c:pt idx="184">
                  <c:v>409.428571428571</c:v>
                </c:pt>
                <c:pt idx="185">
                  <c:v>437.571428571429</c:v>
                </c:pt>
                <c:pt idx="186">
                  <c:v>461.571428571429</c:v>
                </c:pt>
                <c:pt idx="187">
                  <c:v>473.428571428572</c:v>
                </c:pt>
                <c:pt idx="188">
                  <c:v>522</c:v>
                </c:pt>
                <c:pt idx="189">
                  <c:v>560.714285714286</c:v>
                </c:pt>
                <c:pt idx="190">
                  <c:v>622.714285714286</c:v>
                </c:pt>
                <c:pt idx="191">
                  <c:v>646.142857142857</c:v>
                </c:pt>
                <c:pt idx="192">
                  <c:v>690.428571428572</c:v>
                </c:pt>
                <c:pt idx="193">
                  <c:v>742.857142857143</c:v>
                </c:pt>
                <c:pt idx="194">
                  <c:v>793</c:v>
                </c:pt>
                <c:pt idx="195">
                  <c:v>852.285714285714</c:v>
                </c:pt>
                <c:pt idx="196">
                  <c:v>910.714285714286</c:v>
                </c:pt>
                <c:pt idx="197">
                  <c:v>936.857142857143</c:v>
                </c:pt>
                <c:pt idx="198">
                  <c:v>999.857142857143</c:v>
                </c:pt>
                <c:pt idx="199">
                  <c:v>1080.57142857143</c:v>
                </c:pt>
                <c:pt idx="200">
                  <c:v>1089.42857142857</c:v>
                </c:pt>
                <c:pt idx="201">
                  <c:v>1110.14285714286</c:v>
                </c:pt>
                <c:pt idx="202">
                  <c:v>1117.28571428571</c:v>
                </c:pt>
                <c:pt idx="203">
                  <c:v>1115.85714285714</c:v>
                </c:pt>
                <c:pt idx="204">
                  <c:v>1096.28571428571</c:v>
                </c:pt>
                <c:pt idx="205">
                  <c:v>1046.57142857143</c:v>
                </c:pt>
                <c:pt idx="206">
                  <c:v>968.142857142857</c:v>
                </c:pt>
                <c:pt idx="207">
                  <c:v>1011.42857142857</c:v>
                </c:pt>
                <c:pt idx="208">
                  <c:v>995.857142857143</c:v>
                </c:pt>
                <c:pt idx="209">
                  <c:v>989.142857142857</c:v>
                </c:pt>
                <c:pt idx="210">
                  <c:v>1015.14285714286</c:v>
                </c:pt>
                <c:pt idx="211">
                  <c:v>1036.85714285714</c:v>
                </c:pt>
                <c:pt idx="212">
                  <c:v>1064.71428571429</c:v>
                </c:pt>
                <c:pt idx="213">
                  <c:v>1060.71428571429</c:v>
                </c:pt>
                <c:pt idx="214">
                  <c:v>1042</c:v>
                </c:pt>
                <c:pt idx="215">
                  <c:v>1051.14285714286</c:v>
                </c:pt>
                <c:pt idx="216">
                  <c:v>1029.71428571429</c:v>
                </c:pt>
                <c:pt idx="217">
                  <c:v>991.142857142857</c:v>
                </c:pt>
                <c:pt idx="218">
                  <c:v>960.428571428571</c:v>
                </c:pt>
                <c:pt idx="219">
                  <c:v>927.571428571429</c:v>
                </c:pt>
                <c:pt idx="220">
                  <c:v>952.714285714286</c:v>
                </c:pt>
                <c:pt idx="221">
                  <c:v>932.285714285714</c:v>
                </c:pt>
                <c:pt idx="222">
                  <c:v>931.857142857143</c:v>
                </c:pt>
                <c:pt idx="223">
                  <c:v>938.571428571429</c:v>
                </c:pt>
                <c:pt idx="224">
                  <c:v>946.428571428572</c:v>
                </c:pt>
                <c:pt idx="225">
                  <c:v>958.714285714286</c:v>
                </c:pt>
                <c:pt idx="226">
                  <c:v>991.428571428571</c:v>
                </c:pt>
                <c:pt idx="227">
                  <c:v>978.285714285714</c:v>
                </c:pt>
                <c:pt idx="228">
                  <c:v>992.571428571429</c:v>
                </c:pt>
                <c:pt idx="229">
                  <c:v>1008</c:v>
                </c:pt>
                <c:pt idx="230">
                  <c:v>1033.85714285714</c:v>
                </c:pt>
                <c:pt idx="231">
                  <c:v>1058.14285714286</c:v>
                </c:pt>
                <c:pt idx="232">
                  <c:v>1119.85714285714</c:v>
                </c:pt>
                <c:pt idx="233">
                  <c:v>1138.71428571429</c:v>
                </c:pt>
                <c:pt idx="234">
                  <c:v>1180.28571428571</c:v>
                </c:pt>
                <c:pt idx="235">
                  <c:v>1230.14285714286</c:v>
                </c:pt>
                <c:pt idx="236">
                  <c:v>1262.57142857143</c:v>
                </c:pt>
                <c:pt idx="237">
                  <c:v>1286.57142857143</c:v>
                </c:pt>
                <c:pt idx="238">
                  <c:v>1317.14285714286</c:v>
                </c:pt>
                <c:pt idx="239">
                  <c:v>1290.57142857143</c:v>
                </c:pt>
                <c:pt idx="240">
                  <c:v>1297.57142857143</c:v>
                </c:pt>
                <c:pt idx="241">
                  <c:v>1271.85714285714</c:v>
                </c:pt>
                <c:pt idx="242">
                  <c:v>1243.42857142857</c:v>
                </c:pt>
                <c:pt idx="243">
                  <c:v>1220.85714285714</c:v>
                </c:pt>
                <c:pt idx="244">
                  <c:v>1214.85714285714</c:v>
                </c:pt>
                <c:pt idx="245">
                  <c:v>1177.85714285714</c:v>
                </c:pt>
                <c:pt idx="246">
                  <c:v>1169.71428571429</c:v>
                </c:pt>
                <c:pt idx="247">
                  <c:v>1162</c:v>
                </c:pt>
                <c:pt idx="248">
                  <c:v>1182.28571428571</c:v>
                </c:pt>
                <c:pt idx="249">
                  <c:v>1171</c:v>
                </c:pt>
                <c:pt idx="250">
                  <c:v>1207.71428571429</c:v>
                </c:pt>
                <c:pt idx="251">
                  <c:v>1209.14285714286</c:v>
                </c:pt>
                <c:pt idx="252">
                  <c:v>1250.71428571429</c:v>
                </c:pt>
                <c:pt idx="253">
                  <c:v>1285.14285714286</c:v>
                </c:pt>
                <c:pt idx="254">
                  <c:v>1309.28571428571</c:v>
                </c:pt>
                <c:pt idx="255">
                  <c:v>1316.85714285714</c:v>
                </c:pt>
                <c:pt idx="256">
                  <c:v>1376</c:v>
                </c:pt>
                <c:pt idx="257">
                  <c:v>1376.85714285714</c:v>
                </c:pt>
                <c:pt idx="258">
                  <c:v>1387.71428571429</c:v>
                </c:pt>
                <c:pt idx="259">
                  <c:v>1466.42857142857</c:v>
                </c:pt>
                <c:pt idx="260">
                  <c:v>1508.71428571429</c:v>
                </c:pt>
                <c:pt idx="261">
                  <c:v>1543.57142857143</c:v>
                </c:pt>
                <c:pt idx="262">
                  <c:v>1598.85714285714</c:v>
                </c:pt>
                <c:pt idx="263">
                  <c:v>1629.42857142857</c:v>
                </c:pt>
                <c:pt idx="264">
                  <c:v>1682.57142857143</c:v>
                </c:pt>
                <c:pt idx="265">
                  <c:v>1735.14285714286</c:v>
                </c:pt>
                <c:pt idx="266">
                  <c:v>1716.14285714286</c:v>
                </c:pt>
                <c:pt idx="267">
                  <c:v>1759.42857142857</c:v>
                </c:pt>
                <c:pt idx="268">
                  <c:v>1765.57142857143</c:v>
                </c:pt>
                <c:pt idx="269">
                  <c:v>1790.85714285714</c:v>
                </c:pt>
                <c:pt idx="270">
                  <c:v>1815</c:v>
                </c:pt>
                <c:pt idx="271">
                  <c:v>1816.85714285714</c:v>
                </c:pt>
                <c:pt idx="272">
                  <c:v>1825.42857142857</c:v>
                </c:pt>
                <c:pt idx="273">
                  <c:v>1845.42857142857</c:v>
                </c:pt>
                <c:pt idx="274">
                  <c:v>1867.14285714286</c:v>
                </c:pt>
                <c:pt idx="275">
                  <c:v>1936.85714285714</c:v>
                </c:pt>
                <c:pt idx="276">
                  <c:v>2000</c:v>
                </c:pt>
                <c:pt idx="277">
                  <c:v>2050</c:v>
                </c:pt>
                <c:pt idx="278">
                  <c:v>2120.57142857143</c:v>
                </c:pt>
                <c:pt idx="279">
                  <c:v>2188.14285714286</c:v>
                </c:pt>
                <c:pt idx="280">
                  <c:v>2217.85714285714</c:v>
                </c:pt>
                <c:pt idx="281">
                  <c:v>2238.57142857143</c:v>
                </c:pt>
                <c:pt idx="282">
                  <c:v>2262.42857142857</c:v>
                </c:pt>
                <c:pt idx="283">
                  <c:v>2290.71428571429</c:v>
                </c:pt>
                <c:pt idx="284">
                  <c:v>2328.42857142857</c:v>
                </c:pt>
                <c:pt idx="285">
                  <c:v>2395.57142857143</c:v>
                </c:pt>
                <c:pt idx="286">
                  <c:v>2475.85714285714</c:v>
                </c:pt>
                <c:pt idx="287">
                  <c:v>2438.71428571429</c:v>
                </c:pt>
                <c:pt idx="288">
                  <c:v>2521.28571428571</c:v>
                </c:pt>
                <c:pt idx="289">
                  <c:v>2560</c:v>
                </c:pt>
                <c:pt idx="290">
                  <c:v>2578.14285714286</c:v>
                </c:pt>
                <c:pt idx="291">
                  <c:v>2596.71428571429</c:v>
                </c:pt>
                <c:pt idx="292">
                  <c:v>2553.85714285714</c:v>
                </c:pt>
                <c:pt idx="293">
                  <c:v>2522.42857142857</c:v>
                </c:pt>
                <c:pt idx="294">
                  <c:v>2685.42857142857</c:v>
                </c:pt>
                <c:pt idx="295">
                  <c:v>2645.28571428571</c:v>
                </c:pt>
                <c:pt idx="296">
                  <c:v>2548.57142857143</c:v>
                </c:pt>
                <c:pt idx="297">
                  <c:v>2466.57142857143</c:v>
                </c:pt>
                <c:pt idx="298">
                  <c:v>2385.14285714286</c:v>
                </c:pt>
                <c:pt idx="299">
                  <c:v>2329.85714285714</c:v>
                </c:pt>
                <c:pt idx="300">
                  <c:v>2234.14285714286</c:v>
                </c:pt>
                <c:pt idx="301">
                  <c:v>2105.28571428571</c:v>
                </c:pt>
                <c:pt idx="302">
                  <c:v>1984.71428571429</c:v>
                </c:pt>
                <c:pt idx="303">
                  <c:v>1951.14285714286</c:v>
                </c:pt>
                <c:pt idx="304">
                  <c:v>1872.85714285714</c:v>
                </c:pt>
                <c:pt idx="305">
                  <c:v>1791.57142857143</c:v>
                </c:pt>
                <c:pt idx="306">
                  <c:v>1719</c:v>
                </c:pt>
                <c:pt idx="307">
                  <c:v>1678</c:v>
                </c:pt>
                <c:pt idx="308">
                  <c:v>1600.85714285714</c:v>
                </c:pt>
                <c:pt idx="309">
                  <c:v>1559.85714285714</c:v>
                </c:pt>
                <c:pt idx="310">
                  <c:v>1498.28571428571</c:v>
                </c:pt>
                <c:pt idx="311">
                  <c:v>1466.85714285714</c:v>
                </c:pt>
                <c:pt idx="312">
                  <c:v>1442</c:v>
                </c:pt>
                <c:pt idx="313">
                  <c:v>1405.42857142857</c:v>
                </c:pt>
                <c:pt idx="314">
                  <c:v>1357.42857142857</c:v>
                </c:pt>
                <c:pt idx="315">
                  <c:v>1312</c:v>
                </c:pt>
                <c:pt idx="316">
                  <c:v>1278.57142857143</c:v>
                </c:pt>
                <c:pt idx="317">
                  <c:v>1233.85714285714</c:v>
                </c:pt>
                <c:pt idx="318">
                  <c:v>1217.71428571429</c:v>
                </c:pt>
                <c:pt idx="319">
                  <c:v>1178.42857142857</c:v>
                </c:pt>
                <c:pt idx="320">
                  <c:v>1139.14285714286</c:v>
                </c:pt>
                <c:pt idx="321">
                  <c:v>1111.42857142857</c:v>
                </c:pt>
                <c:pt idx="322">
                  <c:v>1088.14285714286</c:v>
                </c:pt>
                <c:pt idx="323">
                  <c:v>1067.85714285714</c:v>
                </c:pt>
                <c:pt idx="324">
                  <c:v>1062.57142857143</c:v>
                </c:pt>
                <c:pt idx="325">
                  <c:v>1030.14285714286</c:v>
                </c:pt>
                <c:pt idx="326">
                  <c:v>1021</c:v>
                </c:pt>
                <c:pt idx="327">
                  <c:v>1025</c:v>
                </c:pt>
                <c:pt idx="328">
                  <c:v>1008.28571428571</c:v>
                </c:pt>
                <c:pt idx="329">
                  <c:v>986.142857142857</c:v>
                </c:pt>
                <c:pt idx="330">
                  <c:v>961.714285714286</c:v>
                </c:pt>
                <c:pt idx="331">
                  <c:v>943.857142857143</c:v>
                </c:pt>
                <c:pt idx="332">
                  <c:v>921.428571428572</c:v>
                </c:pt>
                <c:pt idx="333">
                  <c:v>894.428571428571</c:v>
                </c:pt>
                <c:pt idx="334">
                  <c:v>862.857142857143</c:v>
                </c:pt>
                <c:pt idx="335">
                  <c:v>836.571428571429</c:v>
                </c:pt>
                <c:pt idx="336">
                  <c:v>796.571428571429</c:v>
                </c:pt>
                <c:pt idx="337">
                  <c:v>761.714285714286</c:v>
                </c:pt>
                <c:pt idx="338">
                  <c:v>772.714285714286</c:v>
                </c:pt>
                <c:pt idx="339">
                  <c:v>782.714285714286</c:v>
                </c:pt>
                <c:pt idx="340">
                  <c:v>783.571428571429</c:v>
                </c:pt>
                <c:pt idx="341">
                  <c:v>777.571428571429</c:v>
                </c:pt>
                <c:pt idx="342">
                  <c:v>779.714285714286</c:v>
                </c:pt>
                <c:pt idx="343">
                  <c:v>792.428571428571</c:v>
                </c:pt>
                <c:pt idx="344">
                  <c:v>802.571428571429</c:v>
                </c:pt>
                <c:pt idx="345">
                  <c:v>775.142857142857</c:v>
                </c:pt>
                <c:pt idx="346">
                  <c:v>753.571428571429</c:v>
                </c:pt>
                <c:pt idx="347">
                  <c:v>742.571428571429</c:v>
                </c:pt>
                <c:pt idx="348">
                  <c:v>721</c:v>
                </c:pt>
                <c:pt idx="349">
                  <c:v>718.571428571429</c:v>
                </c:pt>
                <c:pt idx="350">
                  <c:v>703</c:v>
                </c:pt>
                <c:pt idx="351">
                  <c:v>698.714285714286</c:v>
                </c:pt>
                <c:pt idx="352">
                  <c:v>693.857142857143</c:v>
                </c:pt>
                <c:pt idx="353">
                  <c:v>702.714285714286</c:v>
                </c:pt>
                <c:pt idx="354">
                  <c:v>711.714285714286</c:v>
                </c:pt>
                <c:pt idx="355">
                  <c:v>716.142857142857</c:v>
                </c:pt>
                <c:pt idx="356">
                  <c:v>709.714285714286</c:v>
                </c:pt>
                <c:pt idx="357">
                  <c:v>713.428571428571</c:v>
                </c:pt>
                <c:pt idx="358">
                  <c:v>708.714285714286</c:v>
                </c:pt>
                <c:pt idx="359">
                  <c:v>710.857142857143</c:v>
                </c:pt>
                <c:pt idx="360">
                  <c:v>698.142857142857</c:v>
                </c:pt>
                <c:pt idx="361">
                  <c:v>685.428571428571</c:v>
                </c:pt>
                <c:pt idx="362">
                  <c:v>680.285714285714</c:v>
                </c:pt>
                <c:pt idx="363">
                  <c:v>681.857142857143</c:v>
                </c:pt>
                <c:pt idx="364">
                  <c:v>681.857142857143</c:v>
                </c:pt>
                <c:pt idx="365">
                  <c:v>678.142857142857</c:v>
                </c:pt>
                <c:pt idx="366">
                  <c:v>695</c:v>
                </c:pt>
                <c:pt idx="367">
                  <c:v>708.571428571429</c:v>
                </c:pt>
                <c:pt idx="368">
                  <c:v>720</c:v>
                </c:pt>
                <c:pt idx="369">
                  <c:v>754.714285714286</c:v>
                </c:pt>
                <c:pt idx="370">
                  <c:v>781.285714285714</c:v>
                </c:pt>
                <c:pt idx="371">
                  <c:v>814.714285714286</c:v>
                </c:pt>
                <c:pt idx="372">
                  <c:v>853.142857142857</c:v>
                </c:pt>
                <c:pt idx="373">
                  <c:v>878.714285714286</c:v>
                </c:pt>
                <c:pt idx="374">
                  <c:v>908.428571428571</c:v>
                </c:pt>
                <c:pt idx="375">
                  <c:v>943</c:v>
                </c:pt>
                <c:pt idx="376">
                  <c:v>989.571428571429</c:v>
                </c:pt>
                <c:pt idx="377">
                  <c:v>1041.57142857143</c:v>
                </c:pt>
                <c:pt idx="378">
                  <c:v>1080.57142857143</c:v>
                </c:pt>
                <c:pt idx="379">
                  <c:v>1114.42857142857</c:v>
                </c:pt>
                <c:pt idx="380">
                  <c:v>1166</c:v>
                </c:pt>
                <c:pt idx="381">
                  <c:v>1209.42857142857</c:v>
                </c:pt>
                <c:pt idx="382">
                  <c:v>1244.42857142857</c:v>
                </c:pt>
              </c:numCache>
            </c:numRef>
          </c:val>
        </c:ser>
        <c:gapWidth val="219"/>
        <c:overlap val="-27"/>
        <c:axId val="63779308"/>
        <c:axId val="1305771"/>
      </c:barChart>
      <c:catAx>
        <c:axId val="63779308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05771"/>
        <c:crosses val="autoZero"/>
        <c:auto val="1"/>
        <c:lblAlgn val="ctr"/>
        <c:lblOffset val="100"/>
        <c:noMultiLvlLbl val="0"/>
      </c:catAx>
      <c:valAx>
        <c:axId val="13057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7793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428760</xdr:colOff>
      <xdr:row>9</xdr:row>
      <xdr:rowOff>3960</xdr:rowOff>
    </xdr:from>
    <xdr:to>
      <xdr:col>14</xdr:col>
      <xdr:colOff>382680</xdr:colOff>
      <xdr:row>23</xdr:row>
      <xdr:rowOff>34200</xdr:rowOff>
    </xdr:to>
    <xdr:graphicFrame>
      <xdr:nvGraphicFramePr>
        <xdr:cNvPr id="0" name="Graphique 1"/>
        <xdr:cNvGraphicFramePr/>
      </xdr:nvGraphicFramePr>
      <xdr:xfrm>
        <a:off x="7926840" y="1718280"/>
        <a:ext cx="5577480" cy="269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647640</xdr:colOff>
      <xdr:row>9</xdr:row>
      <xdr:rowOff>13320</xdr:rowOff>
    </xdr:from>
    <xdr:to>
      <xdr:col>20</xdr:col>
      <xdr:colOff>601560</xdr:colOff>
      <xdr:row>23</xdr:row>
      <xdr:rowOff>43560</xdr:rowOff>
    </xdr:to>
    <xdr:graphicFrame>
      <xdr:nvGraphicFramePr>
        <xdr:cNvPr id="1" name="Graphique 2"/>
        <xdr:cNvGraphicFramePr/>
      </xdr:nvGraphicFramePr>
      <xdr:xfrm>
        <a:off x="13769280" y="1727640"/>
        <a:ext cx="5577480" cy="269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3960</xdr:colOff>
      <xdr:row>27</xdr:row>
      <xdr:rowOff>3960</xdr:rowOff>
    </xdr:from>
    <xdr:to>
      <xdr:col>19</xdr:col>
      <xdr:colOff>708840</xdr:colOff>
      <xdr:row>43</xdr:row>
      <xdr:rowOff>62640</xdr:rowOff>
    </xdr:to>
    <xdr:graphicFrame>
      <xdr:nvGraphicFramePr>
        <xdr:cNvPr id="2" name="Graphique 3"/>
        <xdr:cNvGraphicFramePr/>
      </xdr:nvGraphicFramePr>
      <xdr:xfrm>
        <a:off x="8439120" y="5147280"/>
        <a:ext cx="10077480" cy="31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3960</xdr:colOff>
      <xdr:row>45</xdr:row>
      <xdr:rowOff>3960</xdr:rowOff>
    </xdr:from>
    <xdr:to>
      <xdr:col>19</xdr:col>
      <xdr:colOff>697320</xdr:colOff>
      <xdr:row>61</xdr:row>
      <xdr:rowOff>118800</xdr:rowOff>
    </xdr:to>
    <xdr:graphicFrame>
      <xdr:nvGraphicFramePr>
        <xdr:cNvPr id="3" name="Graphique 4"/>
        <xdr:cNvGraphicFramePr/>
      </xdr:nvGraphicFramePr>
      <xdr:xfrm>
        <a:off x="8439120" y="8576280"/>
        <a:ext cx="10065960" cy="31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1"/>
  <sheetViews>
    <sheetView showFormulas="false" showGridLines="true" showRowColHeaders="true" showZeros="true" rightToLeft="false" tabSelected="true" showOutlineSymbols="true" defaultGridColor="true" view="normal" topLeftCell="E37" colorId="64" zoomScale="85" zoomScaleNormal="85" zoomScalePageLayoutView="100" workbookViewId="0">
      <selection pane="topLeft" activeCell="T72" activeCellId="0" sqref="T7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43904</v>
      </c>
      <c r="B2" s="1" t="n">
        <v>24</v>
      </c>
      <c r="D2" s="1" t="n">
        <f aca="false">B2+C2</f>
        <v>24</v>
      </c>
    </row>
    <row r="3" customFormat="false" ht="15" hidden="false" customHeight="false" outlineLevel="0" collapsed="false">
      <c r="A3" s="2" t="n">
        <v>43905</v>
      </c>
      <c r="B3" s="1" t="n">
        <v>39</v>
      </c>
      <c r="D3" s="1" t="n">
        <f aca="false">B3+C3</f>
        <v>39</v>
      </c>
      <c r="E3" s="1" t="n">
        <f aca="false">D3-D2</f>
        <v>15</v>
      </c>
    </row>
    <row r="4" customFormat="false" ht="15" hidden="false" customHeight="false" outlineLevel="0" collapsed="false">
      <c r="A4" s="2" t="n">
        <v>43906</v>
      </c>
      <c r="B4" s="1" t="n">
        <v>50</v>
      </c>
      <c r="D4" s="1" t="n">
        <f aca="false">B4+C4</f>
        <v>50</v>
      </c>
      <c r="E4" s="1" t="n">
        <f aca="false">D4-D3</f>
        <v>11</v>
      </c>
    </row>
    <row r="5" customFormat="false" ht="15" hidden="false" customHeight="false" outlineLevel="0" collapsed="false">
      <c r="A5" s="2" t="n">
        <v>43907</v>
      </c>
      <c r="B5" s="1" t="n">
        <v>74</v>
      </c>
      <c r="D5" s="1" t="n">
        <f aca="false">B5+C5</f>
        <v>74</v>
      </c>
      <c r="E5" s="1" t="n">
        <f aca="false">D5-D4</f>
        <v>24</v>
      </c>
      <c r="F5" s="1" t="n">
        <f aca="false">(E3+E4+E5)/3</f>
        <v>16.6666666666667</v>
      </c>
    </row>
    <row r="6" customFormat="false" ht="15" hidden="false" customHeight="false" outlineLevel="0" collapsed="false">
      <c r="A6" s="2" t="n">
        <v>43908</v>
      </c>
      <c r="B6" s="1" t="n">
        <v>94</v>
      </c>
      <c r="D6" s="1" t="n">
        <f aca="false">B6+C6</f>
        <v>94</v>
      </c>
      <c r="E6" s="1" t="n">
        <f aca="false">D6-D5</f>
        <v>20</v>
      </c>
      <c r="F6" s="1" t="n">
        <f aca="false">(E4+E5+E6)/3</f>
        <v>18.3333333333333</v>
      </c>
    </row>
    <row r="7" customFormat="false" ht="15" hidden="false" customHeight="false" outlineLevel="0" collapsed="false">
      <c r="A7" s="2" t="n">
        <v>43909</v>
      </c>
      <c r="B7" s="1" t="n">
        <f aca="false">139-18</f>
        <v>121</v>
      </c>
      <c r="D7" s="1" t="n">
        <f aca="false">B7+C7</f>
        <v>121</v>
      </c>
      <c r="E7" s="1" t="n">
        <f aca="false">D7-D6</f>
        <v>27</v>
      </c>
      <c r="F7" s="1" t="n">
        <f aca="false">(E5+E6+E7)/3</f>
        <v>23.6666666666667</v>
      </c>
    </row>
    <row r="8" customFormat="false" ht="15" hidden="false" customHeight="false" outlineLevel="0" collapsed="false">
      <c r="A8" s="2" t="n">
        <v>43910</v>
      </c>
      <c r="B8" s="1" t="n">
        <v>139</v>
      </c>
      <c r="D8" s="1" t="n">
        <f aca="false">B8+C8</f>
        <v>139</v>
      </c>
      <c r="E8" s="1" t="n">
        <f aca="false">D8-D7</f>
        <v>18</v>
      </c>
      <c r="F8" s="1" t="n">
        <f aca="false">(E6+E7+E8)/3</f>
        <v>21.6666666666667</v>
      </c>
    </row>
    <row r="9" customFormat="false" ht="15" hidden="false" customHeight="false" outlineLevel="0" collapsed="false">
      <c r="A9" s="2" t="n">
        <v>43911</v>
      </c>
      <c r="B9" s="1" t="n">
        <v>181</v>
      </c>
      <c r="D9" s="1" t="n">
        <f aca="false">B9+C9</f>
        <v>181</v>
      </c>
      <c r="E9" s="1" t="n">
        <f aca="false">D9-D8</f>
        <v>42</v>
      </c>
      <c r="F9" s="1" t="n">
        <f aca="false">(E7+E8+E9)/3</f>
        <v>29</v>
      </c>
      <c r="G9" s="1" t="n">
        <f aca="false">(E3+E4+E5+E6+E7+E8+E9)/7</f>
        <v>22.4285714285714</v>
      </c>
    </row>
    <row r="10" customFormat="false" ht="15" hidden="false" customHeight="false" outlineLevel="0" collapsed="false">
      <c r="A10" s="2" t="n">
        <v>43912</v>
      </c>
      <c r="B10" s="1" t="n">
        <v>219</v>
      </c>
      <c r="D10" s="1" t="n">
        <f aca="false">B10+C10</f>
        <v>219</v>
      </c>
      <c r="E10" s="1" t="n">
        <f aca="false">D10-D9</f>
        <v>38</v>
      </c>
      <c r="F10" s="1" t="n">
        <f aca="false">(E8+E9+E10)/3</f>
        <v>32.6666666666667</v>
      </c>
      <c r="G10" s="1" t="n">
        <f aca="false">(E4+E5+E6+E7+E8+E9+E10)/7</f>
        <v>25.7142857142857</v>
      </c>
    </row>
    <row r="11" customFormat="false" ht="15" hidden="false" customHeight="false" outlineLevel="0" collapsed="false">
      <c r="A11" s="2" t="n">
        <v>43913</v>
      </c>
      <c r="B11" s="1" t="n">
        <v>628</v>
      </c>
      <c r="D11" s="1" t="n">
        <f aca="false">B11+C11</f>
        <v>628</v>
      </c>
      <c r="E11" s="1" t="n">
        <f aca="false">D11-D10</f>
        <v>409</v>
      </c>
      <c r="F11" s="1" t="n">
        <f aca="false">(E9+E10+E11)/3</f>
        <v>163</v>
      </c>
      <c r="G11" s="1" t="n">
        <f aca="false">(E5+E6+E7+E8+E9+E10+E11)/7</f>
        <v>82.5714285714286</v>
      </c>
    </row>
    <row r="12" customFormat="false" ht="15" hidden="false" customHeight="false" outlineLevel="0" collapsed="false">
      <c r="A12" s="2" t="n">
        <v>43914</v>
      </c>
      <c r="B12" s="1" t="n">
        <v>1013</v>
      </c>
      <c r="D12" s="1" t="n">
        <f aca="false">B12+C12</f>
        <v>1013</v>
      </c>
      <c r="E12" s="1" t="n">
        <f aca="false">D12-D11</f>
        <v>385</v>
      </c>
      <c r="F12" s="1" t="n">
        <f aca="false">(E10+E11+E12)/3</f>
        <v>277.333333333333</v>
      </c>
      <c r="G12" s="1" t="n">
        <f aca="false">(E6+E7+E8+E9+E10+E11+E12)/7</f>
        <v>134.142857142857</v>
      </c>
    </row>
    <row r="13" customFormat="false" ht="15" hidden="false" customHeight="false" outlineLevel="0" collapsed="false">
      <c r="A13" s="2" t="n">
        <v>43915</v>
      </c>
      <c r="B13" s="1" t="n">
        <v>1339</v>
      </c>
      <c r="D13" s="1" t="n">
        <f aca="false">B13+C13</f>
        <v>1339</v>
      </c>
      <c r="E13" s="1" t="n">
        <f aca="false">D13-D12</f>
        <v>326</v>
      </c>
      <c r="F13" s="1" t="n">
        <f aca="false">(E11+E12+E13)/3</f>
        <v>373.333333333333</v>
      </c>
      <c r="G13" s="1" t="n">
        <f aca="false">(E7+E8+E9+E10+E11+E12+E13)/7</f>
        <v>177.857142857143</v>
      </c>
    </row>
    <row r="14" customFormat="false" ht="15" hidden="false" customHeight="false" outlineLevel="0" collapsed="false">
      <c r="A14" s="2" t="n">
        <v>43916</v>
      </c>
      <c r="B14" s="1" t="n">
        <v>1629</v>
      </c>
      <c r="D14" s="1" t="n">
        <f aca="false">B14+C14</f>
        <v>1629</v>
      </c>
      <c r="E14" s="1" t="n">
        <f aca="false">D14-D13</f>
        <v>290</v>
      </c>
      <c r="F14" s="1" t="n">
        <f aca="false">(E12+E13+E14)/3</f>
        <v>333.666666666667</v>
      </c>
      <c r="G14" s="1" t="n">
        <f aca="false">(E8+E9+E10+E11+E12+E13+E14)/7</f>
        <v>215.428571428571</v>
      </c>
    </row>
    <row r="15" customFormat="false" ht="15" hidden="false" customHeight="false" outlineLevel="0" collapsed="false">
      <c r="A15" s="2" t="n">
        <v>43917</v>
      </c>
      <c r="B15" s="1" t="n">
        <v>2021</v>
      </c>
      <c r="D15" s="1" t="n">
        <f aca="false">B15+C15</f>
        <v>2021</v>
      </c>
      <c r="E15" s="1" t="n">
        <f aca="false">D15-D14</f>
        <v>392</v>
      </c>
      <c r="F15" s="1" t="n">
        <f aca="false">(E13+E14+E15)/3</f>
        <v>336</v>
      </c>
      <c r="G15" s="1" t="n">
        <f aca="false">(E9+E10+E11+E12+E13+E14+E15)/7</f>
        <v>268.857142857143</v>
      </c>
    </row>
    <row r="16" customFormat="false" ht="15" hidden="false" customHeight="false" outlineLevel="0" collapsed="false">
      <c r="A16" s="2" t="n">
        <v>43918</v>
      </c>
      <c r="B16" s="1" t="n">
        <v>2498</v>
      </c>
      <c r="D16" s="1" t="n">
        <f aca="false">B16+C16</f>
        <v>2498</v>
      </c>
      <c r="E16" s="1" t="n">
        <f aca="false">D16-D15</f>
        <v>477</v>
      </c>
      <c r="F16" s="1" t="n">
        <f aca="false">(E14+E15+E16)/3</f>
        <v>386.333333333333</v>
      </c>
      <c r="G16" s="1" t="n">
        <f aca="false">(E10+E11+E12+E13+E14+E15+E16)/7</f>
        <v>331</v>
      </c>
    </row>
    <row r="17" customFormat="false" ht="15" hidden="false" customHeight="false" outlineLevel="0" collapsed="false">
      <c r="A17" s="2" t="n">
        <v>43919</v>
      </c>
      <c r="B17" s="1" t="n">
        <v>2840</v>
      </c>
      <c r="D17" s="1" t="n">
        <f aca="false">B17+C17</f>
        <v>2840</v>
      </c>
      <c r="E17" s="1" t="n">
        <f aca="false">D17-D16</f>
        <v>342</v>
      </c>
      <c r="F17" s="1" t="n">
        <f aca="false">(E15+E16+E17)/3</f>
        <v>403.666666666667</v>
      </c>
      <c r="G17" s="1" t="n">
        <f aca="false">(E11+E12+E13+E14+E15+E16+E17)/7</f>
        <v>374.428571428571</v>
      </c>
    </row>
    <row r="18" customFormat="false" ht="15" hidden="false" customHeight="false" outlineLevel="0" collapsed="false">
      <c r="A18" s="2" t="n">
        <v>43920</v>
      </c>
      <c r="B18" s="1" t="n">
        <v>3430</v>
      </c>
      <c r="D18" s="1" t="n">
        <f aca="false">B18+C18</f>
        <v>3430</v>
      </c>
      <c r="E18" s="1" t="n">
        <f aca="false">D18-D17</f>
        <v>590</v>
      </c>
      <c r="F18" s="1" t="n">
        <f aca="false">(E16+E17+E18)/3</f>
        <v>469.666666666667</v>
      </c>
      <c r="G18" s="1" t="n">
        <f aca="false">(E12+E13+E14+E15+E16+E17+E18)/7</f>
        <v>400.285714285714</v>
      </c>
    </row>
    <row r="19" customFormat="false" ht="15" hidden="false" customHeight="false" outlineLevel="0" collapsed="false">
      <c r="A19" s="2" t="n">
        <v>43921</v>
      </c>
      <c r="B19" s="1" t="n">
        <v>4162</v>
      </c>
      <c r="D19" s="1" t="n">
        <f aca="false">B19+C19</f>
        <v>4162</v>
      </c>
      <c r="E19" s="1" t="n">
        <f aca="false">D19-D18</f>
        <v>732</v>
      </c>
      <c r="F19" s="1" t="n">
        <f aca="false">(E17+E18+E19)/3</f>
        <v>554.666666666667</v>
      </c>
      <c r="G19" s="1" t="n">
        <f aca="false">(E13+E14+E15+E16+E17+E18+E19)/7</f>
        <v>449.857142857143</v>
      </c>
    </row>
    <row r="20" customFormat="false" ht="15" hidden="false" customHeight="false" outlineLevel="0" collapsed="false">
      <c r="A20" s="2" t="n">
        <v>43922</v>
      </c>
      <c r="B20" s="1" t="n">
        <v>4611</v>
      </c>
      <c r="D20" s="1" t="n">
        <f aca="false">B20+C20</f>
        <v>4611</v>
      </c>
      <c r="E20" s="1" t="n">
        <f aca="false">D20-D19</f>
        <v>449</v>
      </c>
      <c r="F20" s="1" t="n">
        <f aca="false">(E18+E19+E20)/3</f>
        <v>590.333333333333</v>
      </c>
      <c r="G20" s="1" t="n">
        <f aca="false">(E14+E15+E16+E17+E18+E19+E20)/7</f>
        <v>467.428571428571</v>
      </c>
    </row>
    <row r="21" customFormat="false" ht="15" hidden="false" customHeight="false" outlineLevel="0" collapsed="false">
      <c r="A21" s="2" t="n">
        <v>43923</v>
      </c>
      <c r="B21" s="1" t="n">
        <v>5518</v>
      </c>
      <c r="C21" s="1" t="n">
        <f aca="false">(B21-B20)*(1317/22927)</f>
        <v>52.1009726523313</v>
      </c>
      <c r="D21" s="1" t="n">
        <f aca="false">B21+C21</f>
        <v>5570.10097265233</v>
      </c>
      <c r="E21" s="1" t="n">
        <f aca="false">D21-D20</f>
        <v>959.100972652332</v>
      </c>
      <c r="F21" s="1" t="n">
        <f aca="false">(E19+E20+E21)/3</f>
        <v>713.366990884111</v>
      </c>
      <c r="G21" s="1" t="n">
        <f aca="false">(E15+E16+E17+E18+E19+E20+E21)/7</f>
        <v>563.014424664619</v>
      </c>
    </row>
    <row r="22" customFormat="false" ht="15" hidden="false" customHeight="false" outlineLevel="0" collapsed="false">
      <c r="A22" s="2" t="n">
        <v>43924</v>
      </c>
      <c r="B22" s="1" t="n">
        <v>6101</v>
      </c>
      <c r="C22" s="1" t="n">
        <f aca="false">(B22-B21)*(1317/22927)</f>
        <v>33.4893793344092</v>
      </c>
      <c r="D22" s="1" t="n">
        <f aca="false">B22+SUM(C21:C22)</f>
        <v>6186.59035198674</v>
      </c>
      <c r="E22" s="1" t="n">
        <f aca="false">D22-D21</f>
        <v>616.489379334409</v>
      </c>
      <c r="F22" s="1" t="n">
        <f aca="false">(E20+E21+E22)/3</f>
        <v>674.863450662247</v>
      </c>
      <c r="G22" s="1" t="n">
        <f aca="false">(E16+E17+E18+E19+E20+E21+E22)/7</f>
        <v>595.084335998106</v>
      </c>
    </row>
    <row r="23" customFormat="false" ht="15" hidden="false" customHeight="false" outlineLevel="0" collapsed="false">
      <c r="A23" s="2" t="n">
        <f aca="false">$A22+1</f>
        <v>43925</v>
      </c>
      <c r="B23" s="1" t="n">
        <v>6997</v>
      </c>
      <c r="C23" s="1" t="n">
        <f aca="false">(B23-B22)*(1317/22927)</f>
        <v>51.46909757055</v>
      </c>
      <c r="D23" s="1" t="n">
        <f aca="false">B23+SUM(C21:C23)</f>
        <v>7134.05944955729</v>
      </c>
      <c r="E23" s="1" t="n">
        <f aca="false">D23-D22</f>
        <v>947.46909757055</v>
      </c>
      <c r="F23" s="1" t="n">
        <f aca="false">(E21+E22+E23)/3</f>
        <v>841.019816519097</v>
      </c>
      <c r="G23" s="1" t="n">
        <f aca="false">(E17+E18+E19+E20+E21+E22+E23)/7</f>
        <v>662.294207079613</v>
      </c>
    </row>
    <row r="24" customFormat="false" ht="15" hidden="false" customHeight="false" outlineLevel="0" collapsed="false">
      <c r="A24" s="2" t="n">
        <f aca="false">$A23+1</f>
        <v>43926</v>
      </c>
      <c r="B24" s="1" t="n">
        <v>7944</v>
      </c>
      <c r="C24" s="1" t="n">
        <f aca="false">(B24-B23)*(1317/22927)</f>
        <v>54.3987002224452</v>
      </c>
      <c r="D24" s="1" t="n">
        <f aca="false">B24+SUM(C21:C24)</f>
        <v>8135.45814977974</v>
      </c>
      <c r="E24" s="1" t="n">
        <f aca="false">D24-D23</f>
        <v>1001.39870022245</v>
      </c>
      <c r="F24" s="1" t="n">
        <f aca="false">(E22+E23+E24)/3</f>
        <v>855.119059042468</v>
      </c>
      <c r="G24" s="1" t="n">
        <f aca="false">(E18+E19+E20+E21+E22+E23+E24)/7</f>
        <v>756.494021397105</v>
      </c>
    </row>
    <row r="25" customFormat="false" ht="15" hidden="false" customHeight="false" outlineLevel="0" collapsed="false">
      <c r="A25" s="2" t="n">
        <f aca="false">$A24+1</f>
        <v>43927</v>
      </c>
      <c r="B25" s="1" t="n">
        <v>8580</v>
      </c>
      <c r="C25" s="1" t="n">
        <f aca="false">(B25-B24)*(1317/22927)</f>
        <v>36.5338683648101</v>
      </c>
      <c r="D25" s="1" t="n">
        <f aca="false">B25+SUM(C21:C25)</f>
        <v>8807.99201814454</v>
      </c>
      <c r="E25" s="1" t="n">
        <f aca="false">D25-D24</f>
        <v>672.53386836481</v>
      </c>
      <c r="F25" s="1" t="n">
        <f aca="false">(E23+E24+E25)/3</f>
        <v>873.800555385935</v>
      </c>
      <c r="G25" s="1" t="n">
        <f aca="false">(E19+E20+E21+E22+E23+E24+E25)/7</f>
        <v>768.284574020649</v>
      </c>
    </row>
    <row r="26" customFormat="false" ht="15" hidden="false" customHeight="false" outlineLevel="0" collapsed="false">
      <c r="A26" s="2" t="n">
        <f aca="false">$A25+1</f>
        <v>43928</v>
      </c>
      <c r="B26" s="1" t="n">
        <v>9340</v>
      </c>
      <c r="C26" s="1" t="n">
        <f aca="false">(B26-B25)*(1317/22927)</f>
        <v>43.656823832163</v>
      </c>
      <c r="D26" s="1" t="n">
        <f aca="false">B26+SUM(C21:C26)</f>
        <v>9611.64884197671</v>
      </c>
      <c r="E26" s="1" t="n">
        <f aca="false">D26-D25</f>
        <v>803.656823832163</v>
      </c>
      <c r="F26" s="1" t="n">
        <f aca="false">(E24+E25+E26)/3</f>
        <v>825.863130806473</v>
      </c>
      <c r="G26" s="1" t="n">
        <f aca="false">(E20+E21+E22+E23+E24+E25+E26)/7</f>
        <v>778.52126313953</v>
      </c>
    </row>
    <row r="27" customFormat="false" ht="15" hidden="false" customHeight="false" outlineLevel="0" collapsed="false">
      <c r="A27" s="2" t="n">
        <f aca="false">$A26+1</f>
        <v>43929</v>
      </c>
      <c r="B27" s="1" t="n">
        <v>10031</v>
      </c>
      <c r="C27" s="1" t="n">
        <f aca="false">(B27-B26)*(1317/22927)</f>
        <v>39.6932437737166</v>
      </c>
      <c r="D27" s="1" t="n">
        <f aca="false">B27+SUM(C21:C27)</f>
        <v>10342.3420857504</v>
      </c>
      <c r="E27" s="1" t="n">
        <f aca="false">D27-D26</f>
        <v>730.693243773718</v>
      </c>
      <c r="F27" s="1" t="n">
        <f aca="false">(E25+E26+E27)/3</f>
        <v>735.627978656897</v>
      </c>
      <c r="G27" s="1" t="n">
        <f aca="false">(E21+E22+E23+E24+E25+E26+E27)/7</f>
        <v>818.763155107204</v>
      </c>
    </row>
    <row r="28" customFormat="false" ht="15" hidden="false" customHeight="false" outlineLevel="0" collapsed="false">
      <c r="A28" s="2" t="n">
        <f aca="false">$A27+1</f>
        <v>43930</v>
      </c>
      <c r="B28" s="1" t="n">
        <v>10912</v>
      </c>
      <c r="C28" s="1" t="n">
        <f aca="false">(B28-B27)*(1317/22927)</f>
        <v>50.6074497317573</v>
      </c>
      <c r="D28" s="1" t="n">
        <f aca="false">B28+SUM(C21:C28)</f>
        <v>11273.9495354822</v>
      </c>
      <c r="E28" s="1" t="n">
        <f aca="false">D28-D27</f>
        <v>931.607449731757</v>
      </c>
      <c r="F28" s="1" t="n">
        <f aca="false">(E26+E27+E28)/3</f>
        <v>821.985839112546</v>
      </c>
      <c r="G28" s="1" t="n">
        <f aca="false">(E22+E23+E24+E25+E26+E27+E28)/7</f>
        <v>814.835508975693</v>
      </c>
    </row>
    <row r="29" customFormat="false" ht="15" hidden="false" customHeight="false" outlineLevel="0" collapsed="false">
      <c r="A29" s="2" t="n">
        <f aca="false">$A28+1</f>
        <v>43931</v>
      </c>
      <c r="B29" s="1" t="n">
        <v>11677</v>
      </c>
      <c r="C29" s="1" t="n">
        <f aca="false">(B29-B28)*(1317/22927)</f>
        <v>43.9440397784272</v>
      </c>
      <c r="D29" s="1" t="n">
        <f aca="false">B29+SUM(C21:C29)</f>
        <v>12082.8935752606</v>
      </c>
      <c r="E29" s="1" t="n">
        <f aca="false">D29-D28</f>
        <v>808.944039778427</v>
      </c>
      <c r="F29" s="1" t="n">
        <f aca="false">(E27+E28+E29)/3</f>
        <v>823.748244427967</v>
      </c>
      <c r="G29" s="1" t="n">
        <f aca="false">(E23+E24+E25+E26+E27+E28+E29)/7</f>
        <v>842.329031896267</v>
      </c>
    </row>
    <row r="30" customFormat="false" ht="15" hidden="false" customHeight="false" outlineLevel="0" collapsed="false">
      <c r="A30" s="2" t="n">
        <f aca="false">$A29+1</f>
        <v>43932</v>
      </c>
      <c r="B30" s="1" t="n">
        <v>12292</v>
      </c>
      <c r="C30" s="1" t="n">
        <f aca="false">(B30-B29)*(1317/22927)</f>
        <v>35.3275613905003</v>
      </c>
      <c r="D30" s="1" t="n">
        <f aca="false">B30+SUM(C21:C30)</f>
        <v>12733.2211366511</v>
      </c>
      <c r="E30" s="1" t="n">
        <f aca="false">D30-D29</f>
        <v>650.327561390499</v>
      </c>
      <c r="F30" s="1" t="n">
        <f aca="false">(E28+E29+E30)/3</f>
        <v>796.959683633561</v>
      </c>
      <c r="G30" s="1" t="n">
        <f aca="false">(E24+E25+E26+E27+E28+E29+E30)/7</f>
        <v>799.880241013403</v>
      </c>
    </row>
    <row r="31" customFormat="false" ht="15" hidden="false" customHeight="false" outlineLevel="0" collapsed="false">
      <c r="A31" s="2" t="n">
        <f aca="false">$A30+1</f>
        <v>43933</v>
      </c>
      <c r="B31" s="1" t="n">
        <v>12846</v>
      </c>
      <c r="C31" s="1" t="n">
        <f aca="false">(B31-B30)*(1317/22927)</f>
        <v>31.8235268460767</v>
      </c>
      <c r="D31" s="1" t="n">
        <f aca="false">B31+SUM(C21:C31)</f>
        <v>13319.0446634972</v>
      </c>
      <c r="E31" s="1" t="n">
        <f aca="false">D31-D30</f>
        <v>585.823526846078</v>
      </c>
      <c r="F31" s="1" t="n">
        <f aca="false">(E29+E30+E31)/3</f>
        <v>681.698376005001</v>
      </c>
      <c r="G31" s="1" t="n">
        <f aca="false">(E25+E26+E27+E28+E29+E30+E31)/7</f>
        <v>740.512359102493</v>
      </c>
    </row>
    <row r="32" customFormat="false" ht="15" hidden="false" customHeight="false" outlineLevel="0" collapsed="false">
      <c r="A32" s="2" t="n">
        <f aca="false">$A31+1</f>
        <v>43934</v>
      </c>
      <c r="B32" s="1" t="n">
        <v>13557</v>
      </c>
      <c r="C32" s="1" t="n">
        <f aca="false">(B32-B31)*(1317/22927)</f>
        <v>40.8421075587735</v>
      </c>
      <c r="D32" s="1" t="n">
        <f aca="false">B32+SUM(C21:C32)</f>
        <v>14070.886771056</v>
      </c>
      <c r="E32" s="1" t="n">
        <f aca="false">D32-D31</f>
        <v>751.842107558774</v>
      </c>
      <c r="F32" s="1" t="n">
        <f aca="false">(E30+E31+E32)/3</f>
        <v>662.66439859845</v>
      </c>
      <c r="G32" s="1" t="n">
        <f aca="false">(E26+E27+E28+E29+E30+E31+E32)/7</f>
        <v>751.842107558774</v>
      </c>
    </row>
    <row r="33" customFormat="false" ht="15" hidden="false" customHeight="false" outlineLevel="0" collapsed="false">
      <c r="A33" s="2" t="n">
        <f aca="false">$A32+1</f>
        <v>43935</v>
      </c>
      <c r="B33" s="1" t="n">
        <v>14248</v>
      </c>
      <c r="C33" s="1" t="n">
        <f aca="false">(B33-B32)*(1317/22927)</f>
        <v>39.6932437737166</v>
      </c>
      <c r="D33" s="1" t="n">
        <f aca="false">B33+SUM(C21:C33)</f>
        <v>14801.5800148297</v>
      </c>
      <c r="E33" s="1" t="n">
        <f aca="false">D33-D32</f>
        <v>730.693243773716</v>
      </c>
      <c r="F33" s="1" t="n">
        <f aca="false">(E31+E32+E33)/3</f>
        <v>689.452959392856</v>
      </c>
      <c r="G33" s="1" t="n">
        <f aca="false">(E27+E28+E29+E30+E31+E32+E33)/7</f>
        <v>741.418738978996</v>
      </c>
    </row>
    <row r="34" customFormat="false" ht="15" hidden="false" customHeight="false" outlineLevel="0" collapsed="false">
      <c r="A34" s="2" t="n">
        <f aca="false">$A33+1</f>
        <v>43936</v>
      </c>
      <c r="B34" s="1" t="n">
        <v>14860</v>
      </c>
      <c r="C34" s="1" t="n">
        <f aca="false">(B34-B33)*(1317/22927)</f>
        <v>35.1552318227417</v>
      </c>
      <c r="D34" s="1" t="n">
        <f aca="false">B34+SUM(C21:C34)</f>
        <v>15448.7352466524</v>
      </c>
      <c r="E34" s="1" t="n">
        <f aca="false">D34-D33</f>
        <v>647.155231822742</v>
      </c>
      <c r="F34" s="1" t="n">
        <f aca="false">(E32+E33+E34)/3</f>
        <v>709.896861051744</v>
      </c>
      <c r="G34" s="1" t="n">
        <f aca="false">(E28+E29+E30+E31+E32+E33+E34)/7</f>
        <v>729.484737271713</v>
      </c>
    </row>
    <row r="35" customFormat="false" ht="15" hidden="false" customHeight="false" outlineLevel="0" collapsed="false">
      <c r="A35" s="2" t="n">
        <f aca="false">$A34+1</f>
        <v>43937</v>
      </c>
      <c r="B35" s="1" t="n">
        <v>15857</v>
      </c>
      <c r="C35" s="1" t="n">
        <f aca="false">(B35-B34)*(1317/22927)</f>
        <v>57.2708596850875</v>
      </c>
      <c r="D35" s="1" t="n">
        <f aca="false">B35+SUM(C21:C35)</f>
        <v>16503.0061063375</v>
      </c>
      <c r="E35" s="1" t="n">
        <f aca="false">D35-D34</f>
        <v>1054.27085968509</v>
      </c>
      <c r="F35" s="1" t="n">
        <f aca="false">(E33+E34+E35)/3</f>
        <v>810.706445093849</v>
      </c>
      <c r="G35" s="1" t="n">
        <f aca="false">(E29+E30+E31+E32+E33+E34+E35)/7</f>
        <v>747.008081550761</v>
      </c>
    </row>
    <row r="36" customFormat="false" ht="15" hidden="false" customHeight="false" outlineLevel="0" collapsed="false">
      <c r="A36" s="2" t="n">
        <f aca="false">$A35+1</f>
        <v>43938</v>
      </c>
      <c r="B36" s="1" t="n">
        <v>16798</v>
      </c>
      <c r="C36" s="1" t="n">
        <f aca="false">(B36-B35)*(1317/22927)</f>
        <v>54.0540410869281</v>
      </c>
      <c r="D36" s="1" t="n">
        <f aca="false">B36+SUM(C21:C36)</f>
        <v>17498.0601474244</v>
      </c>
      <c r="E36" s="1" t="n">
        <f aca="false">D36-D35</f>
        <v>995.054041086929</v>
      </c>
      <c r="F36" s="1" t="n">
        <f aca="false">(E34+E35+E36)/3</f>
        <v>898.82671086492</v>
      </c>
      <c r="G36" s="1" t="n">
        <f aca="false">(E30+E31+E32+E33+E34+E35+E36)/7</f>
        <v>773.595224594832</v>
      </c>
    </row>
    <row r="37" customFormat="false" ht="15" hidden="false" customHeight="false" outlineLevel="0" collapsed="false">
      <c r="A37" s="2" t="n">
        <f aca="false">$A36+1</f>
        <v>43939</v>
      </c>
      <c r="B37" s="1" t="n">
        <v>17521</v>
      </c>
      <c r="C37" s="1" t="n">
        <f aca="false">(B37-B36)*(1317/22927)</f>
        <v>41.5314258298077</v>
      </c>
      <c r="D37" s="1" t="n">
        <f aca="false">B37+SUM(C21:C37)</f>
        <v>18262.5915732542</v>
      </c>
      <c r="E37" s="1" t="n">
        <f aca="false">D37-D36</f>
        <v>764.531425829806</v>
      </c>
      <c r="F37" s="1" t="n">
        <f aca="false">(E35+E36+E37)/3</f>
        <v>937.952108867274</v>
      </c>
      <c r="G37" s="1" t="n">
        <f aca="false">(E31+E32+E33+E34+E35+E36+E37)/7</f>
        <v>789.910062371876</v>
      </c>
    </row>
    <row r="38" customFormat="false" ht="15" hidden="false" customHeight="false" outlineLevel="0" collapsed="false">
      <c r="A38" s="2" t="n">
        <f aca="false">$A37+1</f>
        <v>43940</v>
      </c>
      <c r="B38" s="1" t="n">
        <v>18357</v>
      </c>
      <c r="C38" s="1" t="n">
        <f aca="false">(B38-B37)*(1317/22927)</f>
        <v>48.0225062153793</v>
      </c>
      <c r="D38" s="1" t="n">
        <f aca="false">B38+SUM(C21:C38)</f>
        <v>19146.6140794696</v>
      </c>
      <c r="E38" s="1" t="n">
        <f aca="false">D38-D37</f>
        <v>884.02250621538</v>
      </c>
      <c r="F38" s="1" t="n">
        <f aca="false">(E36+E37+E38)/3</f>
        <v>881.202657710705</v>
      </c>
      <c r="G38" s="1" t="n">
        <f aca="false">(E32+E33+E34+E35+E36+E37+E38)/7</f>
        <v>832.509916567491</v>
      </c>
    </row>
    <row r="39" customFormat="false" ht="15" hidden="false" customHeight="false" outlineLevel="0" collapsed="false">
      <c r="A39" s="2" t="n">
        <f aca="false">$A38+1</f>
        <v>43941</v>
      </c>
      <c r="B39" s="1" t="n">
        <v>19319</v>
      </c>
      <c r="C39" s="1" t="n">
        <f aca="false">(B39-B38)*(1317/22927)</f>
        <v>55.2603480612378</v>
      </c>
      <c r="D39" s="1" t="n">
        <f aca="false">B39+SUM(C21:C39)</f>
        <v>20163.8744275309</v>
      </c>
      <c r="E39" s="1" t="n">
        <f aca="false">D39-D38</f>
        <v>1017.26034806124</v>
      </c>
      <c r="F39" s="1" t="n">
        <f aca="false">(E37+E38+E39)/3</f>
        <v>888.604760035475</v>
      </c>
      <c r="G39" s="1" t="n">
        <f aca="false">(E33+E34+E35+E36+E37+E38+E39)/7</f>
        <v>870.426808067843</v>
      </c>
    </row>
    <row r="40" customFormat="false" ht="15" hidden="false" customHeight="false" outlineLevel="0" collapsed="false">
      <c r="A40" s="2" t="n">
        <f aca="false">$A39+1</f>
        <v>43942</v>
      </c>
      <c r="B40" s="1" t="n">
        <v>20126</v>
      </c>
      <c r="C40" s="1" t="n">
        <f aca="false">(B40-B39)*(1317/22927)</f>
        <v>46.3566537270467</v>
      </c>
      <c r="D40" s="1" t="n">
        <f aca="false">B40+SUM(C21:C40)</f>
        <v>21017.2310812579</v>
      </c>
      <c r="E40" s="1" t="n">
        <f aca="false">D40-D39</f>
        <v>853.356653727045</v>
      </c>
      <c r="F40" s="1" t="n">
        <f aca="false">(E38+E39+E40)/3</f>
        <v>918.213169334555</v>
      </c>
      <c r="G40" s="1" t="n">
        <f aca="false">(E34+E35+E36+E37+E38+E39+E40)/7</f>
        <v>887.95015234689</v>
      </c>
    </row>
    <row r="41" customFormat="false" ht="15" hidden="false" customHeight="false" outlineLevel="0" collapsed="false">
      <c r="A41" s="2" t="n">
        <f aca="false">$A40+1</f>
        <v>43943</v>
      </c>
      <c r="B41" s="1" t="n">
        <v>20965</v>
      </c>
      <c r="C41" s="1" t="n">
        <f aca="false">(B41-B40)*(1317/22927)</f>
        <v>48.1948357831378</v>
      </c>
      <c r="D41" s="1" t="n">
        <f aca="false">B41+SUM(C21:C41)</f>
        <v>21904.425917041</v>
      </c>
      <c r="E41" s="1" t="n">
        <f aca="false">D41-D40</f>
        <v>887.194835783139</v>
      </c>
      <c r="F41" s="1" t="n">
        <f aca="false">(E39+E40+E41)/3</f>
        <v>919.270612523807</v>
      </c>
      <c r="G41" s="1" t="n">
        <f aca="false">(E35+E36+E37+E38+E39+E40+E41)/7</f>
        <v>922.241524341232</v>
      </c>
    </row>
    <row r="42" customFormat="false" ht="15" hidden="false" customHeight="false" outlineLevel="0" collapsed="false">
      <c r="A42" s="2" t="n">
        <f aca="false">$A41+1</f>
        <v>43944</v>
      </c>
      <c r="B42" s="1" t="n">
        <v>21838</v>
      </c>
      <c r="C42" s="1" t="n">
        <f aca="false">(B42-B41)*(1317/22927)</f>
        <v>50.1479042177346</v>
      </c>
      <c r="D42" s="1" t="n">
        <f aca="false">B42+SUM(C21:C42)</f>
        <v>22827.5738212588</v>
      </c>
      <c r="E42" s="1" t="n">
        <f aca="false">D42-D41</f>
        <v>923.147904217734</v>
      </c>
      <c r="F42" s="1" t="n">
        <f aca="false">(E40+E41+E42)/3</f>
        <v>887.899797909306</v>
      </c>
      <c r="G42" s="1" t="n">
        <f aca="false">(E36+E37+E38+E39+E40+E41+E42)/7</f>
        <v>903.509673560182</v>
      </c>
    </row>
    <row r="43" customFormat="false" ht="15" hidden="false" customHeight="false" outlineLevel="0" collapsed="false">
      <c r="A43" s="2" t="n">
        <f aca="false">$A42+1</f>
        <v>43945</v>
      </c>
      <c r="B43" s="1" t="n">
        <v>22616</v>
      </c>
      <c r="C43" s="1" t="n">
        <f aca="false">(B43-B42)*(1317/22927)</f>
        <v>44.6908012387142</v>
      </c>
      <c r="D43" s="1" t="n">
        <f aca="false">B43+SUM(C21:C43)</f>
        <v>23650.2646224975</v>
      </c>
      <c r="E43" s="1" t="n">
        <f aca="false">D43-D42</f>
        <v>822.690801238714</v>
      </c>
      <c r="F43" s="1" t="n">
        <f aca="false">(E41+E42+E43)/3</f>
        <v>877.677847079862</v>
      </c>
      <c r="G43" s="1" t="n">
        <f aca="false">(E37+E38+E39+E40+E41+E42+E43)/7</f>
        <v>878.886353581865</v>
      </c>
    </row>
    <row r="44" customFormat="false" ht="15" hidden="false" customHeight="false" outlineLevel="0" collapsed="false">
      <c r="A44" s="2" t="n">
        <f aca="false">$A43+1</f>
        <v>43946</v>
      </c>
      <c r="B44" s="1" t="n">
        <v>23267</v>
      </c>
      <c r="C44" s="1" t="n">
        <f aca="false">(B44-B43)*(1317/22927)</f>
        <v>37.3955162036027</v>
      </c>
      <c r="D44" s="1" t="n">
        <f aca="false">B44+SUM(C21:C44)</f>
        <v>24338.6601387011</v>
      </c>
      <c r="E44" s="1" t="n">
        <f aca="false">D44-D43</f>
        <v>688.395516203604</v>
      </c>
      <c r="F44" s="1" t="n">
        <f aca="false">(E42+E43+E44)/3</f>
        <v>811.411407220017</v>
      </c>
      <c r="G44" s="1" t="n">
        <f aca="false">(E38+E39+E40+E41+E42+E43+E44)/7</f>
        <v>868.009795063836</v>
      </c>
    </row>
    <row r="45" customFormat="false" ht="15" hidden="false" customHeight="false" outlineLevel="0" collapsed="false">
      <c r="A45" s="2" t="n">
        <f aca="false">$A44+1</f>
        <v>43947</v>
      </c>
      <c r="B45" s="1" t="n">
        <v>24107</v>
      </c>
      <c r="C45" s="1" t="n">
        <f aca="false">(B45-B44)*(1317/22927)</f>
        <v>48.2522789723906</v>
      </c>
      <c r="D45" s="1" t="n">
        <f aca="false">B45+SUM(C21:C45)</f>
        <v>25226.9124176735</v>
      </c>
      <c r="E45" s="1" t="n">
        <f aca="false">D45-D44</f>
        <v>888.252278972388</v>
      </c>
      <c r="F45" s="1" t="n">
        <f aca="false">(E43+E44+E45)/3</f>
        <v>799.779532138235</v>
      </c>
      <c r="G45" s="1" t="n">
        <f aca="false">(E39+E40+E41+E42+E43+E44+E45)/7</f>
        <v>868.614048314837</v>
      </c>
    </row>
    <row r="46" customFormat="false" ht="15" hidden="false" customHeight="false" outlineLevel="0" collapsed="false">
      <c r="A46" s="2" t="n">
        <f aca="false">$A45+1</f>
        <v>43948</v>
      </c>
      <c r="B46" s="1" t="n">
        <v>24982</v>
      </c>
      <c r="C46" s="1" t="n">
        <f aca="false">(B46-B45)*(1317/22927)</f>
        <v>50.2627905962402</v>
      </c>
      <c r="D46" s="1" t="n">
        <f aca="false">B46+SUM(C21:C46)</f>
        <v>26152.1752082697</v>
      </c>
      <c r="E46" s="1" t="n">
        <f aca="false">D46-D45</f>
        <v>925.262790596244</v>
      </c>
      <c r="F46" s="1" t="n">
        <f aca="false">(E44+E45+E46)/3</f>
        <v>833.970195257412</v>
      </c>
      <c r="G46" s="1" t="n">
        <f aca="false">(E40+E41+E42+E43+E44+E45+E46)/7</f>
        <v>855.471540105552</v>
      </c>
    </row>
    <row r="47" customFormat="false" ht="15" hidden="false" customHeight="false" outlineLevel="0" collapsed="false">
      <c r="A47" s="2" t="n">
        <f aca="false">$A46+1</f>
        <v>43949</v>
      </c>
      <c r="B47" s="1" t="n">
        <v>25757</v>
      </c>
      <c r="C47" s="1" t="n">
        <f aca="false">(B47-B46)*(1317/22927)</f>
        <v>44.5184716709556</v>
      </c>
      <c r="D47" s="1" t="n">
        <f aca="false">B47+SUM(C21:C47)</f>
        <v>26971.6936799407</v>
      </c>
      <c r="E47" s="1" t="n">
        <f aca="false">D47-D46</f>
        <v>819.518471670956</v>
      </c>
      <c r="F47" s="1" t="n">
        <f aca="false">(E45+E46+E47)/3</f>
        <v>877.677847079862</v>
      </c>
      <c r="G47" s="1" t="n">
        <f aca="false">(E41+E42+E43+E44+E45+E46+E47)/7</f>
        <v>850.63751409754</v>
      </c>
    </row>
    <row r="48" customFormat="false" ht="15" hidden="false" customHeight="false" outlineLevel="0" collapsed="false">
      <c r="A48" s="2" t="n">
        <f aca="false">$A47+1</f>
        <v>43950</v>
      </c>
      <c r="B48" s="1" t="n">
        <v>26594</v>
      </c>
      <c r="C48" s="1" t="n">
        <f aca="false">(B48-B47)*(1317/22927)</f>
        <v>48.0799494046321</v>
      </c>
      <c r="D48" s="1" t="n">
        <f aca="false">B48+SUM(C21:C48)</f>
        <v>27856.7736293453</v>
      </c>
      <c r="E48" s="1" t="n">
        <f aca="false">D48-D47</f>
        <v>885.07994940463</v>
      </c>
      <c r="F48" s="1" t="n">
        <f aca="false">(E46+E47+E48)/3</f>
        <v>876.620403890609</v>
      </c>
      <c r="G48" s="1" t="n">
        <f aca="false">(E42+E43+E44+E45+E46+E47+E48)/7</f>
        <v>850.335387472038</v>
      </c>
    </row>
    <row r="49" customFormat="false" ht="15" hidden="false" customHeight="false" outlineLevel="0" collapsed="false">
      <c r="A49" s="2" t="n">
        <f aca="false">$A48+1</f>
        <v>43951</v>
      </c>
      <c r="B49" s="1" t="n">
        <v>27538</v>
      </c>
      <c r="C49" s="1" t="n">
        <f aca="false">(B49-B48)*(1317/22927)</f>
        <v>54.2263706546866</v>
      </c>
      <c r="D49" s="1" t="n">
        <f aca="false">B49+SUM(C21:C49)</f>
        <v>28855</v>
      </c>
      <c r="E49" s="1" t="n">
        <f aca="false">D49-D48</f>
        <v>998.226370654687</v>
      </c>
      <c r="F49" s="1" t="n">
        <f aca="false">(E47+E48+E49)/3</f>
        <v>900.941597243424</v>
      </c>
      <c r="G49" s="1" t="n">
        <f aca="false">(E43+E44+E45+E46+E47+E48+E49)/7</f>
        <v>861.060882677317</v>
      </c>
    </row>
    <row r="50" customFormat="false" ht="15" hidden="false" customHeight="false" outlineLevel="0" collapsed="false">
      <c r="A50" s="2" t="n">
        <f aca="false">$A49+1</f>
        <v>43952</v>
      </c>
      <c r="B50" s="1" t="n">
        <v>28648</v>
      </c>
      <c r="D50" s="1" t="n">
        <f aca="false">B50+SUM(C21:C50)</f>
        <v>29965</v>
      </c>
      <c r="E50" s="1" t="n">
        <f aca="false">D50-D49</f>
        <v>1110</v>
      </c>
      <c r="F50" s="1" t="n">
        <f aca="false">(E48+E49+E50)/3</f>
        <v>997.768773353106</v>
      </c>
      <c r="G50" s="1" t="n">
        <f aca="false">(E44+E45+E46+E47+E48+E49+E50)/7</f>
        <v>902.10505392893</v>
      </c>
    </row>
    <row r="51" customFormat="false" ht="15" hidden="false" customHeight="false" outlineLevel="0" collapsed="false">
      <c r="A51" s="2" t="n">
        <f aca="false">$A50+1</f>
        <v>43953</v>
      </c>
      <c r="B51" s="1" t="n">
        <v>29656</v>
      </c>
      <c r="D51" s="1" t="n">
        <f aca="false">B51+SUM(C21:C51)</f>
        <v>30973</v>
      </c>
      <c r="E51" s="1" t="n">
        <f aca="false">D51-D50</f>
        <v>1008</v>
      </c>
      <c r="F51" s="1" t="n">
        <f aca="false">(E49+E50+E51)/3</f>
        <v>1038.74212355156</v>
      </c>
      <c r="G51" s="1" t="n">
        <f aca="false">(E45+E46+E47+E48+E49+E50+E51)/7</f>
        <v>947.762837328415</v>
      </c>
    </row>
    <row r="52" customFormat="false" ht="15" hidden="false" customHeight="false" outlineLevel="0" collapsed="false">
      <c r="A52" s="2" t="n">
        <f aca="false">$A51+1</f>
        <v>43954</v>
      </c>
      <c r="B52" s="1" t="n">
        <v>31865</v>
      </c>
      <c r="D52" s="1" t="n">
        <f aca="false">B52</f>
        <v>31865</v>
      </c>
      <c r="E52" s="1" t="n">
        <f aca="false">D52-D51</f>
        <v>892</v>
      </c>
      <c r="F52" s="1" t="n">
        <f aca="false">(E50+E51+E52)/3</f>
        <v>1003.33333333333</v>
      </c>
      <c r="G52" s="1" t="n">
        <f aca="false">(E46+E47+E48+E49+E50+E51+E52)/7</f>
        <v>948.298226046645</v>
      </c>
    </row>
    <row r="53" customFormat="false" ht="15" hidden="false" customHeight="false" outlineLevel="0" collapsed="false">
      <c r="A53" s="2" t="n">
        <f aca="false">$A52+1</f>
        <v>43955</v>
      </c>
      <c r="B53" s="1" t="n">
        <v>32623</v>
      </c>
      <c r="D53" s="1" t="n">
        <f aca="false">B53+C53</f>
        <v>32623</v>
      </c>
      <c r="E53" s="1" t="n">
        <f aca="false">D53-D52</f>
        <v>758</v>
      </c>
      <c r="F53" s="1" t="n">
        <f aca="false">(E51+E52+E53)/3</f>
        <v>886</v>
      </c>
      <c r="G53" s="1" t="n">
        <f aca="false">(E47+E48+E49+E50+E51+E52+E53)/7</f>
        <v>924.403541675753</v>
      </c>
    </row>
    <row r="54" customFormat="false" ht="15" hidden="false" customHeight="false" outlineLevel="0" collapsed="false">
      <c r="A54" s="2" t="n">
        <f aca="false">$A53+1</f>
        <v>43956</v>
      </c>
      <c r="B54" s="1" t="n">
        <v>33417</v>
      </c>
      <c r="D54" s="1" t="n">
        <f aca="false">B54+C54</f>
        <v>33417</v>
      </c>
      <c r="E54" s="1" t="n">
        <f aca="false">D54-D53</f>
        <v>794</v>
      </c>
      <c r="F54" s="1" t="n">
        <f aca="false">(E52+E53+E54)/3</f>
        <v>814.666666666667</v>
      </c>
      <c r="G54" s="1" t="n">
        <f aca="false">(E48+E49+E50+E51+E52+E53+E54)/7</f>
        <v>920.75804572276</v>
      </c>
    </row>
    <row r="55" customFormat="false" ht="15" hidden="false" customHeight="false" outlineLevel="0" collapsed="false">
      <c r="A55" s="2" t="n">
        <f aca="false">$A54+1</f>
        <v>43957</v>
      </c>
      <c r="B55" s="1" t="n">
        <v>34327</v>
      </c>
      <c r="D55" s="1" t="n">
        <f aca="false">B55+C55</f>
        <v>34327</v>
      </c>
      <c r="E55" s="1" t="n">
        <f aca="false">D55-D54</f>
        <v>910</v>
      </c>
      <c r="F55" s="1" t="n">
        <f aca="false">(E53+E54+E55)/3</f>
        <v>820.666666666667</v>
      </c>
      <c r="G55" s="1" t="n">
        <f aca="false">(E49+E50+E51+E52+E53+E54+E55)/7</f>
        <v>924.31805295067</v>
      </c>
    </row>
    <row r="56" customFormat="false" ht="15" hidden="false" customHeight="false" outlineLevel="0" collapsed="false">
      <c r="A56" s="2" t="n">
        <f aca="false">$A55+1</f>
        <v>43958</v>
      </c>
      <c r="B56" s="1" t="n">
        <v>35238</v>
      </c>
      <c r="D56" s="1" t="n">
        <f aca="false">B56+C56</f>
        <v>35238</v>
      </c>
      <c r="E56" s="1" t="n">
        <f aca="false">D56-D55</f>
        <v>911</v>
      </c>
      <c r="F56" s="1" t="n">
        <f aca="false">(E54+E55+E56)/3</f>
        <v>871.666666666667</v>
      </c>
      <c r="G56" s="1" t="n">
        <f aca="false">(E50+E51+E52+E53+E54+E55+E56)/7</f>
        <v>911.857142857143</v>
      </c>
    </row>
    <row r="57" customFormat="false" ht="15" hidden="false" customHeight="false" outlineLevel="0" collapsed="false">
      <c r="A57" s="2" t="n">
        <f aca="false">$A56+1</f>
        <v>43959</v>
      </c>
      <c r="B57" s="1" t="n">
        <v>36150</v>
      </c>
      <c r="D57" s="1" t="n">
        <f aca="false">B57+C57</f>
        <v>36150</v>
      </c>
      <c r="E57" s="1" t="n">
        <f aca="false">D57-D56</f>
        <v>912</v>
      </c>
      <c r="F57" s="1" t="n">
        <f aca="false">(E55+E56+E57)/3</f>
        <v>911</v>
      </c>
      <c r="G57" s="1" t="n">
        <f aca="false">(E51+E52+E53+E54+E55+E56+E57)/7</f>
        <v>883.571428571429</v>
      </c>
    </row>
    <row r="58" customFormat="false" ht="15" hidden="false" customHeight="false" outlineLevel="0" collapsed="false">
      <c r="A58" s="2" t="n">
        <f aca="false">$A57+1</f>
        <v>43960</v>
      </c>
      <c r="B58" s="1" t="n">
        <v>36986</v>
      </c>
      <c r="D58" s="1" t="n">
        <f aca="false">B58+C58</f>
        <v>36986</v>
      </c>
      <c r="E58" s="1" t="n">
        <f aca="false">D58-D57</f>
        <v>836</v>
      </c>
      <c r="F58" s="1" t="n">
        <f aca="false">(E56+E57+E58)/3</f>
        <v>886.333333333333</v>
      </c>
      <c r="G58" s="1" t="n">
        <f aca="false">(E52+E53+E54+E55+E56+E57+E58)/7</f>
        <v>859</v>
      </c>
    </row>
    <row r="59" customFormat="false" ht="15" hidden="false" customHeight="false" outlineLevel="0" collapsed="false">
      <c r="A59" s="2" t="n">
        <f aca="false">$A58+1</f>
        <v>43961</v>
      </c>
      <c r="B59" s="1" t="n">
        <v>37721</v>
      </c>
      <c r="D59" s="1" t="n">
        <f aca="false">B59+C59</f>
        <v>37721</v>
      </c>
      <c r="E59" s="1" t="n">
        <f aca="false">D59-D58</f>
        <v>735</v>
      </c>
      <c r="F59" s="1" t="n">
        <f aca="false">(E57+E58+E59)/3</f>
        <v>827.666666666667</v>
      </c>
      <c r="G59" s="1" t="n">
        <f aca="false">(E53+E54+E55+E56+E57+E58+E59)/7</f>
        <v>836.571428571429</v>
      </c>
    </row>
    <row r="60" customFormat="false" ht="15" hidden="false" customHeight="false" outlineLevel="0" collapsed="false">
      <c r="A60" s="2" t="n">
        <f aca="false">$A59+1</f>
        <v>43962</v>
      </c>
      <c r="B60" s="1" t="n">
        <v>38469</v>
      </c>
      <c r="D60" s="1" t="n">
        <f aca="false">B60+C60</f>
        <v>38469</v>
      </c>
      <c r="E60" s="1" t="n">
        <f aca="false">D60-D59</f>
        <v>748</v>
      </c>
      <c r="F60" s="1" t="n">
        <f aca="false">(E58+E59+E60)/3</f>
        <v>773</v>
      </c>
      <c r="G60" s="1" t="n">
        <f aca="false">(E54+E55+E56+E57+E58+E59+E60)/7</f>
        <v>835.142857142857</v>
      </c>
    </row>
    <row r="61" customFormat="false" ht="15" hidden="false" customHeight="false" outlineLevel="0" collapsed="false">
      <c r="A61" s="2" t="n">
        <f aca="false">$A60+1</f>
        <v>43963</v>
      </c>
      <c r="B61" s="1" t="n">
        <v>39225</v>
      </c>
      <c r="D61" s="1" t="n">
        <f aca="false">B61+C61</f>
        <v>39225</v>
      </c>
      <c r="E61" s="1" t="n">
        <f aca="false">D61-D60</f>
        <v>756</v>
      </c>
      <c r="F61" s="1" t="n">
        <f aca="false">(E59+E60+E61)/3</f>
        <v>746.333333333333</v>
      </c>
      <c r="G61" s="1" t="n">
        <f aca="false">(E55+E56+E57+E58+E59+E60+E61)/7</f>
        <v>829.714285714286</v>
      </c>
    </row>
    <row r="62" customFormat="false" ht="15" hidden="false" customHeight="false" outlineLevel="0" collapsed="false">
      <c r="A62" s="2" t="n">
        <f aca="false">$A61+1</f>
        <v>43964</v>
      </c>
      <c r="B62" s="1" t="n">
        <v>39931</v>
      </c>
      <c r="D62" s="1" t="n">
        <f aca="false">B62+C62</f>
        <v>39931</v>
      </c>
      <c r="E62" s="1" t="n">
        <f aca="false">D62-D61</f>
        <v>706</v>
      </c>
      <c r="F62" s="1" t="n">
        <f aca="false">(E60+E61+E62)/3</f>
        <v>736.666666666667</v>
      </c>
      <c r="G62" s="1" t="n">
        <f aca="false">(E56+E57+E58+E59+E60+E61+E62)/7</f>
        <v>800.571428571429</v>
      </c>
    </row>
    <row r="63" customFormat="false" ht="15" hidden="false" customHeight="false" outlineLevel="0" collapsed="false">
      <c r="A63" s="2" t="n">
        <f aca="false">$A62+1</f>
        <v>43965</v>
      </c>
      <c r="B63" s="1" t="n">
        <v>40724</v>
      </c>
      <c r="D63" s="1" t="n">
        <f aca="false">B63+C63</f>
        <v>40724</v>
      </c>
      <c r="E63" s="1" t="n">
        <f aca="false">D63-D62</f>
        <v>793</v>
      </c>
      <c r="F63" s="1" t="n">
        <f aca="false">(E61+E62+E63)/3</f>
        <v>751.666666666667</v>
      </c>
      <c r="G63" s="1" t="n">
        <f aca="false">(E57+E58+E59+E60+E61+E62+E63)/7</f>
        <v>783.714285714286</v>
      </c>
    </row>
    <row r="64" customFormat="false" ht="15" hidden="false" customHeight="false" outlineLevel="0" collapsed="false">
      <c r="A64" s="2" t="n">
        <f aca="false">$A63+1</f>
        <v>43966</v>
      </c>
      <c r="B64" s="1" t="n">
        <v>41420</v>
      </c>
      <c r="D64" s="1" t="n">
        <f aca="false">B64+C64</f>
        <v>41420</v>
      </c>
      <c r="E64" s="1" t="n">
        <f aca="false">D64-D63</f>
        <v>696</v>
      </c>
      <c r="F64" s="1" t="n">
        <f aca="false">(E62+E63+E64)/3</f>
        <v>731.666666666667</v>
      </c>
      <c r="G64" s="1" t="n">
        <f aca="false">(E58+E59+E60+E61+E62+E63+E64)/7</f>
        <v>752.857142857143</v>
      </c>
    </row>
    <row r="65" customFormat="false" ht="15" hidden="false" customHeight="false" outlineLevel="0" collapsed="false">
      <c r="A65" s="2" t="n">
        <f aca="false">$A64+1</f>
        <v>43967</v>
      </c>
      <c r="B65" s="1" t="n">
        <v>42183</v>
      </c>
      <c r="D65" s="1" t="n">
        <f aca="false">B65+C65</f>
        <v>42183</v>
      </c>
      <c r="E65" s="1" t="n">
        <f aca="false">D65-D64</f>
        <v>763</v>
      </c>
      <c r="F65" s="1" t="n">
        <f aca="false">(E63+E64+E65)/3</f>
        <v>750.666666666667</v>
      </c>
      <c r="G65" s="1" t="n">
        <f aca="false">(E59+E60+E61+E62+E63+E64+E65)/7</f>
        <v>742.428571428571</v>
      </c>
    </row>
    <row r="66" customFormat="false" ht="15" hidden="false" customHeight="false" outlineLevel="0" collapsed="false">
      <c r="A66" s="2" t="n">
        <f aca="false">$A65+1</f>
        <v>43968</v>
      </c>
      <c r="B66" s="1" t="n">
        <v>42920</v>
      </c>
      <c r="D66" s="1" t="n">
        <f aca="false">B66+C66</f>
        <v>42920</v>
      </c>
      <c r="E66" s="1" t="n">
        <f aca="false">D66-D65</f>
        <v>737</v>
      </c>
      <c r="F66" s="1" t="n">
        <f aca="false">(E64+E65+E66)/3</f>
        <v>732</v>
      </c>
      <c r="G66" s="1" t="n">
        <f aca="false">(E60+E61+E62+E63+E64+E65+E66)/7</f>
        <v>742.714285714286</v>
      </c>
    </row>
    <row r="67" customFormat="false" ht="15" hidden="false" customHeight="false" outlineLevel="0" collapsed="false">
      <c r="A67" s="2" t="n">
        <f aca="false">$A66+1</f>
        <v>43969</v>
      </c>
      <c r="B67" s="1" t="n">
        <v>43627</v>
      </c>
      <c r="D67" s="1" t="n">
        <f aca="false">B67+C67</f>
        <v>43627</v>
      </c>
      <c r="E67" s="1" t="n">
        <f aca="false">D67-D66</f>
        <v>707</v>
      </c>
      <c r="F67" s="1" t="n">
        <f aca="false">(E65+E66+E67)/3</f>
        <v>735.666666666667</v>
      </c>
      <c r="G67" s="1" t="n">
        <f aca="false">(E61+E62+E63+E64+E65+E66+E67)/7</f>
        <v>736.857142857143</v>
      </c>
    </row>
    <row r="68" customFormat="false" ht="15" hidden="false" customHeight="false" outlineLevel="0" collapsed="false">
      <c r="A68" s="2" t="n">
        <f aca="false">$A67+1</f>
        <v>43970</v>
      </c>
      <c r="B68" s="1" t="n">
        <v>44197</v>
      </c>
      <c r="D68" s="1" t="n">
        <f aca="false">B68+C68</f>
        <v>44197</v>
      </c>
      <c r="E68" s="1" t="n">
        <f aca="false">D68-D67</f>
        <v>570</v>
      </c>
      <c r="F68" s="1" t="n">
        <f aca="false">(E66+E67+E68)/3</f>
        <v>671.333333333333</v>
      </c>
      <c r="G68" s="1" t="n">
        <f aca="false">(E62+E63+E64+E65+E66+E67+E68)/7</f>
        <v>710.285714285714</v>
      </c>
    </row>
    <row r="69" customFormat="false" ht="15" hidden="false" customHeight="false" outlineLevel="0" collapsed="false">
      <c r="A69" s="2" t="n">
        <f aca="false">$A68+1</f>
        <v>43971</v>
      </c>
      <c r="B69" s="1" t="n">
        <v>44775</v>
      </c>
      <c r="D69" s="1" t="n">
        <f aca="false">B69+C69</f>
        <v>44775</v>
      </c>
      <c r="E69" s="1" t="n">
        <f aca="false">D69-D68</f>
        <v>578</v>
      </c>
      <c r="F69" s="1" t="n">
        <f aca="false">(E67+E68+E69)/3</f>
        <v>618.333333333333</v>
      </c>
      <c r="G69" s="1" t="n">
        <f aca="false">(E63+E64+E65+E66+E67+E68+E69)/7</f>
        <v>692</v>
      </c>
    </row>
    <row r="70" customFormat="false" ht="15" hidden="false" customHeight="false" outlineLevel="0" collapsed="false">
      <c r="A70" s="2" t="n">
        <f aca="false">$A69+1</f>
        <v>43972</v>
      </c>
      <c r="B70" s="1" t="n">
        <v>45495</v>
      </c>
      <c r="D70" s="1" t="n">
        <f aca="false">B70+C70</f>
        <v>45495</v>
      </c>
      <c r="E70" s="1" t="n">
        <f aca="false">D70-D69</f>
        <v>720</v>
      </c>
      <c r="F70" s="1" t="n">
        <f aca="false">(E68+E69+E70)/3</f>
        <v>622.666666666667</v>
      </c>
      <c r="G70" s="1" t="n">
        <f aca="false">(E64+E65+E66+E67+E68+E69+E70)/7</f>
        <v>681.571428571429</v>
      </c>
    </row>
    <row r="71" customFormat="false" ht="15" hidden="false" customHeight="false" outlineLevel="0" collapsed="false">
      <c r="A71" s="2" t="n">
        <f aca="false">$A70+1</f>
        <v>43973</v>
      </c>
      <c r="B71" s="1" t="n">
        <v>46141</v>
      </c>
      <c r="D71" s="1" t="n">
        <f aca="false">B71+C71</f>
        <v>46141</v>
      </c>
      <c r="E71" s="1" t="n">
        <f aca="false">D71-D70</f>
        <v>646</v>
      </c>
      <c r="F71" s="1" t="n">
        <f aca="false">(E69+E70+E71)/3</f>
        <v>648</v>
      </c>
      <c r="G71" s="1" t="n">
        <f aca="false">(E65+E66+E67+E68+E69+E70+E71)/7</f>
        <v>674.428571428571</v>
      </c>
    </row>
    <row r="72" customFormat="false" ht="15" hidden="false" customHeight="false" outlineLevel="0" collapsed="false">
      <c r="A72" s="2" t="n">
        <f aca="false">$A71+1</f>
        <v>43974</v>
      </c>
      <c r="B72" s="1" t="n">
        <v>46838</v>
      </c>
      <c r="D72" s="1" t="n">
        <f aca="false">B72+C72</f>
        <v>46838</v>
      </c>
      <c r="E72" s="1" t="n">
        <f aca="false">D72-D71</f>
        <v>697</v>
      </c>
      <c r="F72" s="1" t="n">
        <f aca="false">(E70+E71+E72)/3</f>
        <v>687.666666666667</v>
      </c>
      <c r="G72" s="1" t="n">
        <f aca="false">(E66+E67+E68+E69+E70+E71+E72)/7</f>
        <v>665</v>
      </c>
    </row>
    <row r="73" customFormat="false" ht="15" hidden="false" customHeight="false" outlineLevel="0" collapsed="false">
      <c r="A73" s="2" t="n">
        <f aca="false">$A72+1</f>
        <v>43975</v>
      </c>
      <c r="B73" s="1" t="n">
        <v>47411</v>
      </c>
      <c r="D73" s="1" t="n">
        <f aca="false">B73+C73</f>
        <v>47411</v>
      </c>
      <c r="E73" s="1" t="n">
        <f aca="false">D73-D72</f>
        <v>573</v>
      </c>
      <c r="F73" s="1" t="n">
        <f aca="false">(E71+E72+E73)/3</f>
        <v>638.666666666667</v>
      </c>
      <c r="G73" s="1" t="n">
        <f aca="false">(E67+E68+E69+E70+E71+E72+E73)/7</f>
        <v>641.571428571429</v>
      </c>
    </row>
    <row r="74" customFormat="false" ht="15" hidden="false" customHeight="false" outlineLevel="0" collapsed="false">
      <c r="A74" s="2" t="n">
        <f aca="false">$A73+1</f>
        <v>43976</v>
      </c>
      <c r="B74" s="1" t="n">
        <v>47984</v>
      </c>
      <c r="D74" s="1" t="n">
        <f aca="false">B74+C74</f>
        <v>47984</v>
      </c>
      <c r="E74" s="1" t="n">
        <f aca="false">D74-D73</f>
        <v>573</v>
      </c>
      <c r="F74" s="1" t="n">
        <f aca="false">(E72+E73+E74)/3</f>
        <v>614.333333333333</v>
      </c>
      <c r="G74" s="1" t="n">
        <f aca="false">(E68+E69+E70+E71+E72+E73+E74)/7</f>
        <v>622.428571428571</v>
      </c>
    </row>
    <row r="75" customFormat="false" ht="15" hidden="false" customHeight="false" outlineLevel="0" collapsed="false">
      <c r="A75" s="2" t="n">
        <f aca="false">$A74+1</f>
        <v>43977</v>
      </c>
      <c r="B75" s="1" t="n">
        <v>48598</v>
      </c>
      <c r="D75" s="1" t="n">
        <f aca="false">B75+C75</f>
        <v>48598</v>
      </c>
      <c r="E75" s="1" t="n">
        <f aca="false">D75-D74</f>
        <v>614</v>
      </c>
      <c r="F75" s="1" t="n">
        <f aca="false">(E73+E74+E75)/3</f>
        <v>586.666666666667</v>
      </c>
      <c r="G75" s="1" t="n">
        <f aca="false">(E69+E70+E71+E72+E73+E74+E75)/7</f>
        <v>628.714285714286</v>
      </c>
    </row>
    <row r="76" customFormat="false" ht="15" hidden="false" customHeight="false" outlineLevel="0" collapsed="false">
      <c r="A76" s="2" t="n">
        <f aca="false">$A75+1</f>
        <v>43978</v>
      </c>
      <c r="B76" s="1" t="n">
        <v>49139</v>
      </c>
      <c r="D76" s="1" t="n">
        <f aca="false">B76+C76</f>
        <v>49139</v>
      </c>
      <c r="E76" s="1" t="n">
        <f aca="false">D76-D75</f>
        <v>541</v>
      </c>
      <c r="F76" s="1" t="n">
        <f aca="false">(E74+E75+E76)/3</f>
        <v>576</v>
      </c>
      <c r="G76" s="1" t="n">
        <f aca="false">(E70+E71+E72+E73+E74+E75+E76)/7</f>
        <v>623.428571428572</v>
      </c>
    </row>
    <row r="77" customFormat="false" ht="15" hidden="false" customHeight="false" outlineLevel="0" collapsed="false">
      <c r="A77" s="2" t="n">
        <f aca="false">$A76+1</f>
        <v>43979</v>
      </c>
      <c r="B77" s="1" t="n">
        <v>49702</v>
      </c>
      <c r="D77" s="1" t="n">
        <f aca="false">B77+C77</f>
        <v>49702</v>
      </c>
      <c r="E77" s="1" t="n">
        <f aca="false">D77-D76</f>
        <v>563</v>
      </c>
      <c r="F77" s="1" t="n">
        <f aca="false">(E75+E76+E77)/3</f>
        <v>572.666666666667</v>
      </c>
      <c r="G77" s="1" t="n">
        <f aca="false">(E71+E72+E73+E74+E75+E76+E77)/7</f>
        <v>601</v>
      </c>
    </row>
    <row r="78" customFormat="false" ht="15" hidden="false" customHeight="false" outlineLevel="0" collapsed="false">
      <c r="A78" s="2" t="n">
        <f aca="false">$A77+1</f>
        <v>43980</v>
      </c>
      <c r="B78" s="1" t="n">
        <v>50232</v>
      </c>
      <c r="D78" s="1" t="n">
        <f aca="false">B78+C78</f>
        <v>50232</v>
      </c>
      <c r="E78" s="1" t="n">
        <f aca="false">D78-D77</f>
        <v>530</v>
      </c>
      <c r="F78" s="1" t="n">
        <f aca="false">(E76+E77+E78)/3</f>
        <v>544.666666666667</v>
      </c>
      <c r="G78" s="1" t="n">
        <f aca="false">(E72+E73+E74+E75+E76+E77+E78)/7</f>
        <v>584.428571428571</v>
      </c>
    </row>
    <row r="79" customFormat="false" ht="15" hidden="false" customHeight="false" outlineLevel="0" collapsed="false">
      <c r="A79" s="2" t="n">
        <f aca="false">$A78+1</f>
        <v>43981</v>
      </c>
      <c r="B79" s="1" t="n">
        <v>50651</v>
      </c>
      <c r="D79" s="1" t="n">
        <f aca="false">B79+C79</f>
        <v>50651</v>
      </c>
      <c r="E79" s="1" t="n">
        <f aca="false">D79-D78</f>
        <v>419</v>
      </c>
      <c r="F79" s="1" t="n">
        <f aca="false">(E77+E78+E79)/3</f>
        <v>504</v>
      </c>
      <c r="G79" s="1" t="n">
        <f aca="false">(E73+E74+E75+E76+E77+E78+E79)/7</f>
        <v>544.714285714286</v>
      </c>
    </row>
    <row r="80" customFormat="false" ht="15" hidden="false" customHeight="false" outlineLevel="0" collapsed="false">
      <c r="A80" s="2" t="n">
        <f aca="false">$A79+1</f>
        <v>43982</v>
      </c>
      <c r="B80" s="1" t="n">
        <v>51059</v>
      </c>
      <c r="D80" s="1" t="n">
        <f aca="false">B80+C80</f>
        <v>51059</v>
      </c>
      <c r="E80" s="1" t="n">
        <f aca="false">D80-D79</f>
        <v>408</v>
      </c>
      <c r="F80" s="1" t="n">
        <f aca="false">(E78+E79+E80)/3</f>
        <v>452.333333333333</v>
      </c>
      <c r="G80" s="1" t="n">
        <f aca="false">(E74+E75+E76+E77+E78+E79+E80)/7</f>
        <v>521.142857142857</v>
      </c>
    </row>
    <row r="81" customFormat="false" ht="15" hidden="false" customHeight="false" outlineLevel="0" collapsed="false">
      <c r="A81" s="2" t="n">
        <f aca="false">$A80+1</f>
        <v>43983</v>
      </c>
      <c r="B81" s="1" t="n">
        <v>51354</v>
      </c>
      <c r="D81" s="1" t="n">
        <f aca="false">B81+C81</f>
        <v>51354</v>
      </c>
      <c r="E81" s="1" t="n">
        <f aca="false">D81-D80</f>
        <v>295</v>
      </c>
      <c r="F81" s="1" t="n">
        <f aca="false">(E79+E80+E81)/3</f>
        <v>374</v>
      </c>
      <c r="G81" s="1" t="n">
        <f aca="false">(E75+E76+E77+E78+E79+E80+E81)/7</f>
        <v>481.428571428571</v>
      </c>
    </row>
    <row r="82" customFormat="false" ht="15" hidden="false" customHeight="false" outlineLevel="0" collapsed="false">
      <c r="A82" s="2" t="n">
        <f aca="false">$A81+1</f>
        <v>43984</v>
      </c>
      <c r="B82" s="1" t="n">
        <v>51593</v>
      </c>
      <c r="D82" s="1" t="n">
        <f aca="false">B82+C82</f>
        <v>51593</v>
      </c>
      <c r="E82" s="1" t="n">
        <f aca="false">D82-D81</f>
        <v>239</v>
      </c>
      <c r="F82" s="1" t="n">
        <f aca="false">(E80+E81+E82)/3</f>
        <v>314</v>
      </c>
      <c r="G82" s="1" t="n">
        <f aca="false">(E76+E77+E78+E79+E80+E81+E82)/7</f>
        <v>427.857142857143</v>
      </c>
    </row>
    <row r="83" customFormat="false" ht="15" hidden="false" customHeight="false" outlineLevel="0" collapsed="false">
      <c r="A83" s="2" t="n">
        <f aca="false">$A82+1</f>
        <v>43985</v>
      </c>
      <c r="B83" s="1" t="n">
        <v>51884</v>
      </c>
      <c r="D83" s="1" t="n">
        <f aca="false">B83+C83</f>
        <v>51884</v>
      </c>
      <c r="E83" s="1" t="n">
        <f aca="false">D83-D82</f>
        <v>291</v>
      </c>
      <c r="F83" s="1" t="n">
        <f aca="false">(E81+E82+E83)/3</f>
        <v>275</v>
      </c>
      <c r="G83" s="1" t="n">
        <f aca="false">(E77+E78+E79+E80+E81+E82+E83)/7</f>
        <v>392.142857142857</v>
      </c>
    </row>
    <row r="84" customFormat="false" ht="15" hidden="false" customHeight="false" outlineLevel="0" collapsed="false">
      <c r="A84" s="2" t="n">
        <f aca="false">$A83+1</f>
        <v>43986</v>
      </c>
      <c r="B84" s="1" t="n">
        <v>52143</v>
      </c>
      <c r="D84" s="1" t="n">
        <f aca="false">B84+C84</f>
        <v>52143</v>
      </c>
      <c r="E84" s="1" t="n">
        <f aca="false">D84-D83</f>
        <v>259</v>
      </c>
      <c r="F84" s="1" t="n">
        <f aca="false">(E82+E83+E84)/3</f>
        <v>263</v>
      </c>
      <c r="G84" s="1" t="n">
        <f aca="false">(E78+E79+E80+E81+E82+E83+E84)/7</f>
        <v>348.714285714286</v>
      </c>
    </row>
    <row r="85" customFormat="false" ht="15" hidden="false" customHeight="false" outlineLevel="0" collapsed="false">
      <c r="A85" s="2" t="n">
        <f aca="false">$A84+1</f>
        <v>43987</v>
      </c>
      <c r="B85" s="1" t="n">
        <v>52398</v>
      </c>
      <c r="D85" s="1" t="n">
        <f aca="false">B85+C85</f>
        <v>52398</v>
      </c>
      <c r="E85" s="1" t="n">
        <f aca="false">D85-D84</f>
        <v>255</v>
      </c>
      <c r="F85" s="1" t="n">
        <f aca="false">(E83+E84+E85)/3</f>
        <v>268.333333333333</v>
      </c>
      <c r="G85" s="1" t="n">
        <f aca="false">(E79+E80+E81+E82+E83+E84+E85)/7</f>
        <v>309.428571428571</v>
      </c>
    </row>
    <row r="86" customFormat="false" ht="15" hidden="false" customHeight="false" outlineLevel="0" collapsed="false">
      <c r="A86" s="2" t="n">
        <f aca="false">$A85+1</f>
        <v>43988</v>
      </c>
      <c r="B86" s="1" t="n">
        <v>52624</v>
      </c>
      <c r="D86" s="1" t="n">
        <f aca="false">B86+C86</f>
        <v>52624</v>
      </c>
      <c r="E86" s="1" t="n">
        <f aca="false">D86-D85</f>
        <v>226</v>
      </c>
      <c r="F86" s="1" t="n">
        <f aca="false">(E84+E85+E86)/3</f>
        <v>246.666666666667</v>
      </c>
      <c r="G86" s="1" t="n">
        <f aca="false">(E80+E81+E82+E83+E84+E85+E86)/7</f>
        <v>281.857142857143</v>
      </c>
    </row>
    <row r="87" customFormat="false" ht="15" hidden="false" customHeight="false" outlineLevel="0" collapsed="false">
      <c r="A87" s="2" t="n">
        <f aca="false">$A86+1</f>
        <v>43989</v>
      </c>
      <c r="B87" s="1" t="n">
        <v>52849</v>
      </c>
      <c r="D87" s="1" t="n">
        <f aca="false">B87+C87</f>
        <v>52849</v>
      </c>
      <c r="E87" s="1" t="n">
        <f aca="false">D87-D86</f>
        <v>225</v>
      </c>
      <c r="F87" s="1" t="n">
        <f aca="false">(E85+E86+E87)/3</f>
        <v>235.333333333333</v>
      </c>
      <c r="G87" s="1" t="n">
        <f aca="false">(E81+E82+E83+E84+E85+E86+E87)/7</f>
        <v>255.714285714286</v>
      </c>
    </row>
    <row r="88" customFormat="false" ht="15" hidden="false" customHeight="false" outlineLevel="0" collapsed="false">
      <c r="A88" s="2" t="n">
        <f aca="false">$A87+1</f>
        <v>43990</v>
      </c>
      <c r="B88" s="1" t="n">
        <v>53047</v>
      </c>
      <c r="D88" s="1" t="n">
        <f aca="false">B88+C88</f>
        <v>53047</v>
      </c>
      <c r="E88" s="1" t="n">
        <f aca="false">D88-D87</f>
        <v>198</v>
      </c>
      <c r="F88" s="1" t="n">
        <f aca="false">(E86+E87+E88)/3</f>
        <v>216.333333333333</v>
      </c>
      <c r="G88" s="1" t="n">
        <f aca="false">(E82+E83+E84+E85+E86+E87+E88)/7</f>
        <v>241.857142857143</v>
      </c>
    </row>
    <row r="89" customFormat="false" ht="15" hidden="false" customHeight="false" outlineLevel="0" collapsed="false">
      <c r="A89" s="2" t="n">
        <f aca="false">$A88+1</f>
        <v>43991</v>
      </c>
      <c r="B89" s="1" t="n">
        <v>53185</v>
      </c>
      <c r="D89" s="1" t="n">
        <f aca="false">B89+C89</f>
        <v>53185</v>
      </c>
      <c r="E89" s="1" t="n">
        <f aca="false">D89-D88</f>
        <v>138</v>
      </c>
      <c r="F89" s="1" t="n">
        <f aca="false">(E87+E88+E89)/3</f>
        <v>187</v>
      </c>
      <c r="G89" s="1" t="n">
        <f aca="false">(E83+E84+E85+E86+E87+E88+E89)/7</f>
        <v>227.428571428571</v>
      </c>
    </row>
    <row r="90" customFormat="false" ht="15" hidden="false" customHeight="false" outlineLevel="0" collapsed="false">
      <c r="A90" s="2" t="n">
        <f aca="false">$A89+1</f>
        <v>43992</v>
      </c>
      <c r="B90" s="1" t="n">
        <v>53341</v>
      </c>
      <c r="D90" s="1" t="n">
        <f aca="false">B90+C90</f>
        <v>53341</v>
      </c>
      <c r="E90" s="1" t="n">
        <f aca="false">D90-D89</f>
        <v>156</v>
      </c>
      <c r="F90" s="1" t="n">
        <f aca="false">(E88+E89+E90)/3</f>
        <v>164</v>
      </c>
      <c r="G90" s="1" t="n">
        <f aca="false">(E84+E85+E86+E87+E88+E89+E90)/7</f>
        <v>208.142857142857</v>
      </c>
    </row>
    <row r="91" customFormat="false" ht="15" hidden="false" customHeight="false" outlineLevel="0" collapsed="false">
      <c r="A91" s="2" t="n">
        <f aca="false">$A90+1</f>
        <v>43993</v>
      </c>
      <c r="B91" s="1" t="n">
        <v>53485</v>
      </c>
      <c r="D91" s="1" t="n">
        <f aca="false">B91+C91</f>
        <v>53485</v>
      </c>
      <c r="E91" s="1" t="n">
        <f aca="false">D91-D90</f>
        <v>144</v>
      </c>
      <c r="F91" s="1" t="n">
        <f aca="false">(E89+E90+E91)/3</f>
        <v>146</v>
      </c>
      <c r="G91" s="1" t="n">
        <f aca="false">(E85+E86+E87+E88+E89+E90+E91)/7</f>
        <v>191.714285714286</v>
      </c>
    </row>
    <row r="92" customFormat="false" ht="15" hidden="false" customHeight="false" outlineLevel="0" collapsed="false">
      <c r="A92" s="2" t="n">
        <f aca="false">$A91+1</f>
        <v>43994</v>
      </c>
      <c r="B92" s="1" t="n">
        <v>53666</v>
      </c>
      <c r="D92" s="1" t="n">
        <f aca="false">B92+C92</f>
        <v>53666</v>
      </c>
      <c r="E92" s="1" t="n">
        <f aca="false">D92-D91</f>
        <v>181</v>
      </c>
      <c r="F92" s="1" t="n">
        <f aca="false">(E90+E91+E92)/3</f>
        <v>160.333333333333</v>
      </c>
      <c r="G92" s="1" t="n">
        <f aca="false">(E86+E87+E88+E89+E90+E91+E92)/7</f>
        <v>181.142857142857</v>
      </c>
    </row>
    <row r="93" customFormat="false" ht="15" hidden="false" customHeight="false" outlineLevel="0" collapsed="false">
      <c r="A93" s="2" t="n">
        <f aca="false">$A92+1</f>
        <v>43995</v>
      </c>
      <c r="B93" s="1" t="n">
        <v>53824</v>
      </c>
      <c r="D93" s="1" t="n">
        <f aca="false">B93+C93</f>
        <v>53824</v>
      </c>
      <c r="E93" s="1" t="n">
        <f aca="false">D93-D92</f>
        <v>158</v>
      </c>
      <c r="F93" s="1" t="n">
        <f aca="false">(E91+E92+E93)/3</f>
        <v>161</v>
      </c>
      <c r="G93" s="1" t="n">
        <f aca="false">(E87+E88+E89+E90+E91+E92+E93)/7</f>
        <v>171.428571428571</v>
      </c>
    </row>
    <row r="94" customFormat="false" ht="15" hidden="false" customHeight="false" outlineLevel="0" collapsed="false">
      <c r="A94" s="2" t="n">
        <f aca="false">$A93+1</f>
        <v>43996</v>
      </c>
      <c r="B94" s="1" t="n">
        <v>53952</v>
      </c>
      <c r="D94" s="1" t="n">
        <f aca="false">B94+C94</f>
        <v>53952</v>
      </c>
      <c r="E94" s="1" t="n">
        <f aca="false">D94-D93</f>
        <v>128</v>
      </c>
      <c r="F94" s="1" t="n">
        <f aca="false">(E92+E93+E94)/3</f>
        <v>155.666666666667</v>
      </c>
      <c r="G94" s="1" t="n">
        <f aca="false">(E88+E89+E90+E91+E92+E93+E94)/7</f>
        <v>157.571428571429</v>
      </c>
    </row>
    <row r="95" customFormat="false" ht="15" hidden="false" customHeight="false" outlineLevel="0" collapsed="false">
      <c r="A95" s="2" t="n">
        <f aca="false">$A94+1</f>
        <v>43997</v>
      </c>
      <c r="B95" s="1" t="n">
        <v>54054</v>
      </c>
      <c r="D95" s="1" t="n">
        <f aca="false">B95+C95</f>
        <v>54054</v>
      </c>
      <c r="E95" s="1" t="n">
        <f aca="false">D95-D94</f>
        <v>102</v>
      </c>
      <c r="F95" s="1" t="n">
        <f aca="false">(E93+E94+E95)/3</f>
        <v>129.333333333333</v>
      </c>
      <c r="G95" s="1" t="n">
        <f aca="false">(E89+E90+E91+E92+E93+E94+E95)/7</f>
        <v>143.857142857143</v>
      </c>
    </row>
    <row r="96" customFormat="false" ht="15" hidden="false" customHeight="false" outlineLevel="0" collapsed="false">
      <c r="A96" s="2" t="n">
        <f aca="false">$A95+1</f>
        <v>43998</v>
      </c>
      <c r="B96" s="1" t="n">
        <v>54146</v>
      </c>
      <c r="D96" s="1" t="n">
        <f aca="false">B96+C96</f>
        <v>54146</v>
      </c>
      <c r="E96" s="1" t="n">
        <f aca="false">D96-D95</f>
        <v>92</v>
      </c>
      <c r="F96" s="1" t="n">
        <f aca="false">(E94+E95+E96)/3</f>
        <v>107.333333333333</v>
      </c>
      <c r="G96" s="1" t="n">
        <f aca="false">(E90+E91+E92+E93+E94+E95+E96)/7</f>
        <v>137.285714285714</v>
      </c>
    </row>
    <row r="97" customFormat="false" ht="15" hidden="false" customHeight="false" outlineLevel="0" collapsed="false">
      <c r="A97" s="2" t="n">
        <f aca="false">$A96+1</f>
        <v>43999</v>
      </c>
      <c r="B97" s="1" t="n">
        <v>54263</v>
      </c>
      <c r="D97" s="1" t="n">
        <f aca="false">B97+C97</f>
        <v>54263</v>
      </c>
      <c r="E97" s="1" t="n">
        <f aca="false">D97-D96</f>
        <v>117</v>
      </c>
      <c r="F97" s="1" t="n">
        <f aca="false">(E95+E96+E97)/3</f>
        <v>103.666666666667</v>
      </c>
      <c r="G97" s="1" t="n">
        <f aca="false">(E91+E92+E93+E94+E95+E96+E97)/7</f>
        <v>131.714285714286</v>
      </c>
    </row>
    <row r="98" customFormat="false" ht="15" hidden="false" customHeight="false" outlineLevel="0" collapsed="false">
      <c r="A98" s="2" t="n">
        <f aca="false">$A97+1</f>
        <v>44000</v>
      </c>
      <c r="B98" s="1" t="n">
        <v>54383</v>
      </c>
      <c r="D98" s="1" t="n">
        <f aca="false">B98+C98</f>
        <v>54383</v>
      </c>
      <c r="E98" s="1" t="n">
        <f aca="false">D98-D97</f>
        <v>120</v>
      </c>
      <c r="F98" s="1" t="n">
        <f aca="false">(E96+E97+E98)/3</f>
        <v>109.666666666667</v>
      </c>
      <c r="G98" s="1" t="n">
        <f aca="false">(E92+E93+E94+E95+E96+E97+E98)/7</f>
        <v>128.285714285714</v>
      </c>
    </row>
    <row r="99" customFormat="false" ht="15" hidden="false" customHeight="false" outlineLevel="0" collapsed="false">
      <c r="A99" s="2" t="n">
        <f aca="false">$A98+1</f>
        <v>44001</v>
      </c>
      <c r="B99" s="1" t="n">
        <v>54550</v>
      </c>
      <c r="D99" s="1" t="n">
        <f aca="false">B99+C99</f>
        <v>54550</v>
      </c>
      <c r="E99" s="1" t="n">
        <f aca="false">D99-D98</f>
        <v>167</v>
      </c>
      <c r="F99" s="1" t="n">
        <f aca="false">(E97+E98+E99)/3</f>
        <v>134.666666666667</v>
      </c>
      <c r="G99" s="1" t="n">
        <f aca="false">(E93+E94+E95+E96+E97+E98+E99)/7</f>
        <v>126.285714285714</v>
      </c>
    </row>
    <row r="100" customFormat="false" ht="15" hidden="false" customHeight="false" outlineLevel="0" collapsed="false">
      <c r="A100" s="2" t="n">
        <f aca="false">$A99+1</f>
        <v>44002</v>
      </c>
      <c r="B100" s="1" t="n">
        <v>54674</v>
      </c>
      <c r="D100" s="1" t="n">
        <f aca="false">B100+C100</f>
        <v>54674</v>
      </c>
      <c r="E100" s="1" t="n">
        <f aca="false">D100-D99</f>
        <v>124</v>
      </c>
      <c r="F100" s="1" t="n">
        <f aca="false">(E98+E99+E100)/3</f>
        <v>137</v>
      </c>
      <c r="G100" s="1" t="n">
        <f aca="false">(E94+E95+E96+E97+E98+E99+E100)/7</f>
        <v>121.428571428571</v>
      </c>
    </row>
    <row r="101" customFormat="false" ht="15" hidden="false" customHeight="false" outlineLevel="0" collapsed="false">
      <c r="A101" s="2" t="n">
        <f aca="false">$A100+1</f>
        <v>44003</v>
      </c>
      <c r="B101" s="1" t="n">
        <v>54766</v>
      </c>
      <c r="D101" s="1" t="n">
        <f aca="false">B101+C101</f>
        <v>54766</v>
      </c>
      <c r="E101" s="1" t="n">
        <f aca="false">D101-D100</f>
        <v>92</v>
      </c>
      <c r="F101" s="1" t="n">
        <f aca="false">(E99+E100+E101)/3</f>
        <v>127.666666666667</v>
      </c>
      <c r="G101" s="1" t="n">
        <f aca="false">(E95+E96+E97+E98+E99+E100+E101)/7</f>
        <v>116.285714285714</v>
      </c>
    </row>
    <row r="102" customFormat="false" ht="15" hidden="false" customHeight="false" outlineLevel="0" collapsed="false">
      <c r="A102" s="2" t="n">
        <f aca="false">$A101+1</f>
        <v>44004</v>
      </c>
      <c r="B102" s="1" t="n">
        <v>54835</v>
      </c>
      <c r="D102" s="1" t="n">
        <f aca="false">B102+C102</f>
        <v>54835</v>
      </c>
      <c r="E102" s="1" t="n">
        <f aca="false">D102-D101</f>
        <v>69</v>
      </c>
      <c r="F102" s="1" t="n">
        <f aca="false">(E100+E101+E102)/3</f>
        <v>95</v>
      </c>
      <c r="G102" s="1" t="n">
        <f aca="false">(E96+E97+E98+E99+E100+E101+E102)/7</f>
        <v>111.571428571429</v>
      </c>
    </row>
    <row r="103" customFormat="false" ht="15" hidden="false" customHeight="false" outlineLevel="0" collapsed="false">
      <c r="A103" s="2" t="n">
        <f aca="false">$A102+1</f>
        <v>44005</v>
      </c>
      <c r="B103" s="1" t="n">
        <v>54884</v>
      </c>
      <c r="D103" s="1" t="n">
        <f aca="false">B103+C103</f>
        <v>54884</v>
      </c>
      <c r="E103" s="1" t="n">
        <f aca="false">D103-D102</f>
        <v>49</v>
      </c>
      <c r="F103" s="1" t="n">
        <f aca="false">(E101+E102+E103)/3</f>
        <v>70</v>
      </c>
      <c r="G103" s="1" t="n">
        <f aca="false">(E97+E98+E99+E100+E101+E102+E103)/7</f>
        <v>105.428571428571</v>
      </c>
    </row>
    <row r="104" customFormat="false" ht="15" hidden="false" customHeight="false" outlineLevel="0" collapsed="false">
      <c r="A104" s="2" t="n">
        <f aca="false">$A103+1</f>
        <v>44006</v>
      </c>
      <c r="B104" s="1" t="n">
        <v>54937</v>
      </c>
      <c r="D104" s="1" t="n">
        <f aca="false">B104+C104</f>
        <v>54937</v>
      </c>
      <c r="E104" s="1" t="n">
        <f aca="false">D104-D103</f>
        <v>53</v>
      </c>
      <c r="F104" s="1" t="n">
        <f aca="false">(E102+E103+E104)/3</f>
        <v>57</v>
      </c>
      <c r="G104" s="1" t="n">
        <f aca="false">(E98+E99+E100+E101+E102+E103+E104)/7</f>
        <v>96.2857142857143</v>
      </c>
    </row>
    <row r="105" customFormat="false" ht="15" hidden="false" customHeight="false" outlineLevel="0" collapsed="false">
      <c r="A105" s="2" t="n">
        <f aca="false">$A104+1</f>
        <v>44007</v>
      </c>
      <c r="B105" s="1" t="n">
        <v>55079</v>
      </c>
      <c r="D105" s="1" t="n">
        <f aca="false">B105+C105</f>
        <v>55079</v>
      </c>
      <c r="E105" s="1" t="n">
        <f aca="false">D105-D104</f>
        <v>142</v>
      </c>
      <c r="F105" s="1" t="n">
        <f aca="false">(E103+E104+E105)/3</f>
        <v>81.3333333333333</v>
      </c>
      <c r="G105" s="1" t="n">
        <f aca="false">(E99+E100+E101+E102+E103+E104+E105)/7</f>
        <v>99.4285714285714</v>
      </c>
    </row>
    <row r="106" customFormat="false" ht="15" hidden="false" customHeight="false" outlineLevel="0" collapsed="false">
      <c r="A106" s="2" t="n">
        <f aca="false">$A105+1</f>
        <v>44008</v>
      </c>
      <c r="B106" s="1" t="n">
        <v>55079</v>
      </c>
      <c r="C106" s="1" t="n">
        <f aca="false">(B109-B106)/4</f>
        <v>77.75</v>
      </c>
      <c r="D106" s="1" t="n">
        <f aca="false">B106+SUM(C106:C106)</f>
        <v>55156.75</v>
      </c>
      <c r="E106" s="1" t="n">
        <f aca="false">D106-D105</f>
        <v>77.75</v>
      </c>
      <c r="F106" s="1" t="n">
        <f aca="false">(E104+E105+E106)/3</f>
        <v>90.9166666666667</v>
      </c>
      <c r="G106" s="1" t="n">
        <f aca="false">(E100+E101+E102+E103+E104+E105+E106)/7</f>
        <v>86.6785714285714</v>
      </c>
    </row>
    <row r="107" customFormat="false" ht="15" hidden="false" customHeight="false" outlineLevel="0" collapsed="false">
      <c r="A107" s="2" t="n">
        <f aca="false">$A106+1</f>
        <v>44009</v>
      </c>
      <c r="B107" s="1" t="n">
        <v>55079</v>
      </c>
      <c r="C107" s="1" t="n">
        <f aca="false">C106</f>
        <v>77.75</v>
      </c>
      <c r="D107" s="1" t="n">
        <f aca="false">B107+SUM(C106:C107)</f>
        <v>55234.5</v>
      </c>
      <c r="E107" s="1" t="n">
        <f aca="false">D107-D106</f>
        <v>77.75</v>
      </c>
      <c r="F107" s="1" t="n">
        <f aca="false">(E105+E106+E107)/3</f>
        <v>99.1666666666667</v>
      </c>
      <c r="G107" s="1" t="n">
        <f aca="false">(E101+E102+E103+E104+E105+E106+E107)/7</f>
        <v>80.0714285714286</v>
      </c>
    </row>
    <row r="108" customFormat="false" ht="15" hidden="false" customHeight="false" outlineLevel="0" collapsed="false">
      <c r="A108" s="2" t="n">
        <f aca="false">$A107+1</f>
        <v>44010</v>
      </c>
      <c r="B108" s="1" t="n">
        <v>55079</v>
      </c>
      <c r="C108" s="1" t="n">
        <f aca="false">C107</f>
        <v>77.75</v>
      </c>
      <c r="D108" s="1" t="n">
        <f aca="false">B108+SUM(C106:C108)</f>
        <v>55312.25</v>
      </c>
      <c r="E108" s="1" t="n">
        <f aca="false">D108-D107</f>
        <v>77.75</v>
      </c>
      <c r="F108" s="1" t="n">
        <f aca="false">(E106+E107+E108)/3</f>
        <v>77.75</v>
      </c>
      <c r="G108" s="1" t="n">
        <f aca="false">(E102+E103+E104+E105+E106+E107+E108)/7</f>
        <v>78.0357142857143</v>
      </c>
    </row>
    <row r="109" customFormat="false" ht="15" hidden="false" customHeight="false" outlineLevel="0" collapsed="false">
      <c r="A109" s="2" t="n">
        <f aca="false">$A108+1</f>
        <v>44011</v>
      </c>
      <c r="B109" s="1" t="n">
        <v>55390</v>
      </c>
      <c r="C109" s="1" t="n">
        <v>0</v>
      </c>
      <c r="D109" s="1" t="n">
        <f aca="false">B109+C109</f>
        <v>55390</v>
      </c>
      <c r="E109" s="1" t="n">
        <f aca="false">D109-D108</f>
        <v>77.75</v>
      </c>
      <c r="F109" s="1" t="n">
        <f aca="false">(E107+E108+E109)/3</f>
        <v>77.75</v>
      </c>
      <c r="G109" s="1" t="n">
        <f aca="false">(E103+E104+E105+E106+E107+E108+E109)/7</f>
        <v>79.2857142857143</v>
      </c>
    </row>
    <row r="110" customFormat="false" ht="15" hidden="false" customHeight="false" outlineLevel="0" collapsed="false">
      <c r="A110" s="2" t="n">
        <f aca="false">$A109+1</f>
        <v>44012</v>
      </c>
      <c r="B110" s="1" t="n">
        <v>55458</v>
      </c>
      <c r="D110" s="1" t="n">
        <f aca="false">B110+C110</f>
        <v>55458</v>
      </c>
      <c r="E110" s="1" t="n">
        <f aca="false">D110-D109</f>
        <v>68</v>
      </c>
      <c r="F110" s="1" t="n">
        <f aca="false">(E108+E109+E110)/3</f>
        <v>74.5</v>
      </c>
      <c r="G110" s="1" t="n">
        <f aca="false">(E104+E105+E106+E107+E108+E109+E110)/7</f>
        <v>82</v>
      </c>
    </row>
    <row r="111" customFormat="false" ht="15" hidden="false" customHeight="false" outlineLevel="0" collapsed="false">
      <c r="A111" s="2" t="n">
        <f aca="false">$A110+1</f>
        <v>44013</v>
      </c>
      <c r="B111" s="1" t="n">
        <v>55524</v>
      </c>
      <c r="C111" s="1" t="n">
        <f aca="false">((B152-B151)-91+156)/(A152-A111)</f>
        <v>5.21951219512195</v>
      </c>
      <c r="D111" s="1" t="n">
        <f aca="false">B111+C111</f>
        <v>55529.2195121951</v>
      </c>
      <c r="E111" s="1" t="n">
        <f aca="false">D111-D110</f>
        <v>71.2195121951227</v>
      </c>
      <c r="F111" s="1" t="n">
        <f aca="false">(E109+E110+E111)/3</f>
        <v>72.3231707317076</v>
      </c>
      <c r="G111" s="1" t="n">
        <f aca="false">(E105+E106+E107+E108+E109+E110+E111)/7</f>
        <v>84.6027874564461</v>
      </c>
      <c r="H111" s="1" t="s">
        <v>7</v>
      </c>
    </row>
    <row r="112" customFormat="false" ht="15" hidden="false" customHeight="false" outlineLevel="0" collapsed="false">
      <c r="A112" s="2" t="n">
        <f aca="false">$A111+1</f>
        <v>44014</v>
      </c>
      <c r="B112" s="1" t="n">
        <v>55593</v>
      </c>
      <c r="C112" s="1" t="n">
        <f aca="false">C111+(D111-B111)</f>
        <v>10.4390243902446</v>
      </c>
      <c r="D112" s="1" t="n">
        <f aca="false">B112+C112</f>
        <v>55603.4390243902</v>
      </c>
      <c r="E112" s="1" t="n">
        <f aca="false">D112-D111</f>
        <v>74.2195121951227</v>
      </c>
      <c r="F112" s="1" t="n">
        <f aca="false">(E110+E111+E112)/3</f>
        <v>71.1463414634151</v>
      </c>
      <c r="G112" s="1" t="n">
        <f aca="false">(E106+E107+E108+E109+E110+E111+E112)/7</f>
        <v>74.9198606271779</v>
      </c>
    </row>
    <row r="113" customFormat="false" ht="15" hidden="false" customHeight="false" outlineLevel="0" collapsed="false">
      <c r="A113" s="2" t="n">
        <f aca="false">$A112+1</f>
        <v>44015</v>
      </c>
      <c r="B113" s="1" t="n">
        <v>55682</v>
      </c>
      <c r="C113" s="1" t="n">
        <f aca="false">C111+(D112-B112)</f>
        <v>15.6585365853673</v>
      </c>
      <c r="D113" s="1" t="n">
        <f aca="false">B113+C113</f>
        <v>55697.6585365854</v>
      </c>
      <c r="E113" s="1" t="n">
        <f aca="false">D113-D112</f>
        <v>94.2195121951227</v>
      </c>
      <c r="F113" s="1" t="n">
        <f aca="false">(E111+E112+E113)/3</f>
        <v>79.8861788617893</v>
      </c>
      <c r="G113" s="1" t="n">
        <f aca="false">(E107+E108+E109+E110+E111+E112+E113)/7</f>
        <v>77.272648083624</v>
      </c>
      <c r="I113" s="1" t="n">
        <f aca="false">A152-A111</f>
        <v>41</v>
      </c>
    </row>
    <row r="114" customFormat="false" ht="15" hidden="false" customHeight="false" outlineLevel="0" collapsed="false">
      <c r="A114" s="2" t="n">
        <f aca="false">$A113+1</f>
        <v>44016</v>
      </c>
      <c r="B114" s="1" t="n">
        <v>55784</v>
      </c>
      <c r="C114" s="1" t="n">
        <f aca="false">C111+(D113-B113)</f>
        <v>20.8780487804899</v>
      </c>
      <c r="D114" s="1" t="n">
        <f aca="false">B114+C114</f>
        <v>55804.8780487805</v>
      </c>
      <c r="E114" s="1" t="n">
        <f aca="false">D114-D113</f>
        <v>107.219512195123</v>
      </c>
      <c r="F114" s="1" t="n">
        <f aca="false">(E112+E113+E114)/3</f>
        <v>91.8861788617893</v>
      </c>
      <c r="G114" s="1" t="n">
        <f aca="false">(E108+E109+E110+E111+E112+E113+E114)/7</f>
        <v>81.4825783972129</v>
      </c>
    </row>
    <row r="115" customFormat="false" ht="15" hidden="false" customHeight="false" outlineLevel="0" collapsed="false">
      <c r="A115" s="2" t="n">
        <f aca="false">$A114+1</f>
        <v>44017</v>
      </c>
      <c r="B115" s="1" t="n">
        <v>55863</v>
      </c>
      <c r="C115" s="1" t="n">
        <f aca="false">C111+(D114-B114)</f>
        <v>26.0975609756126</v>
      </c>
      <c r="D115" s="1" t="n">
        <f aca="false">B115+C115</f>
        <v>55889.0975609756</v>
      </c>
      <c r="E115" s="1" t="n">
        <f aca="false">D115-D114</f>
        <v>84.2195121951227</v>
      </c>
      <c r="F115" s="1" t="n">
        <f aca="false">(E113+E114+E115)/3</f>
        <v>95.2195121951227</v>
      </c>
      <c r="G115" s="1" t="n">
        <f aca="false">(E109+E110+E111+E112+E113+E114+E115)/7</f>
        <v>82.4067944250876</v>
      </c>
    </row>
    <row r="116" customFormat="false" ht="15" hidden="false" customHeight="false" outlineLevel="0" collapsed="false">
      <c r="A116" s="2" t="n">
        <f aca="false">$A115+1</f>
        <v>44018</v>
      </c>
      <c r="B116" s="1" t="n">
        <v>55937</v>
      </c>
      <c r="C116" s="1" t="n">
        <f aca="false">C111+(D115-B115)</f>
        <v>31.3170731707353</v>
      </c>
      <c r="D116" s="1" t="n">
        <f aca="false">B116+C116</f>
        <v>55968.3170731707</v>
      </c>
      <c r="E116" s="1" t="n">
        <f aca="false">D116-D115</f>
        <v>79.2195121951227</v>
      </c>
      <c r="F116" s="1" t="n">
        <f aca="false">(E114+E115+E116)/3</f>
        <v>90.2195121951227</v>
      </c>
      <c r="G116" s="1" t="n">
        <f aca="false">(E110+E111+E112+E113+E114+E115+E116)/7</f>
        <v>82.6167247386766</v>
      </c>
    </row>
    <row r="117" customFormat="false" ht="15" hidden="false" customHeight="false" outlineLevel="0" collapsed="false">
      <c r="A117" s="2" t="n">
        <f aca="false">$A116+1</f>
        <v>44019</v>
      </c>
      <c r="B117" s="1" t="n">
        <v>55997</v>
      </c>
      <c r="C117" s="1" t="n">
        <f aca="false">C111+(D116-B116)</f>
        <v>36.5365853658579</v>
      </c>
      <c r="D117" s="1" t="n">
        <f aca="false">B117+C117</f>
        <v>56033.5365853659</v>
      </c>
      <c r="E117" s="1" t="n">
        <f aca="false">D117-D116</f>
        <v>65.2195121951227</v>
      </c>
      <c r="F117" s="1" t="n">
        <f aca="false">(E115+E116+E117)/3</f>
        <v>76.2195121951227</v>
      </c>
      <c r="G117" s="1" t="n">
        <f aca="false">(E111+E112+E113+E114+E115+E116+E117)/7</f>
        <v>82.2195121951227</v>
      </c>
    </row>
    <row r="118" customFormat="false" ht="15" hidden="false" customHeight="false" outlineLevel="0" collapsed="false">
      <c r="A118" s="2" t="n">
        <f aca="false">$A117+1</f>
        <v>44020</v>
      </c>
      <c r="B118" s="1" t="n">
        <v>56079</v>
      </c>
      <c r="C118" s="1" t="n">
        <f aca="false">C111+(D117-B117)</f>
        <v>41.7560975609806</v>
      </c>
      <c r="D118" s="1" t="n">
        <f aca="false">B118+C118</f>
        <v>56120.756097561</v>
      </c>
      <c r="E118" s="1" t="n">
        <f aca="false">D118-D117</f>
        <v>87.2195121951227</v>
      </c>
      <c r="F118" s="1" t="n">
        <f aca="false">(E116+E117+E118)/3</f>
        <v>77.2195121951227</v>
      </c>
      <c r="G118" s="1" t="n">
        <f aca="false">(E112+E113+E114+E115+E116+E117+E118)/7</f>
        <v>84.5052264808369</v>
      </c>
    </row>
    <row r="119" customFormat="false" ht="15" hidden="false" customHeight="false" outlineLevel="0" collapsed="false">
      <c r="A119" s="2" t="n">
        <f aca="false">$A118+1</f>
        <v>44021</v>
      </c>
      <c r="B119" s="1" t="n">
        <v>56216</v>
      </c>
      <c r="C119" s="1" t="n">
        <f aca="false">C111+(D118-B118)</f>
        <v>46.9756097561032</v>
      </c>
      <c r="D119" s="1" t="n">
        <f aca="false">B119+C119</f>
        <v>56262.9756097561</v>
      </c>
      <c r="E119" s="1" t="n">
        <f aca="false">D119-D118</f>
        <v>142.219512195123</v>
      </c>
      <c r="F119" s="1" t="n">
        <f aca="false">(E117+E118+E119)/3</f>
        <v>98.2195121951227</v>
      </c>
      <c r="G119" s="1" t="n">
        <f aca="false">(E113+E114+E115+E116+E117+E118+E119)/7</f>
        <v>94.2195121951227</v>
      </c>
    </row>
    <row r="120" customFormat="false" ht="15" hidden="false" customHeight="false" outlineLevel="0" collapsed="false">
      <c r="A120" s="2" t="n">
        <f aca="false">$A119+1</f>
        <v>44022</v>
      </c>
      <c r="B120" s="1" t="n">
        <v>56316</v>
      </c>
      <c r="C120" s="1" t="n">
        <f aca="false">C111+(D119-B119)</f>
        <v>52.1951219512259</v>
      </c>
      <c r="D120" s="1" t="n">
        <f aca="false">B120+C120</f>
        <v>56368.1951219512</v>
      </c>
      <c r="E120" s="1" t="n">
        <f aca="false">D120-D119</f>
        <v>105.219512195123</v>
      </c>
      <c r="F120" s="1" t="n">
        <f aca="false">(E118+E119+E120)/3</f>
        <v>111.552845528456</v>
      </c>
      <c r="G120" s="1" t="n">
        <f aca="false">(E114+E115+E116+E117+E118+E119+E120)/7</f>
        <v>95.7909407665512</v>
      </c>
    </row>
    <row r="121" customFormat="false" ht="15" hidden="false" customHeight="false" outlineLevel="0" collapsed="false">
      <c r="A121" s="2" t="n">
        <f aca="false">$A120+1</f>
        <v>44023</v>
      </c>
      <c r="B121" s="1" t="n">
        <v>56407</v>
      </c>
      <c r="C121" s="1" t="n">
        <f aca="false">C111+(D120-B120)</f>
        <v>57.4146341463486</v>
      </c>
      <c r="D121" s="1" t="n">
        <f aca="false">B121+C121</f>
        <v>56464.4146341464</v>
      </c>
      <c r="E121" s="1" t="n">
        <f aca="false">D121-D120</f>
        <v>96.2195121951227</v>
      </c>
      <c r="F121" s="1" t="n">
        <f aca="false">(E119+E120+E121)/3</f>
        <v>114.552845528456</v>
      </c>
      <c r="G121" s="1" t="n">
        <f aca="false">(E115+E116+E117+E118+E119+E120+E121)/7</f>
        <v>94.2195121951227</v>
      </c>
    </row>
    <row r="122" customFormat="false" ht="15" hidden="false" customHeight="false" outlineLevel="0" collapsed="false">
      <c r="A122" s="2" t="n">
        <f aca="false">$A121+1</f>
        <v>44024</v>
      </c>
      <c r="B122" s="1" t="n">
        <v>56521</v>
      </c>
      <c r="C122" s="1" t="n">
        <f aca="false">C111+(D121-B121)</f>
        <v>62.6341463414712</v>
      </c>
      <c r="D122" s="1" t="n">
        <f aca="false">B122+C122</f>
        <v>56583.6341463415</v>
      </c>
      <c r="E122" s="1" t="n">
        <f aca="false">D122-D121</f>
        <v>119.219512195123</v>
      </c>
      <c r="F122" s="1" t="n">
        <f aca="false">(E120+E121+E122)/3</f>
        <v>106.886178861789</v>
      </c>
      <c r="G122" s="1" t="n">
        <f aca="false">(E116+E117+E118+E119+E120+E121+E122)/7</f>
        <v>99.2195121951227</v>
      </c>
    </row>
    <row r="123" customFormat="false" ht="15" hidden="false" customHeight="false" outlineLevel="0" collapsed="false">
      <c r="A123" s="2" t="n">
        <f aca="false">$A122+1</f>
        <v>44025</v>
      </c>
      <c r="B123" s="1" t="n">
        <v>56621</v>
      </c>
      <c r="C123" s="1" t="n">
        <f aca="false">C111+(D122-B122)</f>
        <v>67.8536585365939</v>
      </c>
      <c r="D123" s="1" t="n">
        <f aca="false">B123+C123</f>
        <v>56688.8536585366</v>
      </c>
      <c r="E123" s="1" t="n">
        <f aca="false">D123-D122</f>
        <v>105.219512195123</v>
      </c>
      <c r="F123" s="1" t="n">
        <f aca="false">(E121+E122+E123)/3</f>
        <v>106.886178861789</v>
      </c>
      <c r="G123" s="1" t="n">
        <f aca="false">(E117+E118+E119+E120+E121+E122+E123)/7</f>
        <v>102.933797909408</v>
      </c>
    </row>
    <row r="124" customFormat="false" ht="15" hidden="false" customHeight="false" outlineLevel="0" collapsed="false">
      <c r="A124" s="2" t="n">
        <f aca="false">$A123+1</f>
        <v>44026</v>
      </c>
      <c r="B124" s="1" t="n">
        <v>56730</v>
      </c>
      <c r="C124" s="1" t="n">
        <f aca="false">C111+(D123-B123)</f>
        <v>73.0731707317166</v>
      </c>
      <c r="D124" s="1" t="n">
        <f aca="false">B124+C124</f>
        <v>56803.0731707317</v>
      </c>
      <c r="E124" s="1" t="n">
        <f aca="false">D124-D123</f>
        <v>114.219512195123</v>
      </c>
      <c r="F124" s="1" t="n">
        <f aca="false">(E122+E123+E124)/3</f>
        <v>112.886178861789</v>
      </c>
      <c r="G124" s="1" t="n">
        <f aca="false">(E118+E119+E120+E121+E122+E123+E124)/7</f>
        <v>109.933797909408</v>
      </c>
    </row>
    <row r="125" customFormat="false" ht="15" hidden="false" customHeight="false" outlineLevel="0" collapsed="false">
      <c r="A125" s="2" t="n">
        <f aca="false">$A124+1</f>
        <v>44027</v>
      </c>
      <c r="B125" s="1" t="n">
        <v>56859</v>
      </c>
      <c r="C125" s="1" t="n">
        <f aca="false">C111+(D124-B124)</f>
        <v>78.2926829268392</v>
      </c>
      <c r="D125" s="1" t="n">
        <f aca="false">B125+C125</f>
        <v>56937.2926829268</v>
      </c>
      <c r="E125" s="1" t="n">
        <f aca="false">D125-D124</f>
        <v>134.219512195123</v>
      </c>
      <c r="F125" s="1" t="n">
        <f aca="false">(E123+E124+E125)/3</f>
        <v>117.886178861789</v>
      </c>
      <c r="G125" s="1" t="n">
        <f aca="false">(E119+E120+E121+E122+E123+E124+E125)/7</f>
        <v>116.648083623694</v>
      </c>
    </row>
    <row r="126" customFormat="false" ht="15" hidden="false" customHeight="false" outlineLevel="0" collapsed="false">
      <c r="A126" s="2" t="n">
        <f aca="false">$A125+1</f>
        <v>44028</v>
      </c>
      <c r="B126" s="1" t="n">
        <v>57001</v>
      </c>
      <c r="C126" s="1" t="n">
        <f aca="false">C111+(D125-B125)</f>
        <v>83.5121951219619</v>
      </c>
      <c r="D126" s="1" t="n">
        <f aca="false">B126+C126</f>
        <v>57084.512195122</v>
      </c>
      <c r="E126" s="1" t="n">
        <f aca="false">D126-D125</f>
        <v>147.219512195123</v>
      </c>
      <c r="F126" s="1" t="n">
        <f aca="false">(E124+E125+E126)/3</f>
        <v>131.886178861789</v>
      </c>
      <c r="G126" s="1" t="n">
        <f aca="false">(E120+E121+E122+E123+E124+E125+E126)/7</f>
        <v>117.36236933798</v>
      </c>
    </row>
    <row r="127" customFormat="false" ht="15" hidden="false" customHeight="false" outlineLevel="0" collapsed="false">
      <c r="A127" s="2" t="n">
        <f aca="false">$A126+1</f>
        <v>44029</v>
      </c>
      <c r="B127" s="1" t="n">
        <v>57142</v>
      </c>
      <c r="C127" s="1" t="n">
        <f aca="false">C111+(D126-B126)</f>
        <v>88.7317073170845</v>
      </c>
      <c r="D127" s="1" t="n">
        <f aca="false">B127+C127</f>
        <v>57230.7317073171</v>
      </c>
      <c r="E127" s="1" t="n">
        <f aca="false">D127-D126</f>
        <v>146.219512195123</v>
      </c>
      <c r="F127" s="1" t="n">
        <f aca="false">(E125+E126+E127)/3</f>
        <v>142.552845528456</v>
      </c>
      <c r="G127" s="1" t="n">
        <f aca="false">(E121+E122+E123+E124+E125+E126+E127)/7</f>
        <v>123.219512195123</v>
      </c>
    </row>
    <row r="128" customFormat="false" ht="15" hidden="false" customHeight="false" outlineLevel="0" collapsed="false">
      <c r="A128" s="2" t="n">
        <f aca="false">$A127+1</f>
        <v>44030</v>
      </c>
      <c r="B128" s="1" t="n">
        <v>57300</v>
      </c>
      <c r="C128" s="1" t="n">
        <f aca="false">C111+(D127-B127)</f>
        <v>93.9512195122072</v>
      </c>
      <c r="D128" s="1" t="n">
        <f aca="false">B128+C128</f>
        <v>57393.9512195122</v>
      </c>
      <c r="E128" s="1" t="n">
        <f aca="false">D128-D127</f>
        <v>163.219512195123</v>
      </c>
      <c r="F128" s="1" t="n">
        <f aca="false">(E126+E127+E128)/3</f>
        <v>152.219512195123</v>
      </c>
      <c r="G128" s="1" t="n">
        <f aca="false">(E122+E123+E124+E125+E126+E127+E128)/7</f>
        <v>132.790940766551</v>
      </c>
    </row>
    <row r="129" customFormat="false" ht="15" hidden="false" customHeight="false" outlineLevel="0" collapsed="false">
      <c r="A129" s="2" t="n">
        <f aca="false">$A128+1</f>
        <v>44031</v>
      </c>
      <c r="B129" s="1" t="n">
        <v>57466</v>
      </c>
      <c r="C129" s="1" t="n">
        <f aca="false">C111+(D128-B128)</f>
        <v>99.1707317073299</v>
      </c>
      <c r="D129" s="1" t="n">
        <f aca="false">B129+C129</f>
        <v>57565.1707317073</v>
      </c>
      <c r="E129" s="1" t="n">
        <f aca="false">D129-D128</f>
        <v>171.219512195123</v>
      </c>
      <c r="F129" s="1" t="n">
        <f aca="false">(E127+E128+E129)/3</f>
        <v>160.219512195123</v>
      </c>
      <c r="G129" s="1" t="n">
        <f aca="false">(E123+E124+E125+E126+E127+E128+E129)/7</f>
        <v>140.219512195123</v>
      </c>
    </row>
    <row r="130" customFormat="false" ht="15" hidden="false" customHeight="false" outlineLevel="0" collapsed="false">
      <c r="A130" s="2" t="n">
        <f aca="false">$A129+1</f>
        <v>44032</v>
      </c>
      <c r="B130" s="1" t="n">
        <v>57616</v>
      </c>
      <c r="C130" s="1" t="n">
        <f aca="false">C111+(D129-B129)</f>
        <v>104.390243902453</v>
      </c>
      <c r="D130" s="1" t="n">
        <f aca="false">B130+C130</f>
        <v>57720.3902439025</v>
      </c>
      <c r="E130" s="1" t="n">
        <f aca="false">D130-D129</f>
        <v>155.219512195123</v>
      </c>
      <c r="F130" s="1" t="n">
        <f aca="false">(E128+E129+E130)/3</f>
        <v>163.219512195123</v>
      </c>
      <c r="G130" s="1" t="n">
        <f aca="false">(E124+E125+E126+E127+E128+E129+E130)/7</f>
        <v>147.36236933798</v>
      </c>
    </row>
    <row r="131" customFormat="false" ht="15" hidden="false" customHeight="false" outlineLevel="0" collapsed="false">
      <c r="A131" s="2" t="n">
        <f aca="false">$A130+1</f>
        <v>44033</v>
      </c>
      <c r="B131" s="1" t="n">
        <v>57796</v>
      </c>
      <c r="C131" s="1" t="n">
        <f aca="false">C111+(D130-B130)</f>
        <v>109.609756097575</v>
      </c>
      <c r="D131" s="1" t="n">
        <f aca="false">B131+C131</f>
        <v>57905.6097560976</v>
      </c>
      <c r="E131" s="1" t="n">
        <f aca="false">D131-D130</f>
        <v>185.219512195123</v>
      </c>
      <c r="F131" s="1" t="n">
        <f aca="false">(E129+E130+E131)/3</f>
        <v>170.552845528456</v>
      </c>
      <c r="G131" s="1" t="n">
        <f aca="false">(E125+E126+E127+E128+E129+E130+E131)/7</f>
        <v>157.505226480837</v>
      </c>
    </row>
    <row r="132" customFormat="false" ht="15" hidden="false" customHeight="false" outlineLevel="0" collapsed="false">
      <c r="A132" s="2" t="n">
        <f aca="false">$A131+1</f>
        <v>44034</v>
      </c>
      <c r="B132" s="1" t="n">
        <v>57938</v>
      </c>
      <c r="C132" s="1" t="n">
        <f aca="false">C111+(D131-B131)</f>
        <v>114.829268292698</v>
      </c>
      <c r="D132" s="1" t="n">
        <f aca="false">B132+C132</f>
        <v>58052.8292682927</v>
      </c>
      <c r="E132" s="1" t="n">
        <f aca="false">D132-D131</f>
        <v>147.219512195123</v>
      </c>
      <c r="F132" s="1" t="n">
        <f aca="false">(E130+E131+E132)/3</f>
        <v>162.552845528456</v>
      </c>
      <c r="G132" s="1" t="n">
        <f aca="false">(E126+E127+E128+E129+E130+E131+E132)/7</f>
        <v>159.36236933798</v>
      </c>
    </row>
    <row r="133" customFormat="false" ht="15" hidden="false" customHeight="false" outlineLevel="0" collapsed="false">
      <c r="A133" s="2" t="n">
        <f aca="false">$A132+1</f>
        <v>44035</v>
      </c>
      <c r="B133" s="1" t="n">
        <v>58080</v>
      </c>
      <c r="C133" s="1" t="n">
        <f aca="false">C111+(D132-B132)</f>
        <v>120.04878048782</v>
      </c>
      <c r="D133" s="1" t="n">
        <f aca="false">B133+C133</f>
        <v>58200.0487804878</v>
      </c>
      <c r="E133" s="1" t="n">
        <f aca="false">D133-D132</f>
        <v>147.219512195123</v>
      </c>
      <c r="F133" s="1" t="n">
        <f aca="false">(E131+E132+E133)/3</f>
        <v>159.886178861789</v>
      </c>
      <c r="G133" s="1" t="n">
        <f aca="false">(E127+E128+E129+E130+E131+E132+E133)/7</f>
        <v>159.36236933798</v>
      </c>
    </row>
    <row r="134" customFormat="false" ht="15" hidden="false" customHeight="false" outlineLevel="0" collapsed="false">
      <c r="A134" s="2" t="n">
        <f aca="false">$A133+1</f>
        <v>44036</v>
      </c>
      <c r="B134" s="1" t="n">
        <v>58243</v>
      </c>
      <c r="C134" s="1" t="n">
        <f aca="false">C111+(D133-B133)</f>
        <v>125.268292682943</v>
      </c>
      <c r="D134" s="1" t="n">
        <f aca="false">B134+C134</f>
        <v>58368.2682926829</v>
      </c>
      <c r="E134" s="1" t="n">
        <f aca="false">D134-D133</f>
        <v>168.219512195123</v>
      </c>
      <c r="F134" s="1" t="n">
        <f aca="false">(E132+E133+E134)/3</f>
        <v>154.219512195123</v>
      </c>
      <c r="G134" s="1" t="n">
        <f aca="false">(E128+E129+E130+E131+E132+E133+E134)/7</f>
        <v>162.505226480837</v>
      </c>
    </row>
    <row r="135" customFormat="false" ht="15" hidden="false" customHeight="false" outlineLevel="0" collapsed="false">
      <c r="A135" s="2" t="n">
        <f aca="false">$A134+1</f>
        <v>44037</v>
      </c>
      <c r="B135" s="1" t="n">
        <v>58414</v>
      </c>
      <c r="C135" s="1" t="n">
        <f aca="false">C111+(D134-B134)</f>
        <v>130.487804878066</v>
      </c>
      <c r="D135" s="1" t="n">
        <f aca="false">B135+C135</f>
        <v>58544.4878048781</v>
      </c>
      <c r="E135" s="1" t="n">
        <f aca="false">D135-D134</f>
        <v>176.219512195123</v>
      </c>
      <c r="F135" s="1" t="n">
        <f aca="false">(E133+E134+E135)/3</f>
        <v>163.886178861789</v>
      </c>
      <c r="G135" s="1" t="n">
        <f aca="false">(E129+E130+E131+E132+E133+E134+E135)/7</f>
        <v>164.36236933798</v>
      </c>
    </row>
    <row r="136" customFormat="false" ht="15" hidden="false" customHeight="false" outlineLevel="0" collapsed="false">
      <c r="A136" s="2" t="n">
        <f aca="false">$A135+1</f>
        <v>44038</v>
      </c>
      <c r="B136" s="1" t="n">
        <v>58583</v>
      </c>
      <c r="C136" s="1" t="n">
        <f aca="false">C111+(D135-B135)</f>
        <v>135.707317073188</v>
      </c>
      <c r="D136" s="1" t="n">
        <f aca="false">B136+C136</f>
        <v>58718.7073170732</v>
      </c>
      <c r="E136" s="1" t="n">
        <f aca="false">D136-D135</f>
        <v>174.219512195123</v>
      </c>
      <c r="F136" s="1" t="n">
        <f aca="false">(E134+E135+E136)/3</f>
        <v>172.886178861789</v>
      </c>
      <c r="G136" s="1" t="n">
        <f aca="false">(E130+E131+E132+E133+E134+E135+E136)/7</f>
        <v>164.790940766551</v>
      </c>
    </row>
    <row r="137" customFormat="false" ht="15" hidden="false" customHeight="false" outlineLevel="0" collapsed="false">
      <c r="A137" s="2" t="n">
        <f aca="false">$A136+1</f>
        <v>44039</v>
      </c>
      <c r="B137" s="1" t="n">
        <v>58728</v>
      </c>
      <c r="C137" s="1" t="n">
        <f aca="false">C111+(D136-B136)</f>
        <v>140.926829268311</v>
      </c>
      <c r="D137" s="1" t="n">
        <f aca="false">B137+C137</f>
        <v>58868.9268292683</v>
      </c>
      <c r="E137" s="1" t="n">
        <f aca="false">D137-D136</f>
        <v>150.219512195123</v>
      </c>
      <c r="F137" s="1" t="n">
        <f aca="false">(E135+E136+E137)/3</f>
        <v>166.886178861789</v>
      </c>
      <c r="G137" s="1" t="n">
        <f aca="false">(E131+E132+E133+E134+E135+E136+E137)/7</f>
        <v>164.076655052266</v>
      </c>
    </row>
    <row r="138" customFormat="false" ht="15" hidden="false" customHeight="false" outlineLevel="0" collapsed="false">
      <c r="A138" s="2" t="n">
        <f aca="false">$A137+1</f>
        <v>44040</v>
      </c>
      <c r="B138" s="1" t="n">
        <v>58897</v>
      </c>
      <c r="C138" s="1" t="n">
        <f aca="false">C111+(D137-B137)</f>
        <v>146.146341463434</v>
      </c>
      <c r="D138" s="1" t="n">
        <f aca="false">B138+C138</f>
        <v>59043.1463414634</v>
      </c>
      <c r="E138" s="1" t="n">
        <f aca="false">D138-D137</f>
        <v>174.219512195123</v>
      </c>
      <c r="F138" s="1" t="n">
        <f aca="false">(E136+E137+E138)/3</f>
        <v>166.219512195123</v>
      </c>
      <c r="G138" s="1" t="n">
        <f aca="false">(E132+E133+E134+E135+E136+E137+E138)/7</f>
        <v>162.505226480837</v>
      </c>
    </row>
    <row r="139" customFormat="false" ht="15" hidden="false" customHeight="false" outlineLevel="0" collapsed="false">
      <c r="A139" s="2" t="n">
        <f aca="false">$A138+1</f>
        <v>44041</v>
      </c>
      <c r="B139" s="1" t="n">
        <v>59009</v>
      </c>
      <c r="C139" s="1" t="n">
        <f aca="false">C111+(D138-B138)</f>
        <v>151.365853658556</v>
      </c>
      <c r="D139" s="1" t="n">
        <f aca="false">B139+C139</f>
        <v>59160.3658536586</v>
      </c>
      <c r="E139" s="1" t="n">
        <f aca="false">D139-D138</f>
        <v>117.219512195123</v>
      </c>
      <c r="F139" s="1" t="n">
        <f aca="false">(E137+E138+E139)/3</f>
        <v>147.219512195123</v>
      </c>
      <c r="G139" s="1" t="n">
        <f aca="false">(E133+E134+E135+E136+E137+E138+E139)/7</f>
        <v>158.219512195123</v>
      </c>
      <c r="H139" s="1" t="s">
        <v>8</v>
      </c>
      <c r="J139" s="1" t="n">
        <f aca="false">176+58</f>
        <v>234</v>
      </c>
    </row>
    <row r="140" customFormat="false" ht="15" hidden="false" customHeight="false" outlineLevel="0" collapsed="false">
      <c r="A140" s="2" t="n">
        <f aca="false">$A139+1</f>
        <v>44042</v>
      </c>
      <c r="B140" s="1" t="n">
        <v>59131</v>
      </c>
      <c r="C140" s="1" t="n">
        <f aca="false">C111+(D139-B139)</f>
        <v>156.585365853679</v>
      </c>
      <c r="D140" s="1" t="n">
        <f aca="false">B140+C140</f>
        <v>59287.5853658537</v>
      </c>
      <c r="E140" s="1" t="n">
        <f aca="false">D140-D139</f>
        <v>127.219512195123</v>
      </c>
      <c r="F140" s="1" t="n">
        <f aca="false">(E138+E139+E140)/3</f>
        <v>139.552845528456</v>
      </c>
      <c r="G140" s="1" t="n">
        <f aca="false">(E134+E135+E136+E137+E138+E139+E140)/7</f>
        <v>155.36236933798</v>
      </c>
      <c r="H140" s="1" t="s">
        <v>9</v>
      </c>
      <c r="J140" s="1" t="n">
        <f aca="false">112+122</f>
        <v>234</v>
      </c>
    </row>
    <row r="141" customFormat="false" ht="15" hidden="false" customHeight="false" outlineLevel="0" collapsed="false">
      <c r="A141" s="2" t="n">
        <f aca="false">$A140+1</f>
        <v>44043</v>
      </c>
      <c r="B141" s="1" t="n">
        <v>59312</v>
      </c>
      <c r="C141" s="1" t="n">
        <f aca="false">C111+(D140-B140)</f>
        <v>161.804878048802</v>
      </c>
      <c r="D141" s="1" t="n">
        <f aca="false">B141+C141</f>
        <v>59473.8048780488</v>
      </c>
      <c r="E141" s="1" t="n">
        <f aca="false">D141-D140</f>
        <v>186.219512195123</v>
      </c>
      <c r="F141" s="1" t="n">
        <f aca="false">(E139+E140+E141)/3</f>
        <v>143.552845528456</v>
      </c>
      <c r="G141" s="1" t="n">
        <f aca="false">(E135+E136+E137+E138+E139+E140+E141)/7</f>
        <v>157.933797909408</v>
      </c>
    </row>
    <row r="142" customFormat="false" ht="15" hidden="false" customHeight="false" outlineLevel="0" collapsed="false">
      <c r="A142" s="2" t="n">
        <f aca="false">$A141+1</f>
        <v>44044</v>
      </c>
      <c r="B142" s="1" t="n">
        <v>59458</v>
      </c>
      <c r="C142" s="1" t="n">
        <f aca="false">C111+(D141-B141)</f>
        <v>167.024390243924</v>
      </c>
      <c r="D142" s="1" t="n">
        <f aca="false">B142+C142</f>
        <v>59625.0243902439</v>
      </c>
      <c r="E142" s="1" t="n">
        <f aca="false">D142-D141</f>
        <v>151.219512195123</v>
      </c>
      <c r="F142" s="1" t="n">
        <f aca="false">(E140+E141+E142)/3</f>
        <v>154.886178861789</v>
      </c>
      <c r="G142" s="1" t="n">
        <f aca="false">(E136+E137+E138+E139+E140+E141+E142)/7</f>
        <v>154.36236933798</v>
      </c>
    </row>
    <row r="143" customFormat="false" ht="15" hidden="false" customHeight="false" outlineLevel="0" collapsed="false">
      <c r="A143" s="2" t="n">
        <f aca="false">$A142+1</f>
        <v>44045</v>
      </c>
      <c r="B143" s="1" t="n">
        <v>59599</v>
      </c>
      <c r="C143" s="1" t="n">
        <f aca="false">C111+(D142-B142)</f>
        <v>172.243902439047</v>
      </c>
      <c r="D143" s="1" t="n">
        <f aca="false">B143+C143</f>
        <v>59771.243902439</v>
      </c>
      <c r="E143" s="1" t="n">
        <f aca="false">D143-D142</f>
        <v>146.219512195123</v>
      </c>
      <c r="F143" s="1" t="n">
        <f aca="false">(E141+E142+E143)/3</f>
        <v>161.219512195123</v>
      </c>
      <c r="G143" s="1" t="n">
        <f aca="false">(E137+E138+E139+E140+E141+E142+E143)/7</f>
        <v>150.36236933798</v>
      </c>
    </row>
    <row r="144" customFormat="false" ht="15" hidden="false" customHeight="false" outlineLevel="0" collapsed="false">
      <c r="A144" s="2" t="n">
        <f aca="false">$A143+1</f>
        <v>44046</v>
      </c>
      <c r="B144" s="1" t="n">
        <v>59722</v>
      </c>
      <c r="C144" s="1" t="n">
        <f aca="false">C111+(D143-B143)</f>
        <v>177.46341463417</v>
      </c>
      <c r="D144" s="1" t="n">
        <f aca="false">B144+C144</f>
        <v>59899.4634146342</v>
      </c>
      <c r="E144" s="1" t="n">
        <f aca="false">D144-D143</f>
        <v>128.219512195123</v>
      </c>
      <c r="F144" s="1" t="n">
        <f aca="false">(E142+E143+E144)/3</f>
        <v>141.886178861789</v>
      </c>
      <c r="G144" s="1" t="n">
        <f aca="false">(E138+E139+E140+E141+E142+E143+E144)/7</f>
        <v>147.219512195123</v>
      </c>
    </row>
    <row r="145" customFormat="false" ht="15" hidden="false" customHeight="false" outlineLevel="0" collapsed="false">
      <c r="A145" s="2" t="n">
        <f aca="false">$A144+1</f>
        <v>44047</v>
      </c>
      <c r="B145" s="1" t="n">
        <v>59845</v>
      </c>
      <c r="C145" s="1" t="n">
        <f aca="false">C111+(D144-B144)</f>
        <v>182.682926829292</v>
      </c>
      <c r="D145" s="1" t="n">
        <f aca="false">B145+C145</f>
        <v>60027.6829268293</v>
      </c>
      <c r="E145" s="1" t="n">
        <f aca="false">D145-D144</f>
        <v>128.219512195123</v>
      </c>
      <c r="F145" s="1" t="n">
        <f aca="false">(E143+E144+E145)/3</f>
        <v>134.219512195123</v>
      </c>
      <c r="G145" s="1" t="n">
        <f aca="false">(E139+E140+E141+E142+E143+E144+E145)/7</f>
        <v>140.648083623694</v>
      </c>
    </row>
    <row r="146" customFormat="false" ht="15" hidden="false" customHeight="false" outlineLevel="0" collapsed="false">
      <c r="A146" s="2" t="n">
        <f aca="false">$A145+1</f>
        <v>44048</v>
      </c>
      <c r="B146" s="1" t="n">
        <v>60000</v>
      </c>
      <c r="C146" s="1" t="n">
        <f aca="false">C111+(D145-B145)</f>
        <v>187.902439024415</v>
      </c>
      <c r="D146" s="1" t="n">
        <f aca="false">B146+C146</f>
        <v>60187.9024390244</v>
      </c>
      <c r="E146" s="1" t="n">
        <f aca="false">D146-D145</f>
        <v>160.219512195123</v>
      </c>
      <c r="F146" s="1" t="n">
        <f aca="false">(E144+E145+E146)/3</f>
        <v>138.886178861789</v>
      </c>
      <c r="G146" s="1" t="n">
        <f aca="false">(E140+E141+E142+E143+E144+E145+E146)/7</f>
        <v>146.790940766551</v>
      </c>
    </row>
    <row r="147" customFormat="false" ht="15" hidden="false" customHeight="false" outlineLevel="0" collapsed="false">
      <c r="A147" s="2" t="n">
        <f aca="false">$A146+1</f>
        <v>44049</v>
      </c>
      <c r="B147" s="1" t="n">
        <v>60133</v>
      </c>
      <c r="C147" s="1" t="n">
        <f aca="false">C111+(D146-B146)</f>
        <v>193.121951219538</v>
      </c>
      <c r="D147" s="1" t="n">
        <f aca="false">B147+C147</f>
        <v>60326.1219512195</v>
      </c>
      <c r="E147" s="1" t="n">
        <f aca="false">D147-D146</f>
        <v>138.219512195123</v>
      </c>
      <c r="F147" s="1" t="n">
        <f aca="false">(E145+E146+E147)/3</f>
        <v>142.219512195123</v>
      </c>
      <c r="G147" s="1" t="n">
        <f aca="false">(E141+E142+E143+E144+E145+E146+E147)/7</f>
        <v>148.36236933798</v>
      </c>
    </row>
    <row r="148" customFormat="false" ht="15" hidden="false" customHeight="false" outlineLevel="0" collapsed="false">
      <c r="A148" s="2" t="n">
        <f aca="false">$A147+1</f>
        <v>44050</v>
      </c>
      <c r="B148" s="1" t="n">
        <v>60241</v>
      </c>
      <c r="C148" s="1" t="n">
        <f aca="false">C111+(D147-B147)</f>
        <v>198.34146341466</v>
      </c>
      <c r="D148" s="1" t="n">
        <f aca="false">B148+C148</f>
        <v>60439.3414634147</v>
      </c>
      <c r="E148" s="1" t="n">
        <f aca="false">D148-D147</f>
        <v>113.219512195123</v>
      </c>
      <c r="F148" s="1" t="n">
        <f aca="false">(E146+E147+E148)/3</f>
        <v>137.219512195123</v>
      </c>
      <c r="G148" s="1" t="n">
        <f aca="false">(E142+E143+E144+E145+E146+E147+E148)/7</f>
        <v>137.933797909408</v>
      </c>
    </row>
    <row r="149" customFormat="false" ht="15" hidden="false" customHeight="false" outlineLevel="0" collapsed="false">
      <c r="A149" s="2" t="n">
        <f aca="false">$A148+1</f>
        <v>44051</v>
      </c>
      <c r="B149" s="1" t="n">
        <v>60367</v>
      </c>
      <c r="C149" s="1" t="n">
        <f aca="false">C111+(D148-B148)</f>
        <v>203.560975609783</v>
      </c>
      <c r="D149" s="1" t="n">
        <f aca="false">B149+C149</f>
        <v>60570.5609756098</v>
      </c>
      <c r="E149" s="1" t="n">
        <f aca="false">D149-D148</f>
        <v>131.219512195123</v>
      </c>
      <c r="F149" s="1" t="n">
        <f aca="false">(E147+E148+E149)/3</f>
        <v>127.552845528456</v>
      </c>
      <c r="G149" s="1" t="n">
        <f aca="false">(E143+E144+E145+E146+E147+E148+E149)/7</f>
        <v>135.076655052266</v>
      </c>
    </row>
    <row r="150" customFormat="false" ht="15" hidden="false" customHeight="false" outlineLevel="0" collapsed="false">
      <c r="A150" s="2" t="n">
        <f aca="false">$A149+1</f>
        <v>44052</v>
      </c>
      <c r="B150" s="1" t="n">
        <v>60471</v>
      </c>
      <c r="C150" s="1" t="n">
        <f aca="false">C111+(D149-B149)</f>
        <v>208.780487804906</v>
      </c>
      <c r="D150" s="1" t="n">
        <f aca="false">B150+C150</f>
        <v>60679.7804878049</v>
      </c>
      <c r="E150" s="1" t="n">
        <f aca="false">D150-D149</f>
        <v>109.219512195123</v>
      </c>
      <c r="F150" s="1" t="n">
        <f aca="false">(E148+E149+E150)/3</f>
        <v>117.886178861789</v>
      </c>
      <c r="G150" s="1" t="n">
        <f aca="false">(E144+E145+E146+E147+E148+E149+E150)/7</f>
        <v>129.790940766551</v>
      </c>
    </row>
    <row r="151" customFormat="false" ht="15" hidden="false" customHeight="false" outlineLevel="0" collapsed="false">
      <c r="A151" s="2" t="n">
        <f aca="false">$A150+1</f>
        <v>44053</v>
      </c>
      <c r="B151" s="1" t="n">
        <v>60569</v>
      </c>
      <c r="C151" s="1" t="n">
        <f aca="false">C111+(D150-B150)</f>
        <v>214.000000000028</v>
      </c>
      <c r="D151" s="1" t="n">
        <f aca="false">B151+C151</f>
        <v>60783</v>
      </c>
      <c r="E151" s="1" t="n">
        <f aca="false">D151-D150</f>
        <v>103.219512195123</v>
      </c>
      <c r="F151" s="1" t="n">
        <f aca="false">(E149+E150+E151)/3</f>
        <v>114.552845528456</v>
      </c>
      <c r="G151" s="1" t="n">
        <f aca="false">(E145+E146+E147+E148+E149+E150+E151)/7</f>
        <v>126.219512195123</v>
      </c>
    </row>
    <row r="152" customFormat="false" ht="15" hidden="false" customHeight="false" outlineLevel="0" collapsed="false">
      <c r="A152" s="2" t="n">
        <f aca="false">$A151+1</f>
        <v>44054</v>
      </c>
      <c r="B152" s="1" t="n">
        <v>60718</v>
      </c>
      <c r="C152" s="1" t="n">
        <v>156</v>
      </c>
      <c r="D152" s="1" t="n">
        <f aca="false">B152+C152</f>
        <v>60874</v>
      </c>
      <c r="E152" s="1" t="n">
        <f aca="false">D152-D151</f>
        <v>90.9999999999709</v>
      </c>
      <c r="F152" s="1" t="n">
        <f aca="false">(E150+E151+E152)/3</f>
        <v>101.146341463405</v>
      </c>
      <c r="G152" s="1" t="n">
        <f aca="false">(E146+E147+E148+E149+E150+E151+E152)/7</f>
        <v>120.902439024387</v>
      </c>
      <c r="H152" s="1" t="n">
        <v>91</v>
      </c>
    </row>
    <row r="153" customFormat="false" ht="13.8" hidden="false" customHeight="false" outlineLevel="0" collapsed="false">
      <c r="A153" s="2" t="n">
        <f aca="false">$A152+1</f>
        <v>44055</v>
      </c>
      <c r="B153" s="1" t="n">
        <v>60813</v>
      </c>
      <c r="C153" s="1" t="n">
        <v>156</v>
      </c>
      <c r="D153" s="1" t="n">
        <f aca="false">B153+C153</f>
        <v>60969</v>
      </c>
      <c r="E153" s="1" t="n">
        <f aca="false">D153-D152</f>
        <v>95</v>
      </c>
      <c r="F153" s="1" t="n">
        <f aca="false">(E151+E152+E153)/3</f>
        <v>96.4065040650312</v>
      </c>
      <c r="G153" s="1" t="n">
        <f aca="false">(E147+E148+E149+E150+E151+E152+E153)/7</f>
        <v>111.585365853655</v>
      </c>
    </row>
    <row r="154" customFormat="false" ht="13.8" hidden="false" customHeight="false" outlineLevel="0" collapsed="false">
      <c r="A154" s="2" t="n">
        <f aca="false">$A153+1</f>
        <v>44056</v>
      </c>
      <c r="B154" s="1" t="n">
        <v>60917</v>
      </c>
      <c r="C154" s="1" t="n">
        <v>156</v>
      </c>
      <c r="D154" s="1" t="n">
        <f aca="false">B154+C154</f>
        <v>61073</v>
      </c>
      <c r="E154" s="1" t="n">
        <f aca="false">D154-D153</f>
        <v>104</v>
      </c>
      <c r="F154" s="1" t="n">
        <f aca="false">(E152+E153+E154)/3</f>
        <v>96.666666666657</v>
      </c>
      <c r="G154" s="1" t="n">
        <f aca="false">(E148+E149+E150+E151+E152+E153+E154)/7</f>
        <v>106.696864111495</v>
      </c>
    </row>
    <row r="155" customFormat="false" ht="13.8" hidden="false" customHeight="false" outlineLevel="0" collapsed="false">
      <c r="A155" s="2" t="n">
        <f aca="false">$A154+1</f>
        <v>44057</v>
      </c>
      <c r="B155" s="1" t="n">
        <v>61004</v>
      </c>
      <c r="C155" s="1" t="n">
        <v>156</v>
      </c>
      <c r="D155" s="1" t="n">
        <f aca="false">B155+C155</f>
        <v>61160</v>
      </c>
      <c r="E155" s="1" t="n">
        <f aca="false">D155-D154</f>
        <v>87</v>
      </c>
      <c r="F155" s="1" t="n">
        <f aca="false">(E153+E154+E155)/3</f>
        <v>95.3333333333333</v>
      </c>
      <c r="G155" s="1" t="n">
        <f aca="false">(E149+E150+E151+E152+E153+E154+E155)/7</f>
        <v>102.951219512191</v>
      </c>
    </row>
    <row r="156" customFormat="false" ht="13.8" hidden="false" customHeight="false" outlineLevel="0" collapsed="false">
      <c r="A156" s="2" t="n">
        <f aca="false">$A155+1</f>
        <v>44058</v>
      </c>
      <c r="B156" s="1" t="n">
        <v>61084</v>
      </c>
      <c r="C156" s="1" t="n">
        <v>156</v>
      </c>
      <c r="D156" s="1" t="n">
        <f aca="false">B156+C156</f>
        <v>61240</v>
      </c>
      <c r="E156" s="1" t="n">
        <f aca="false">D156-D155</f>
        <v>80</v>
      </c>
      <c r="F156" s="1" t="n">
        <f aca="false">(E154+E155+E156)/3</f>
        <v>90.3333333333333</v>
      </c>
      <c r="G156" s="1" t="n">
        <f aca="false">(E150+E151+E152+E153+E154+E155+E156)/7</f>
        <v>95.6341463414595</v>
      </c>
    </row>
    <row r="157" customFormat="false" ht="13.8" hidden="false" customHeight="false" outlineLevel="0" collapsed="false">
      <c r="A157" s="2" t="n">
        <f aca="false">$A156+1</f>
        <v>44059</v>
      </c>
      <c r="B157" s="1" t="n">
        <v>61151</v>
      </c>
      <c r="C157" s="1" t="n">
        <v>156</v>
      </c>
      <c r="D157" s="1" t="n">
        <f aca="false">B157+C157</f>
        <v>61307</v>
      </c>
      <c r="E157" s="1" t="n">
        <f aca="false">D157-D156</f>
        <v>67</v>
      </c>
      <c r="F157" s="1" t="n">
        <f aca="false">(E155+E156+E157)/3</f>
        <v>78</v>
      </c>
      <c r="G157" s="1" t="n">
        <f aca="false">(E151+E152+E153+E154+E155+E156+E157)/7</f>
        <v>89.6027874564419</v>
      </c>
    </row>
    <row r="158" customFormat="false" ht="13.8" hidden="false" customHeight="false" outlineLevel="0" collapsed="false">
      <c r="A158" s="2" t="n">
        <f aca="false">$A157+1</f>
        <v>44060</v>
      </c>
      <c r="B158" s="1" t="n">
        <v>61206</v>
      </c>
      <c r="C158" s="1" t="n">
        <v>156</v>
      </c>
      <c r="D158" s="1" t="n">
        <f aca="false">B158+C158</f>
        <v>61362</v>
      </c>
      <c r="E158" s="1" t="n">
        <f aca="false">D158-D157</f>
        <v>55</v>
      </c>
      <c r="F158" s="1" t="n">
        <f aca="false">(E156+E157+E158)/3</f>
        <v>67.3333333333333</v>
      </c>
      <c r="G158" s="1" t="n">
        <f aca="false">(E152+E153+E154+E155+E156+E157+E158)/7</f>
        <v>82.7142857142816</v>
      </c>
    </row>
    <row r="159" customFormat="false" ht="13.8" hidden="false" customHeight="false" outlineLevel="0" collapsed="false">
      <c r="A159" s="2" t="n">
        <f aca="false">$A158+1</f>
        <v>44061</v>
      </c>
      <c r="B159" s="1" t="n">
        <v>61252</v>
      </c>
      <c r="C159" s="1" t="n">
        <v>156</v>
      </c>
      <c r="D159" s="1" t="n">
        <f aca="false">B159+C159</f>
        <v>61408</v>
      </c>
      <c r="E159" s="1" t="n">
        <f aca="false">D159-D158</f>
        <v>46</v>
      </c>
      <c r="F159" s="1" t="n">
        <f aca="false">(E157+E158+E159)/3</f>
        <v>56</v>
      </c>
      <c r="G159" s="1" t="n">
        <f aca="false">(E153+E154+E155+E156+E157+E158+E159)/7</f>
        <v>76.2857142857143</v>
      </c>
    </row>
    <row r="160" customFormat="false" ht="13.8" hidden="false" customHeight="false" outlineLevel="0" collapsed="false">
      <c r="A160" s="2" t="n">
        <f aca="false">$A159+1</f>
        <v>44062</v>
      </c>
      <c r="B160" s="1" t="n">
        <v>61316</v>
      </c>
      <c r="C160" s="1" t="n">
        <v>156</v>
      </c>
      <c r="D160" s="1" t="n">
        <f aca="false">B160+C160</f>
        <v>61472</v>
      </c>
      <c r="E160" s="1" t="n">
        <f aca="false">D160-D159</f>
        <v>64</v>
      </c>
      <c r="F160" s="1" t="n">
        <f aca="false">(E158+E159+E160)/3</f>
        <v>55</v>
      </c>
      <c r="G160" s="1" t="n">
        <f aca="false">(E154+E155+E156+E157+E158+E159+E160)/7</f>
        <v>71.8571428571429</v>
      </c>
    </row>
    <row r="161" customFormat="false" ht="13.8" hidden="false" customHeight="false" outlineLevel="0" collapsed="false">
      <c r="A161" s="2" t="n">
        <f aca="false">$A160+1</f>
        <v>44063</v>
      </c>
      <c r="B161" s="1" t="n">
        <v>61402</v>
      </c>
      <c r="C161" s="1" t="n">
        <v>156</v>
      </c>
      <c r="D161" s="1" t="n">
        <f aca="false">B161+C161</f>
        <v>61558</v>
      </c>
      <c r="E161" s="1" t="n">
        <f aca="false">D161-D160</f>
        <v>86</v>
      </c>
      <c r="F161" s="1" t="n">
        <f aca="false">(E159+E160+E161)/3</f>
        <v>65.3333333333333</v>
      </c>
      <c r="G161" s="1" t="n">
        <f aca="false">(E155+E156+E157+E158+E159+E160+E161)/7</f>
        <v>69.2857142857143</v>
      </c>
    </row>
    <row r="162" customFormat="false" ht="13.8" hidden="false" customHeight="false" outlineLevel="0" collapsed="false">
      <c r="A162" s="2" t="n">
        <f aca="false">$A161+1</f>
        <v>44064</v>
      </c>
      <c r="B162" s="1" t="n">
        <v>61495</v>
      </c>
      <c r="C162" s="1" t="n">
        <v>156</v>
      </c>
      <c r="D162" s="1" t="n">
        <f aca="false">B162+C162</f>
        <v>61651</v>
      </c>
      <c r="E162" s="1" t="n">
        <f aca="false">D162-D161</f>
        <v>93</v>
      </c>
      <c r="F162" s="1" t="n">
        <f aca="false">(E160+E161+E162)/3</f>
        <v>81</v>
      </c>
      <c r="G162" s="1" t="n">
        <f aca="false">(E156+E157+E158+E159+E160+E161+E162)/7</f>
        <v>70.1428571428571</v>
      </c>
    </row>
    <row r="163" customFormat="false" ht="13.8" hidden="false" customHeight="false" outlineLevel="0" collapsed="false">
      <c r="A163" s="2" t="n">
        <f aca="false">$A162+1</f>
        <v>44065</v>
      </c>
      <c r="B163" s="1" t="n">
        <v>61599</v>
      </c>
      <c r="C163" s="1" t="n">
        <v>156</v>
      </c>
      <c r="D163" s="1" t="n">
        <f aca="false">B163+C163</f>
        <v>61755</v>
      </c>
      <c r="E163" s="1" t="n">
        <f aca="false">D163-D162</f>
        <v>104</v>
      </c>
      <c r="F163" s="1" t="n">
        <f aca="false">(E161+E162+E163)/3</f>
        <v>94.3333333333333</v>
      </c>
      <c r="G163" s="1" t="n">
        <f aca="false">(E157+E158+E159+E160+E161+E162+E163)/7</f>
        <v>73.5714285714286</v>
      </c>
    </row>
    <row r="164" customFormat="false" ht="13.8" hidden="false" customHeight="false" outlineLevel="0" collapsed="false">
      <c r="A164" s="2" t="n">
        <f aca="false">$A163+1</f>
        <v>44066</v>
      </c>
      <c r="B164" s="1" t="n">
        <v>61673</v>
      </c>
      <c r="C164" s="1" t="n">
        <v>156</v>
      </c>
      <c r="D164" s="1" t="n">
        <f aca="false">B164+C164</f>
        <v>61829</v>
      </c>
      <c r="E164" s="1" t="n">
        <f aca="false">D164-D163</f>
        <v>74</v>
      </c>
      <c r="F164" s="1" t="n">
        <f aca="false">(E162+E163+E164)/3</f>
        <v>90.3333333333333</v>
      </c>
      <c r="G164" s="1" t="n">
        <f aca="false">(E158+E159+E160+E161+E162+E163+E164)/7</f>
        <v>74.5714285714286</v>
      </c>
    </row>
    <row r="165" customFormat="false" ht="13.8" hidden="false" customHeight="false" outlineLevel="0" collapsed="false">
      <c r="A165" s="2" t="n">
        <f aca="false">$A164+1</f>
        <v>44067</v>
      </c>
      <c r="B165" s="1" t="n">
        <v>61741</v>
      </c>
      <c r="C165" s="1" t="n">
        <v>156</v>
      </c>
      <c r="D165" s="1" t="n">
        <f aca="false">B165+C165</f>
        <v>61897</v>
      </c>
      <c r="E165" s="1" t="n">
        <f aca="false">D165-D164</f>
        <v>68</v>
      </c>
      <c r="F165" s="1" t="n">
        <f aca="false">(E163+E164+E165)/3</f>
        <v>82</v>
      </c>
      <c r="G165" s="1" t="n">
        <f aca="false">(E159+E160+E161+E162+E163+E164+E165)/7</f>
        <v>76.4285714285714</v>
      </c>
    </row>
    <row r="166" customFormat="false" ht="13.8" hidden="false" customHeight="false" outlineLevel="0" collapsed="false">
      <c r="A166" s="2" t="n">
        <f aca="false">$A165+1</f>
        <v>44068</v>
      </c>
      <c r="B166" s="1" t="n">
        <v>61803</v>
      </c>
      <c r="C166" s="1" t="n">
        <v>156</v>
      </c>
      <c r="D166" s="1" t="n">
        <f aca="false">B166+C166</f>
        <v>61959</v>
      </c>
      <c r="E166" s="1" t="n">
        <f aca="false">D166-D165</f>
        <v>62</v>
      </c>
      <c r="F166" s="1" t="n">
        <f aca="false">(E164+E165+E166)/3</f>
        <v>68</v>
      </c>
      <c r="G166" s="1" t="n">
        <f aca="false">(E160+E161+E162+E163+E164+E165+E166)/7</f>
        <v>78.7142857142857</v>
      </c>
    </row>
    <row r="167" customFormat="false" ht="13.8" hidden="false" customHeight="false" outlineLevel="0" collapsed="false">
      <c r="A167" s="2" t="n">
        <f aca="false">$A166+1</f>
        <v>44069</v>
      </c>
      <c r="B167" s="1" t="n">
        <v>61945</v>
      </c>
      <c r="C167" s="1" t="n">
        <v>156</v>
      </c>
      <c r="D167" s="1" t="n">
        <f aca="false">B167+C167</f>
        <v>62101</v>
      </c>
      <c r="E167" s="1" t="n">
        <f aca="false">D167-D166</f>
        <v>142</v>
      </c>
      <c r="F167" s="1" t="n">
        <f aca="false">(E165+E166+E167)/3</f>
        <v>90.6666666666667</v>
      </c>
      <c r="G167" s="1" t="n">
        <f aca="false">(E161+E162+E163+E164+E165+E166+E167)/7</f>
        <v>89.8571428571429</v>
      </c>
    </row>
    <row r="168" customFormat="false" ht="13.8" hidden="false" customHeight="false" outlineLevel="0" collapsed="false">
      <c r="A168" s="2" t="n">
        <f aca="false">$A167+1</f>
        <v>44070</v>
      </c>
      <c r="B168" s="1" t="n">
        <v>62056</v>
      </c>
      <c r="C168" s="1" t="n">
        <v>156</v>
      </c>
      <c r="D168" s="1" t="n">
        <f aca="false">B168+C168</f>
        <v>62212</v>
      </c>
      <c r="E168" s="1" t="n">
        <f aca="false">D168-D167</f>
        <v>111</v>
      </c>
      <c r="F168" s="1" t="n">
        <f aca="false">(E166+E167+E168)/3</f>
        <v>105</v>
      </c>
      <c r="G168" s="1" t="n">
        <f aca="false">(E162+E163+E164+E165+E166+E167+E168)/7</f>
        <v>93.4285714285714</v>
      </c>
    </row>
    <row r="169" customFormat="false" ht="13.8" hidden="false" customHeight="false" outlineLevel="0" collapsed="false">
      <c r="A169" s="2" t="n">
        <f aca="false">$A168+1</f>
        <v>44071</v>
      </c>
      <c r="B169" s="1" t="n">
        <v>62124</v>
      </c>
      <c r="C169" s="1" t="n">
        <v>156</v>
      </c>
      <c r="D169" s="1" t="n">
        <f aca="false">B169+C169</f>
        <v>62280</v>
      </c>
      <c r="E169" s="1" t="n">
        <f aca="false">D169-D168</f>
        <v>68</v>
      </c>
      <c r="F169" s="1" t="n">
        <f aca="false">(E167+E168+E169)/3</f>
        <v>107</v>
      </c>
      <c r="G169" s="1" t="n">
        <f aca="false">(E163+E164+E165+E166+E167+E168+E169)/7</f>
        <v>89.8571428571429</v>
      </c>
    </row>
    <row r="170" customFormat="false" ht="13.8" hidden="false" customHeight="false" outlineLevel="0" collapsed="false">
      <c r="A170" s="2" t="n">
        <f aca="false">$A169+1</f>
        <v>44072</v>
      </c>
      <c r="B170" s="1" t="n">
        <v>62232</v>
      </c>
      <c r="C170" s="1" t="n">
        <v>156</v>
      </c>
      <c r="D170" s="1" t="n">
        <f aca="false">B170+C170</f>
        <v>62388</v>
      </c>
      <c r="E170" s="1" t="n">
        <f aca="false">D170-D169</f>
        <v>108</v>
      </c>
      <c r="F170" s="1" t="n">
        <f aca="false">(E168+E169+E170)/3</f>
        <v>95.6666666666667</v>
      </c>
      <c r="G170" s="1" t="n">
        <f aca="false">(E164+E165+E166+E167+E168+E169+E170)/7</f>
        <v>90.4285714285714</v>
      </c>
    </row>
    <row r="171" customFormat="false" ht="13.8" hidden="false" customHeight="false" outlineLevel="0" collapsed="false">
      <c r="A171" s="2" t="n">
        <f aca="false">$A170+1</f>
        <v>44073</v>
      </c>
      <c r="B171" s="1" t="n">
        <v>62352</v>
      </c>
      <c r="C171" s="1" t="n">
        <v>156</v>
      </c>
      <c r="D171" s="1" t="n">
        <f aca="false">B171+C171</f>
        <v>62508</v>
      </c>
      <c r="E171" s="1" t="n">
        <f aca="false">D171-D170</f>
        <v>120</v>
      </c>
      <c r="F171" s="1" t="n">
        <f aca="false">(E169+E170+E171)/3</f>
        <v>98.6666666666667</v>
      </c>
      <c r="G171" s="1" t="n">
        <f aca="false">(E165+E166+E167+E168+E169+E170+E171)/7</f>
        <v>97</v>
      </c>
    </row>
    <row r="172" customFormat="false" ht="13.8" hidden="false" customHeight="false" outlineLevel="0" collapsed="false">
      <c r="A172" s="2" t="n">
        <f aca="false">$A171+1</f>
        <v>44074</v>
      </c>
      <c r="B172" s="1" t="n">
        <v>62492</v>
      </c>
      <c r="C172" s="1" t="n">
        <v>156</v>
      </c>
      <c r="D172" s="1" t="n">
        <f aca="false">B172+C172</f>
        <v>62648</v>
      </c>
      <c r="E172" s="1" t="n">
        <f aca="false">D172-D171</f>
        <v>140</v>
      </c>
      <c r="F172" s="1" t="n">
        <f aca="false">(E170+E171+E172)/3</f>
        <v>122.666666666667</v>
      </c>
      <c r="G172" s="1" t="n">
        <f aca="false">(E166+E167+E168+E169+E170+E171+E172)/7</f>
        <v>107.285714285714</v>
      </c>
    </row>
    <row r="173" customFormat="false" ht="13.8" hidden="false" customHeight="false" outlineLevel="0" collapsed="false">
      <c r="A173" s="2" t="n">
        <f aca="false">$A172+1</f>
        <v>44075</v>
      </c>
      <c r="B173" s="1" t="n">
        <v>62614</v>
      </c>
      <c r="C173" s="1" t="n">
        <v>156</v>
      </c>
      <c r="D173" s="1" t="n">
        <f aca="false">B173+C173</f>
        <v>62770</v>
      </c>
      <c r="E173" s="1" t="n">
        <f aca="false">D173-D172</f>
        <v>122</v>
      </c>
      <c r="F173" s="1" t="n">
        <f aca="false">(E171+E172+E173)/3</f>
        <v>127.333333333333</v>
      </c>
      <c r="G173" s="1" t="n">
        <f aca="false">(E167+E168+E169+E170+E171+E172+E173)/7</f>
        <v>115.857142857143</v>
      </c>
    </row>
    <row r="174" customFormat="false" ht="13.8" hidden="false" customHeight="false" outlineLevel="0" collapsed="false">
      <c r="A174" s="2" t="n">
        <f aca="false">$A173+1</f>
        <v>44076</v>
      </c>
      <c r="B174" s="1" t="n">
        <v>62746</v>
      </c>
      <c r="C174" s="1" t="n">
        <v>156</v>
      </c>
      <c r="D174" s="1" t="n">
        <f aca="false">B174+C174</f>
        <v>62902</v>
      </c>
      <c r="E174" s="1" t="n">
        <f aca="false">D174-D173</f>
        <v>132</v>
      </c>
      <c r="F174" s="1" t="n">
        <f aca="false">(E172+E173+E174)/3</f>
        <v>131.333333333333</v>
      </c>
      <c r="G174" s="1" t="n">
        <f aca="false">(E168+E169+E170+E171+E172+E173+E174)/7</f>
        <v>114.428571428571</v>
      </c>
    </row>
    <row r="175" customFormat="false" ht="13.8" hidden="false" customHeight="false" outlineLevel="0" collapsed="false">
      <c r="A175" s="2" t="n">
        <f aca="false">$A174+1</f>
        <v>44077</v>
      </c>
      <c r="B175" s="1" t="n">
        <v>62933</v>
      </c>
      <c r="C175" s="1" t="n">
        <v>156</v>
      </c>
      <c r="D175" s="1" t="n">
        <f aca="false">B175+C175</f>
        <v>63089</v>
      </c>
      <c r="E175" s="1" t="n">
        <f aca="false">D175-D174</f>
        <v>187</v>
      </c>
      <c r="F175" s="1" t="n">
        <f aca="false">(E173+E174+E175)/3</f>
        <v>147</v>
      </c>
      <c r="G175" s="1" t="n">
        <f aca="false">(E169+E170+E171+E172+E173+E174+E175)/7</f>
        <v>125.285714285714</v>
      </c>
    </row>
    <row r="176" customFormat="false" ht="13.8" hidden="false" customHeight="false" outlineLevel="0" collapsed="false">
      <c r="A176" s="2" t="n">
        <f aca="false">$A175+1</f>
        <v>44078</v>
      </c>
      <c r="B176" s="1" t="n">
        <v>63117</v>
      </c>
      <c r="C176" s="1" t="n">
        <v>156</v>
      </c>
      <c r="D176" s="1" t="n">
        <f aca="false">B176+C176</f>
        <v>63273</v>
      </c>
      <c r="E176" s="1" t="n">
        <f aca="false">D176-D175</f>
        <v>184</v>
      </c>
      <c r="F176" s="1" t="n">
        <f aca="false">(E174+E175+E176)/3</f>
        <v>167.666666666667</v>
      </c>
      <c r="G176" s="1" t="n">
        <f aca="false">(E170+E171+E172+E173+E174+E175+E176)/7</f>
        <v>141.857142857143</v>
      </c>
    </row>
    <row r="177" customFormat="false" ht="13.8" hidden="false" customHeight="false" outlineLevel="0" collapsed="false">
      <c r="A177" s="2" t="n">
        <f aca="false">$A176+1</f>
        <v>44079</v>
      </c>
      <c r="B177" s="1" t="n">
        <v>63292</v>
      </c>
      <c r="C177" s="1" t="n">
        <v>156</v>
      </c>
      <c r="D177" s="1" t="n">
        <f aca="false">B177+C177</f>
        <v>63448</v>
      </c>
      <c r="E177" s="1" t="n">
        <f aca="false">D177-D176</f>
        <v>175</v>
      </c>
      <c r="F177" s="1" t="n">
        <f aca="false">(E175+E176+E177)/3</f>
        <v>182</v>
      </c>
      <c r="G177" s="1" t="n">
        <f aca="false">(E171+E172+E173+E174+E175+E176+E177)/7</f>
        <v>151.428571428571</v>
      </c>
    </row>
    <row r="178" customFormat="false" ht="13.8" hidden="false" customHeight="false" outlineLevel="0" collapsed="false">
      <c r="A178" s="2" t="n">
        <f aca="false">$A177+1</f>
        <v>44080</v>
      </c>
      <c r="B178" s="1" t="n">
        <v>63497</v>
      </c>
      <c r="C178" s="1" t="n">
        <v>156</v>
      </c>
      <c r="D178" s="1" t="n">
        <f aca="false">B178+C178</f>
        <v>63653</v>
      </c>
      <c r="E178" s="1" t="n">
        <f aca="false">D178-D177</f>
        <v>205</v>
      </c>
      <c r="F178" s="1" t="n">
        <f aca="false">(E176+E177+E178)/3</f>
        <v>188</v>
      </c>
      <c r="G178" s="1" t="n">
        <f aca="false">(E172+E173+E174+E175+E176+E177+E178)/7</f>
        <v>163.571428571429</v>
      </c>
    </row>
    <row r="179" customFormat="false" ht="13.8" hidden="false" customHeight="false" outlineLevel="0" collapsed="false">
      <c r="A179" s="2" t="n">
        <f aca="false">$A178+1</f>
        <v>44081</v>
      </c>
      <c r="B179" s="1" t="n">
        <v>63713</v>
      </c>
      <c r="C179" s="1" t="n">
        <v>156</v>
      </c>
      <c r="D179" s="1" t="n">
        <f aca="false">B179+C179</f>
        <v>63869</v>
      </c>
      <c r="E179" s="1" t="n">
        <f aca="false">D179-D178</f>
        <v>216</v>
      </c>
      <c r="F179" s="1" t="n">
        <f aca="false">(E177+E178+E179)/3</f>
        <v>198.666666666667</v>
      </c>
      <c r="G179" s="1" t="n">
        <f aca="false">(E173+E174+E175+E176+E177+E178+E179)/7</f>
        <v>174.428571428571</v>
      </c>
    </row>
    <row r="180" customFormat="false" ht="13.8" hidden="false" customHeight="false" outlineLevel="0" collapsed="false">
      <c r="A180" s="2" t="n">
        <f aca="false">$A179+1</f>
        <v>44082</v>
      </c>
      <c r="B180" s="1" t="n">
        <v>63876</v>
      </c>
      <c r="C180" s="1" t="n">
        <v>156</v>
      </c>
      <c r="D180" s="1" t="n">
        <f aca="false">B180+C180</f>
        <v>64032</v>
      </c>
      <c r="E180" s="1" t="n">
        <f aca="false">D180-D179</f>
        <v>163</v>
      </c>
      <c r="F180" s="1" t="n">
        <f aca="false">(E178+E179+E180)/3</f>
        <v>194.666666666667</v>
      </c>
      <c r="G180" s="1" t="n">
        <f aca="false">(E174+E175+E176+E177+E178+E179+E180)/7</f>
        <v>180.285714285714</v>
      </c>
    </row>
    <row r="181" customFormat="false" ht="13.8" hidden="false" customHeight="false" outlineLevel="0" collapsed="false">
      <c r="A181" s="2" t="n">
        <f aca="false">$A180+1</f>
        <v>44083</v>
      </c>
      <c r="B181" s="1" t="n">
        <v>64056</v>
      </c>
      <c r="C181" s="1" t="n">
        <v>156</v>
      </c>
      <c r="D181" s="1" t="n">
        <f aca="false">B181+C181</f>
        <v>64212</v>
      </c>
      <c r="E181" s="1" t="n">
        <f aca="false">D181-D180</f>
        <v>180</v>
      </c>
      <c r="F181" s="1" t="n">
        <f aca="false">(E179+E180+E181)/3</f>
        <v>186.333333333333</v>
      </c>
      <c r="G181" s="1" t="n">
        <f aca="false">(E175+E176+E177+E178+E179+E180+E181)/7</f>
        <v>187.142857142857</v>
      </c>
    </row>
    <row r="182" customFormat="false" ht="13.8" hidden="false" customHeight="false" outlineLevel="0" collapsed="false">
      <c r="A182" s="2" t="n">
        <f aca="false">$A181+1</f>
        <v>44084</v>
      </c>
      <c r="B182" s="1" t="n">
        <v>64244</v>
      </c>
      <c r="C182" s="1" t="n">
        <v>156</v>
      </c>
      <c r="D182" s="1" t="n">
        <f aca="false">B182+C182</f>
        <v>64400</v>
      </c>
      <c r="E182" s="1" t="n">
        <f aca="false">D182-D181</f>
        <v>188</v>
      </c>
      <c r="F182" s="1" t="n">
        <f aca="false">(E180+E181+E182)/3</f>
        <v>177</v>
      </c>
      <c r="G182" s="1" t="n">
        <f aca="false">(E176+E177+E178+E179+E180+E181+E182)/7</f>
        <v>187.285714285714</v>
      </c>
    </row>
    <row r="183" customFormat="false" ht="13.8" hidden="false" customHeight="false" outlineLevel="0" collapsed="false">
      <c r="A183" s="2" t="n">
        <f aca="false">$A182+1</f>
        <v>44085</v>
      </c>
      <c r="B183" s="1" t="n">
        <v>64463</v>
      </c>
      <c r="C183" s="1" t="n">
        <v>156</v>
      </c>
      <c r="D183" s="1" t="n">
        <f aca="false">B183+C183</f>
        <v>64619</v>
      </c>
      <c r="E183" s="1" t="n">
        <f aca="false">D183-D182</f>
        <v>219</v>
      </c>
      <c r="F183" s="1" t="n">
        <f aca="false">(E181+E182+E183)/3</f>
        <v>195.666666666667</v>
      </c>
      <c r="G183" s="1" t="n">
        <f aca="false">(E177+E178+E179+E180+E181+E182+E183)/7</f>
        <v>192.285714285714</v>
      </c>
    </row>
    <row r="184" customFormat="false" ht="13.8" hidden="false" customHeight="false" outlineLevel="0" collapsed="false">
      <c r="A184" s="2" t="n">
        <f aca="false">$A183+1</f>
        <v>44086</v>
      </c>
      <c r="B184" s="1" t="n">
        <v>64707</v>
      </c>
      <c r="C184" s="1" t="n">
        <v>156</v>
      </c>
      <c r="D184" s="1" t="n">
        <f aca="false">B184+C184</f>
        <v>64863</v>
      </c>
      <c r="E184" s="1" t="n">
        <f aca="false">D184-D183</f>
        <v>244</v>
      </c>
      <c r="F184" s="1" t="n">
        <f aca="false">(E182+E183+E184)/3</f>
        <v>217</v>
      </c>
      <c r="G184" s="1" t="n">
        <f aca="false">(E178+E179+E180+E181+E182+E183+E184)/7</f>
        <v>202.142857142857</v>
      </c>
    </row>
    <row r="185" customFormat="false" ht="13.8" hidden="false" customHeight="false" outlineLevel="0" collapsed="false">
      <c r="A185" s="2" t="n">
        <f aca="false">$A184+1</f>
        <v>44087</v>
      </c>
      <c r="B185" s="1" t="n">
        <v>64986</v>
      </c>
      <c r="C185" s="1" t="n">
        <v>156</v>
      </c>
      <c r="D185" s="1" t="n">
        <f aca="false">B185+C185</f>
        <v>65142</v>
      </c>
      <c r="E185" s="1" t="n">
        <f aca="false">D185-D184</f>
        <v>279</v>
      </c>
      <c r="F185" s="1" t="n">
        <f aca="false">(E183+E184+E185)/3</f>
        <v>247.333333333333</v>
      </c>
      <c r="G185" s="1" t="n">
        <f aca="false">(E179+E180+E181+E182+E183+E184+E185)/7</f>
        <v>212.714285714286</v>
      </c>
    </row>
    <row r="186" customFormat="false" ht="13.8" hidden="false" customHeight="false" outlineLevel="0" collapsed="false">
      <c r="A186" s="2" t="n">
        <f aca="false">$A185+1</f>
        <v>44088</v>
      </c>
      <c r="B186" s="1" t="n">
        <v>65262</v>
      </c>
      <c r="C186" s="1" t="n">
        <v>156</v>
      </c>
      <c r="D186" s="1" t="n">
        <f aca="false">B186+C186</f>
        <v>65418</v>
      </c>
      <c r="E186" s="1" t="n">
        <f aca="false">D186-D185</f>
        <v>276</v>
      </c>
      <c r="F186" s="1" t="n">
        <f aca="false">(E184+E185+E186)/3</f>
        <v>266.333333333333</v>
      </c>
      <c r="G186" s="1" t="n">
        <f aca="false">(E180+E181+E182+E183+E184+E185+E186)/7</f>
        <v>221.285714285714</v>
      </c>
    </row>
    <row r="187" customFormat="false" ht="13.8" hidden="false" customHeight="false" outlineLevel="0" collapsed="false">
      <c r="A187" s="2" t="n">
        <f aca="false">$A186+1</f>
        <v>44089</v>
      </c>
      <c r="B187" s="1" t="n">
        <v>65554</v>
      </c>
      <c r="C187" s="1" t="n">
        <v>156</v>
      </c>
      <c r="D187" s="1" t="n">
        <f aca="false">B187+C187</f>
        <v>65710</v>
      </c>
      <c r="E187" s="1" t="n">
        <f aca="false">D187-D186</f>
        <v>292</v>
      </c>
      <c r="F187" s="1" t="n">
        <f aca="false">(E185+E186+E187)/3</f>
        <v>282.333333333333</v>
      </c>
      <c r="G187" s="1" t="n">
        <f aca="false">(E181+E182+E183+E184+E185+E186+E187)/7</f>
        <v>239.714285714286</v>
      </c>
    </row>
    <row r="188" customFormat="false" ht="13.8" hidden="false" customHeight="false" outlineLevel="0" collapsed="false">
      <c r="A188" s="2" t="n">
        <f aca="false">$A187+1</f>
        <v>44090</v>
      </c>
      <c r="B188" s="1" t="n">
        <v>65857</v>
      </c>
      <c r="C188" s="1" t="n">
        <v>156</v>
      </c>
      <c r="D188" s="1" t="n">
        <f aca="false">B188+C188</f>
        <v>66013</v>
      </c>
      <c r="E188" s="1" t="n">
        <f aca="false">D188-D187</f>
        <v>303</v>
      </c>
      <c r="F188" s="1" t="n">
        <f aca="false">(E186+E187+E188)/3</f>
        <v>290.333333333333</v>
      </c>
      <c r="G188" s="1" t="n">
        <f aca="false">(E182+E183+E184+E185+E186+E187+E188)/7</f>
        <v>257.285714285714</v>
      </c>
    </row>
    <row r="189" customFormat="false" ht="13.8" hidden="false" customHeight="false" outlineLevel="0" collapsed="false">
      <c r="A189" s="2" t="n">
        <f aca="false">$A188+1</f>
        <v>44091</v>
      </c>
      <c r="B189" s="1" t="n">
        <v>66356</v>
      </c>
      <c r="C189" s="1" t="n">
        <v>156</v>
      </c>
      <c r="D189" s="1" t="n">
        <f aca="false">B189+C189</f>
        <v>66512</v>
      </c>
      <c r="E189" s="1" t="n">
        <f aca="false">D189-D188</f>
        <v>499</v>
      </c>
      <c r="F189" s="1" t="n">
        <f aca="false">(E187+E188+E189)/3</f>
        <v>364.666666666667</v>
      </c>
      <c r="G189" s="1" t="n">
        <f aca="false">(E183+E184+E185+E186+E187+E188+E189)/7</f>
        <v>301.714285714286</v>
      </c>
    </row>
    <row r="190" customFormat="false" ht="13.8" hidden="false" customHeight="false" outlineLevel="0" collapsed="false">
      <c r="A190" s="2" t="n">
        <f aca="false">$A189+1</f>
        <v>44092</v>
      </c>
      <c r="B190" s="1" t="n">
        <v>66653</v>
      </c>
      <c r="C190" s="1" t="n">
        <v>156</v>
      </c>
      <c r="D190" s="1" t="n">
        <f aca="false">B190+C190</f>
        <v>66809</v>
      </c>
      <c r="E190" s="1" t="n">
        <f aca="false">D190-D189</f>
        <v>297</v>
      </c>
      <c r="F190" s="1" t="n">
        <f aca="false">(E188+E189+E190)/3</f>
        <v>366.333333333333</v>
      </c>
      <c r="G190" s="1" t="n">
        <f aca="false">(E184+E185+E186+E187+E188+E189+E190)/7</f>
        <v>312.857142857143</v>
      </c>
    </row>
    <row r="191" customFormat="false" ht="13.8" hidden="false" customHeight="false" outlineLevel="0" collapsed="false">
      <c r="A191" s="2" t="n">
        <f aca="false">$A190+1</f>
        <v>44093</v>
      </c>
      <c r="B191" s="1" t="n">
        <v>67080</v>
      </c>
      <c r="C191" s="1" t="n">
        <v>156</v>
      </c>
      <c r="D191" s="1" t="n">
        <f aca="false">B191+C191</f>
        <v>67236</v>
      </c>
      <c r="E191" s="1" t="n">
        <f aca="false">D191-D190</f>
        <v>427</v>
      </c>
      <c r="F191" s="1" t="n">
        <f aca="false">(E189+E190+E191)/3</f>
        <v>407.666666666667</v>
      </c>
      <c r="G191" s="1" t="n">
        <f aca="false">(E185+E186+E187+E188+E189+E190+E191)/7</f>
        <v>339</v>
      </c>
    </row>
    <row r="192" customFormat="false" ht="13.8" hidden="false" customHeight="false" outlineLevel="0" collapsed="false">
      <c r="A192" s="2" t="n">
        <f aca="false">$A191+1</f>
        <v>44094</v>
      </c>
      <c r="B192" s="1" t="n">
        <v>67542</v>
      </c>
      <c r="C192" s="1" t="n">
        <v>156</v>
      </c>
      <c r="D192" s="1" t="n">
        <f aca="false">B192+C192</f>
        <v>67698</v>
      </c>
      <c r="E192" s="1" t="n">
        <f aca="false">D192-D191</f>
        <v>462</v>
      </c>
      <c r="F192" s="1" t="n">
        <f aca="false">(E190+E191+E192)/3</f>
        <v>395.333333333333</v>
      </c>
      <c r="G192" s="1" t="n">
        <f aca="false">(E186+E187+E188+E189+E190+E191+E192)/7</f>
        <v>365.142857142857</v>
      </c>
    </row>
    <row r="193" customFormat="false" ht="13.8" hidden="false" customHeight="false" outlineLevel="0" collapsed="false">
      <c r="A193" s="2" t="n">
        <f aca="false">$A192+1</f>
        <v>44095</v>
      </c>
      <c r="B193" s="1" t="n">
        <v>68128</v>
      </c>
      <c r="C193" s="1" t="n">
        <v>156</v>
      </c>
      <c r="D193" s="1" t="n">
        <f aca="false">B193+C193</f>
        <v>68284</v>
      </c>
      <c r="E193" s="1" t="n">
        <f aca="false">D193-D192</f>
        <v>586</v>
      </c>
      <c r="F193" s="1" t="n">
        <f aca="false">(E191+E192+E193)/3</f>
        <v>491.666666666667</v>
      </c>
      <c r="G193" s="1" t="n">
        <f aca="false">(E187+E188+E189+E190+E191+E192+E193)/7</f>
        <v>409.428571428571</v>
      </c>
    </row>
    <row r="194" customFormat="false" ht="13.8" hidden="false" customHeight="false" outlineLevel="0" collapsed="false">
      <c r="A194" s="2" t="n">
        <f aca="false">$A193+1</f>
        <v>44096</v>
      </c>
      <c r="B194" s="1" t="n">
        <v>68617</v>
      </c>
      <c r="C194" s="1" t="n">
        <v>156</v>
      </c>
      <c r="D194" s="1" t="n">
        <f aca="false">B194+C194</f>
        <v>68773</v>
      </c>
      <c r="E194" s="1" t="n">
        <f aca="false">D194-D193</f>
        <v>489</v>
      </c>
      <c r="F194" s="1" t="n">
        <f aca="false">(E192+E193+E194)/3</f>
        <v>512.333333333333</v>
      </c>
      <c r="G194" s="1" t="n">
        <f aca="false">(E188+E189+E190+E191+E192+E193+E194)/7</f>
        <v>437.571428571429</v>
      </c>
    </row>
    <row r="195" customFormat="false" ht="13.8" hidden="false" customHeight="false" outlineLevel="0" collapsed="false">
      <c r="A195" s="2" t="n">
        <f aca="false">$A194+1</f>
        <v>44097</v>
      </c>
      <c r="B195" s="1" t="n">
        <v>69088</v>
      </c>
      <c r="C195" s="1" t="n">
        <v>156</v>
      </c>
      <c r="D195" s="1" t="n">
        <f aca="false">B195+C195</f>
        <v>69244</v>
      </c>
      <c r="E195" s="1" t="n">
        <f aca="false">D195-D194</f>
        <v>471</v>
      </c>
      <c r="F195" s="1" t="n">
        <f aca="false">(E193+E194+E195)/3</f>
        <v>515.333333333333</v>
      </c>
      <c r="G195" s="1" t="n">
        <f aca="false">(E189+E190+E191+E192+E193+E194+E195)/7</f>
        <v>461.571428571429</v>
      </c>
    </row>
    <row r="196" customFormat="false" ht="13.8" hidden="false" customHeight="false" outlineLevel="0" collapsed="false">
      <c r="A196" s="2" t="n">
        <f aca="false">$A195+1</f>
        <v>44098</v>
      </c>
      <c r="B196" s="1" t="n">
        <v>69670</v>
      </c>
      <c r="C196" s="1" t="n">
        <v>156</v>
      </c>
      <c r="D196" s="1" t="n">
        <f aca="false">B196+C196</f>
        <v>69826</v>
      </c>
      <c r="E196" s="1" t="n">
        <f aca="false">D196-D195</f>
        <v>582</v>
      </c>
      <c r="F196" s="1" t="n">
        <f aca="false">(E194+E195+E196)/3</f>
        <v>514</v>
      </c>
      <c r="G196" s="1" t="n">
        <f aca="false">(E190+E191+E192+E193+E194+E195+E196)/7</f>
        <v>473.428571428572</v>
      </c>
    </row>
    <row r="197" customFormat="false" ht="13.8" hidden="false" customHeight="false" outlineLevel="0" collapsed="false">
      <c r="A197" s="2" t="n">
        <f aca="false">$A196+1</f>
        <v>44099</v>
      </c>
      <c r="B197" s="1" t="n">
        <v>70307</v>
      </c>
      <c r="C197" s="1" t="n">
        <v>156</v>
      </c>
      <c r="D197" s="1" t="n">
        <f aca="false">B197+C197</f>
        <v>70463</v>
      </c>
      <c r="E197" s="1" t="n">
        <f aca="false">D197-D196</f>
        <v>637</v>
      </c>
      <c r="F197" s="1" t="n">
        <f aca="false">(E195+E196+E197)/3</f>
        <v>563.333333333333</v>
      </c>
      <c r="G197" s="1" t="n">
        <f aca="false">(E191+E192+E193+E194+E195+E196+E197)/7</f>
        <v>522</v>
      </c>
    </row>
    <row r="198" customFormat="false" ht="13.8" hidden="false" customHeight="false" outlineLevel="0" collapsed="false">
      <c r="A198" s="2" t="n">
        <f aca="false">$A197+1</f>
        <v>44100</v>
      </c>
      <c r="B198" s="1" t="n">
        <v>71005</v>
      </c>
      <c r="C198" s="1" t="n">
        <v>156</v>
      </c>
      <c r="D198" s="1" t="n">
        <f aca="false">B198+C198</f>
        <v>71161</v>
      </c>
      <c r="E198" s="1" t="n">
        <f aca="false">D198-D197</f>
        <v>698</v>
      </c>
      <c r="F198" s="1" t="n">
        <f aca="false">(E196+E197+E198)/3</f>
        <v>639</v>
      </c>
      <c r="G198" s="1" t="n">
        <f aca="false">(E192+E193+E194+E195+E196+E197+E198)/7</f>
        <v>560.714285714286</v>
      </c>
    </row>
    <row r="199" customFormat="false" ht="13.8" hidden="false" customHeight="false" outlineLevel="0" collapsed="false">
      <c r="A199" s="2" t="n">
        <f aca="false">$A198+1</f>
        <v>44101</v>
      </c>
      <c r="B199" s="1" t="n">
        <v>71901</v>
      </c>
      <c r="C199" s="1" t="n">
        <v>156</v>
      </c>
      <c r="D199" s="1" t="n">
        <f aca="false">B199+C199</f>
        <v>72057</v>
      </c>
      <c r="E199" s="1" t="n">
        <f aca="false">D199-D198</f>
        <v>896</v>
      </c>
      <c r="F199" s="1" t="n">
        <f aca="false">(E197+E198+E199)/3</f>
        <v>743.666666666667</v>
      </c>
      <c r="G199" s="1" t="n">
        <f aca="false">(E193+E194+E195+E196+E197+E198+E199)/7</f>
        <v>622.714285714286</v>
      </c>
    </row>
    <row r="200" customFormat="false" ht="13.8" hidden="false" customHeight="false" outlineLevel="0" collapsed="false">
      <c r="A200" s="2" t="n">
        <f aca="false">$A199+1</f>
        <v>44102</v>
      </c>
      <c r="B200" s="1" t="n">
        <v>72651</v>
      </c>
      <c r="C200" s="1" t="n">
        <v>156</v>
      </c>
      <c r="D200" s="1" t="n">
        <f aca="false">B200+C200</f>
        <v>72807</v>
      </c>
      <c r="E200" s="1" t="n">
        <f aca="false">D200-D199</f>
        <v>750</v>
      </c>
      <c r="F200" s="1" t="n">
        <f aca="false">(E198+E199+E200)/3</f>
        <v>781.333333333333</v>
      </c>
      <c r="G200" s="1" t="n">
        <f aca="false">(E194+E195+E196+E197+E198+E199+E200)/7</f>
        <v>646.142857142857</v>
      </c>
    </row>
    <row r="201" customFormat="false" ht="13.8" hidden="false" customHeight="false" outlineLevel="0" collapsed="false">
      <c r="A201" s="2" t="n">
        <f aca="false">$A200+1</f>
        <v>44103</v>
      </c>
      <c r="B201" s="1" t="n">
        <v>73450</v>
      </c>
      <c r="C201" s="1" t="n">
        <v>156</v>
      </c>
      <c r="D201" s="1" t="n">
        <f aca="false">B201+C201</f>
        <v>73606</v>
      </c>
      <c r="E201" s="1" t="n">
        <f aca="false">D201-D200</f>
        <v>799</v>
      </c>
      <c r="F201" s="1" t="n">
        <f aca="false">(E199+E200+E201)/3</f>
        <v>815</v>
      </c>
      <c r="G201" s="1" t="n">
        <f aca="false">(E195+E196+E197+E198+E199+E200+E201)/7</f>
        <v>690.428571428572</v>
      </c>
    </row>
    <row r="202" customFormat="false" ht="13.8" hidden="false" customHeight="false" outlineLevel="0" collapsed="false">
      <c r="A202" s="2" t="n">
        <f aca="false">$A201+1</f>
        <v>44104</v>
      </c>
      <c r="B202" s="1" t="n">
        <v>74288</v>
      </c>
      <c r="C202" s="1" t="n">
        <v>156</v>
      </c>
      <c r="D202" s="1" t="n">
        <f aca="false">B202+C202</f>
        <v>74444</v>
      </c>
      <c r="E202" s="1" t="n">
        <f aca="false">D202-D201</f>
        <v>838</v>
      </c>
      <c r="F202" s="1" t="n">
        <f aca="false">(E200+E201+E202)/3</f>
        <v>795.666666666667</v>
      </c>
      <c r="G202" s="1" t="n">
        <f aca="false">(E196+E197+E198+E199+E200+E201+E202)/7</f>
        <v>742.857142857143</v>
      </c>
    </row>
    <row r="203" customFormat="false" ht="13.8" hidden="false" customHeight="false" outlineLevel="0" collapsed="false">
      <c r="A203" s="2" t="n">
        <f aca="false">$A202+1</f>
        <v>44105</v>
      </c>
      <c r="B203" s="1" t="n">
        <v>75221</v>
      </c>
      <c r="C203" s="1" t="n">
        <v>156</v>
      </c>
      <c r="D203" s="1" t="n">
        <f aca="false">B203+C203</f>
        <v>75377</v>
      </c>
      <c r="E203" s="1" t="n">
        <f aca="false">D203-D202</f>
        <v>933</v>
      </c>
      <c r="F203" s="1" t="n">
        <f aca="false">(E201+E202+E203)/3</f>
        <v>856.666666666667</v>
      </c>
      <c r="G203" s="1" t="n">
        <f aca="false">(E197+E198+E199+E200+E201+E202+E203)/7</f>
        <v>793</v>
      </c>
    </row>
    <row r="204" customFormat="false" ht="13.8" hidden="false" customHeight="false" outlineLevel="0" collapsed="false">
      <c r="A204" s="2" t="n">
        <f aca="false">$A203+1</f>
        <v>44106</v>
      </c>
      <c r="B204" s="1" t="n">
        <v>76273</v>
      </c>
      <c r="C204" s="1" t="n">
        <v>156</v>
      </c>
      <c r="D204" s="1" t="n">
        <f aca="false">B204+C204</f>
        <v>76429</v>
      </c>
      <c r="E204" s="1" t="n">
        <f aca="false">D204-D203</f>
        <v>1052</v>
      </c>
      <c r="F204" s="1" t="n">
        <f aca="false">(E202+E203+E204)/3</f>
        <v>941</v>
      </c>
      <c r="G204" s="1" t="n">
        <f aca="false">(E198+E199+E200+E201+E202+E203+E204)/7</f>
        <v>852.285714285714</v>
      </c>
    </row>
    <row r="205" customFormat="false" ht="13.8" hidden="false" customHeight="false" outlineLevel="0" collapsed="false">
      <c r="A205" s="2" t="n">
        <f aca="false">$A204+1</f>
        <v>44107</v>
      </c>
      <c r="B205" s="1" t="n">
        <v>77380</v>
      </c>
      <c r="C205" s="1" t="n">
        <v>156</v>
      </c>
      <c r="D205" s="1" t="n">
        <f aca="false">B205+C205</f>
        <v>77536</v>
      </c>
      <c r="E205" s="1" t="n">
        <f aca="false">D205-D204</f>
        <v>1107</v>
      </c>
      <c r="F205" s="1" t="n">
        <f aca="false">(E203+E204+E205)/3</f>
        <v>1030.66666666667</v>
      </c>
      <c r="G205" s="1" t="n">
        <f aca="false">(E199+E200+E201+E202+E203+E204+E205)/7</f>
        <v>910.714285714286</v>
      </c>
    </row>
    <row r="206" customFormat="false" ht="13.8" hidden="false" customHeight="false" outlineLevel="0" collapsed="false">
      <c r="A206" s="2" t="n">
        <f aca="false">$A205+1</f>
        <v>44108</v>
      </c>
      <c r="B206" s="1" t="n">
        <v>78459</v>
      </c>
      <c r="C206" s="1" t="n">
        <v>156</v>
      </c>
      <c r="D206" s="1" t="n">
        <f aca="false">B206+C206</f>
        <v>78615</v>
      </c>
      <c r="E206" s="1" t="n">
        <f aca="false">D206-D205</f>
        <v>1079</v>
      </c>
      <c r="F206" s="1" t="n">
        <f aca="false">(E204+E205+E206)/3</f>
        <v>1079.33333333333</v>
      </c>
      <c r="G206" s="1" t="n">
        <f aca="false">(E200+E201+E202+E203+E204+E205+E206)/7</f>
        <v>936.857142857143</v>
      </c>
    </row>
    <row r="207" customFormat="false" ht="13.8" hidden="false" customHeight="false" outlineLevel="0" collapsed="false">
      <c r="A207" s="2" t="n">
        <f aca="false">$A206+1</f>
        <v>44109</v>
      </c>
      <c r="B207" s="1" t="n">
        <v>79650</v>
      </c>
      <c r="C207" s="1" t="n">
        <v>156</v>
      </c>
      <c r="D207" s="1" t="n">
        <f aca="false">B207+C207</f>
        <v>79806</v>
      </c>
      <c r="E207" s="1" t="n">
        <f aca="false">D207-D206</f>
        <v>1191</v>
      </c>
      <c r="F207" s="1" t="n">
        <f aca="false">(E205+E206+E207)/3</f>
        <v>1125.66666666667</v>
      </c>
      <c r="G207" s="1" t="n">
        <f aca="false">(E201+E202+E203+E204+E205+E206+E207)/7</f>
        <v>999.857142857143</v>
      </c>
    </row>
    <row r="208" customFormat="false" ht="13.8" hidden="false" customHeight="false" outlineLevel="0" collapsed="false">
      <c r="A208" s="2" t="n">
        <f aca="false">$A207+1</f>
        <v>44110</v>
      </c>
      <c r="B208" s="1" t="n">
        <v>81014</v>
      </c>
      <c r="C208" s="1" t="n">
        <v>156</v>
      </c>
      <c r="D208" s="1" t="n">
        <f aca="false">B208+C208</f>
        <v>81170</v>
      </c>
      <c r="E208" s="1" t="n">
        <f aca="false">D208-D207</f>
        <v>1364</v>
      </c>
      <c r="F208" s="1" t="n">
        <f aca="false">(E206+E207+E208)/3</f>
        <v>1211.33333333333</v>
      </c>
      <c r="G208" s="1" t="n">
        <f aca="false">(E202+E203+E204+E205+E206+E207+E208)/7</f>
        <v>1080.57142857143</v>
      </c>
    </row>
    <row r="209" customFormat="false" ht="13.8" hidden="false" customHeight="false" outlineLevel="0" collapsed="false">
      <c r="A209" s="2" t="n">
        <f aca="false">$A208+1</f>
        <v>44111</v>
      </c>
      <c r="B209" s="1" t="n">
        <v>81914</v>
      </c>
      <c r="C209" s="1" t="n">
        <v>156</v>
      </c>
      <c r="D209" s="1" t="n">
        <f aca="false">B209+C209</f>
        <v>82070</v>
      </c>
      <c r="E209" s="1" t="n">
        <f aca="false">D209-D208</f>
        <v>900</v>
      </c>
      <c r="F209" s="1" t="n">
        <f aca="false">(E207+E208+E209)/3</f>
        <v>1151.66666666667</v>
      </c>
      <c r="G209" s="1" t="n">
        <f aca="false">(E203+E204+E205+E206+E207+E208+E209)/7</f>
        <v>1089.42857142857</v>
      </c>
    </row>
    <row r="210" customFormat="false" ht="13.8" hidden="false" customHeight="false" outlineLevel="0" collapsed="false">
      <c r="A210" s="2" t="n">
        <f aca="false">$A209+1</f>
        <v>44112</v>
      </c>
      <c r="B210" s="1" t="n">
        <v>82992</v>
      </c>
      <c r="C210" s="1" t="n">
        <v>156</v>
      </c>
      <c r="D210" s="1" t="n">
        <f aca="false">B210+C210</f>
        <v>83148</v>
      </c>
      <c r="E210" s="1" t="n">
        <f aca="false">D210-D209</f>
        <v>1078</v>
      </c>
      <c r="F210" s="1" t="n">
        <f aca="false">(E208+E209+E210)/3</f>
        <v>1114</v>
      </c>
      <c r="G210" s="1" t="n">
        <f aca="false">(E204+E205+E206+E207+E208+E209+E210)/7</f>
        <v>1110.14285714286</v>
      </c>
    </row>
    <row r="211" customFormat="false" ht="13.8" hidden="false" customHeight="false" outlineLevel="0" collapsed="false">
      <c r="A211" s="2" t="n">
        <f aca="false">$A210+1</f>
        <v>44113</v>
      </c>
      <c r="B211" s="1" t="n">
        <v>84094</v>
      </c>
      <c r="C211" s="1" t="n">
        <v>156</v>
      </c>
      <c r="D211" s="1" t="n">
        <f aca="false">B211+C211</f>
        <v>84250</v>
      </c>
      <c r="E211" s="1" t="n">
        <f aca="false">D211-D210</f>
        <v>1102</v>
      </c>
      <c r="F211" s="1" t="n">
        <f aca="false">(E209+E210+E211)/3</f>
        <v>1026.66666666667</v>
      </c>
      <c r="G211" s="1" t="n">
        <f aca="false">(E205+E206+E207+E208+E209+E210+E211)/7</f>
        <v>1117.28571428571</v>
      </c>
    </row>
    <row r="212" customFormat="false" ht="13.8" hidden="false" customHeight="false" outlineLevel="0" collapsed="false">
      <c r="A212" s="2" t="n">
        <f aca="false">$A211+1</f>
        <v>44114</v>
      </c>
      <c r="B212" s="1" t="n">
        <v>85191</v>
      </c>
      <c r="C212" s="1" t="n">
        <v>156</v>
      </c>
      <c r="D212" s="1" t="n">
        <f aca="false">B212+C212</f>
        <v>85347</v>
      </c>
      <c r="E212" s="1" t="n">
        <f aca="false">D212-D211</f>
        <v>1097</v>
      </c>
      <c r="F212" s="1" t="n">
        <f aca="false">(E210+E211+E212)/3</f>
        <v>1092.33333333333</v>
      </c>
      <c r="G212" s="1" t="n">
        <f aca="false">(E206+E207+E208+E209+E210+E211+E212)/7</f>
        <v>1115.85714285714</v>
      </c>
    </row>
    <row r="213" customFormat="false" ht="13.8" hidden="false" customHeight="false" outlineLevel="0" collapsed="false">
      <c r="A213" s="2" t="n">
        <f aca="false">$A212+1</f>
        <v>44115</v>
      </c>
      <c r="B213" s="1" t="n">
        <v>86133</v>
      </c>
      <c r="C213" s="1" t="n">
        <v>156</v>
      </c>
      <c r="D213" s="1" t="n">
        <f aca="false">B213+C213</f>
        <v>86289</v>
      </c>
      <c r="E213" s="1" t="n">
        <f aca="false">D213-D212</f>
        <v>942</v>
      </c>
      <c r="F213" s="1" t="n">
        <f aca="false">(E211+E212+E213)/3</f>
        <v>1047</v>
      </c>
      <c r="G213" s="1" t="n">
        <f aca="false">(E207+E208+E209+E210+E211+E212+E213)/7</f>
        <v>1096.28571428571</v>
      </c>
    </row>
    <row r="214" customFormat="false" ht="13.8" hidden="false" customHeight="false" outlineLevel="0" collapsed="false">
      <c r="A214" s="2" t="n">
        <f aca="false">$A213+1</f>
        <v>44116</v>
      </c>
      <c r="B214" s="1" t="n">
        <v>86976</v>
      </c>
      <c r="C214" s="1" t="n">
        <v>156</v>
      </c>
      <c r="D214" s="1" t="n">
        <f aca="false">B214+C214</f>
        <v>87132</v>
      </c>
      <c r="E214" s="1" t="n">
        <f aca="false">D214-D213</f>
        <v>843</v>
      </c>
      <c r="F214" s="1" t="n">
        <f aca="false">(E212+E213+E214)/3</f>
        <v>960.666666666667</v>
      </c>
      <c r="G214" s="1" t="n">
        <f aca="false">(E208+E209+E210+E211+E212+E213+E214)/7</f>
        <v>1046.57142857143</v>
      </c>
    </row>
    <row r="215" customFormat="false" ht="13.8" hidden="false" customHeight="false" outlineLevel="0" collapsed="false">
      <c r="A215" s="2" t="n">
        <f aca="false">$A214+1</f>
        <v>44117</v>
      </c>
      <c r="B215" s="1" t="n">
        <v>87791</v>
      </c>
      <c r="C215" s="1" t="n">
        <v>156</v>
      </c>
      <c r="D215" s="1" t="n">
        <f aca="false">B215+C215</f>
        <v>87947</v>
      </c>
      <c r="E215" s="1" t="n">
        <f aca="false">D215-D214</f>
        <v>815</v>
      </c>
      <c r="F215" s="1" t="n">
        <f aca="false">(E213+E214+E215)/3</f>
        <v>866.666666666667</v>
      </c>
      <c r="G215" s="1" t="n">
        <f aca="false">(E209+E210+E211+E212+E213+E214+E215)/7</f>
        <v>968.142857142857</v>
      </c>
      <c r="H215" s="1"/>
    </row>
    <row r="216" customFormat="false" ht="13.8" hidden="false" customHeight="false" outlineLevel="0" collapsed="false">
      <c r="A216" s="2" t="n">
        <f aca="false">$A215+1</f>
        <v>44118</v>
      </c>
      <c r="B216" s="1" t="n">
        <v>88994</v>
      </c>
      <c r="C216" s="1" t="n">
        <v>156</v>
      </c>
      <c r="D216" s="1" t="n">
        <f aca="false">B216+C216</f>
        <v>89150</v>
      </c>
      <c r="E216" s="1" t="n">
        <f aca="false">D216-D215</f>
        <v>1203</v>
      </c>
      <c r="F216" s="1" t="n">
        <f aca="false">(E214+E215+E216)/3</f>
        <v>953.666666666667</v>
      </c>
      <c r="G216" s="1" t="n">
        <f aca="false">(E210+E211+E212+E213+E214+E215+E216)/7</f>
        <v>1011.42857142857</v>
      </c>
    </row>
    <row r="217" customFormat="false" ht="13.8" hidden="false" customHeight="false" outlineLevel="0" collapsed="false">
      <c r="A217" s="2" t="n">
        <f aca="false">$A216+1</f>
        <v>44119</v>
      </c>
      <c r="B217" s="1" t="n">
        <v>89963</v>
      </c>
      <c r="C217" s="1" t="n">
        <v>156</v>
      </c>
      <c r="D217" s="1" t="n">
        <f aca="false">B217+C217</f>
        <v>90119</v>
      </c>
      <c r="E217" s="1" t="n">
        <f aca="false">D217-D216</f>
        <v>969</v>
      </c>
      <c r="F217" s="1" t="n">
        <f aca="false">(E215+E216+E217)/3</f>
        <v>995.666666666667</v>
      </c>
      <c r="G217" s="1" t="n">
        <f aca="false">(E211+E212+E213+E214+E215+E216+E217)/7</f>
        <v>995.857142857143</v>
      </c>
    </row>
    <row r="218" customFormat="false" ht="13.8" hidden="false" customHeight="false" outlineLevel="0" collapsed="false">
      <c r="A218" s="2" t="n">
        <f aca="false">$A217+1</f>
        <v>44120</v>
      </c>
      <c r="B218" s="1" t="n">
        <v>91018</v>
      </c>
      <c r="C218" s="1" t="n">
        <v>156</v>
      </c>
      <c r="D218" s="1" t="n">
        <f aca="false">B218+C218</f>
        <v>91174</v>
      </c>
      <c r="E218" s="1" t="n">
        <f aca="false">D218-D217</f>
        <v>1055</v>
      </c>
      <c r="F218" s="1" t="n">
        <f aca="false">(E216+E217+E218)/3</f>
        <v>1075.66666666667</v>
      </c>
      <c r="G218" s="1" t="n">
        <f aca="false">(E212+E213+E214+E215+E216+E217+E218)/7</f>
        <v>989.142857142857</v>
      </c>
    </row>
    <row r="219" customFormat="false" ht="13.8" hidden="false" customHeight="false" outlineLevel="0" collapsed="false">
      <c r="A219" s="2" t="n">
        <f aca="false">$A218+1</f>
        <v>44121</v>
      </c>
      <c r="B219" s="1" t="n">
        <v>92297</v>
      </c>
      <c r="C219" s="1" t="n">
        <v>156</v>
      </c>
      <c r="D219" s="1" t="n">
        <f aca="false">B219+C219</f>
        <v>92453</v>
      </c>
      <c r="E219" s="1" t="n">
        <f aca="false">D219-D218</f>
        <v>1279</v>
      </c>
      <c r="F219" s="1" t="n">
        <f aca="false">(E217+E218+E219)/3</f>
        <v>1101</v>
      </c>
      <c r="G219" s="1" t="n">
        <f aca="false">(E213+E214+E215+E216+E217+E218+E219)/7</f>
        <v>1015.14285714286</v>
      </c>
    </row>
    <row r="220" customFormat="false" ht="13.8" hidden="false" customHeight="false" outlineLevel="0" collapsed="false">
      <c r="A220" s="2" t="n">
        <f aca="false">$A219+1</f>
        <v>44122</v>
      </c>
      <c r="B220" s="1" t="n">
        <v>93391</v>
      </c>
      <c r="C220" s="1" t="n">
        <v>156</v>
      </c>
      <c r="D220" s="1" t="n">
        <f aca="false">B220+C220</f>
        <v>93547</v>
      </c>
      <c r="E220" s="1" t="n">
        <f aca="false">D220-D219</f>
        <v>1094</v>
      </c>
      <c r="F220" s="1" t="n">
        <f aca="false">(E218+E219+E220)/3</f>
        <v>1142.66666666667</v>
      </c>
      <c r="G220" s="1" t="n">
        <f aca="false">(E214+E215+E216+E217+E218+E219+E220)/7</f>
        <v>1036.85714285714</v>
      </c>
    </row>
    <row r="221" customFormat="false" ht="13.8" hidden="false" customHeight="false" outlineLevel="0" collapsed="false">
      <c r="A221" s="2" t="n">
        <f aca="false">$A220+1</f>
        <v>44123</v>
      </c>
      <c r="B221" s="1" t="n">
        <v>94429</v>
      </c>
      <c r="C221" s="1" t="n">
        <v>156</v>
      </c>
      <c r="D221" s="1" t="n">
        <f aca="false">B221+C221</f>
        <v>94585</v>
      </c>
      <c r="E221" s="1" t="n">
        <f aca="false">D221-D220</f>
        <v>1038</v>
      </c>
      <c r="F221" s="1" t="n">
        <f aca="false">(E219+E220+E221)/3</f>
        <v>1137</v>
      </c>
      <c r="G221" s="1" t="n">
        <f aca="false">(E215+E216+E217+E218+E219+E220+E221)/7</f>
        <v>1064.71428571429</v>
      </c>
    </row>
    <row r="222" customFormat="false" ht="13.8" hidden="false" customHeight="false" outlineLevel="0" collapsed="false">
      <c r="A222" s="2" t="n">
        <f aca="false">$A221+1</f>
        <v>44124</v>
      </c>
      <c r="B222" s="1" t="n">
        <v>95216</v>
      </c>
      <c r="C222" s="1" t="n">
        <v>156</v>
      </c>
      <c r="D222" s="1" t="n">
        <f aca="false">B222+C222</f>
        <v>95372</v>
      </c>
      <c r="E222" s="1" t="n">
        <f aca="false">D222-D221</f>
        <v>787</v>
      </c>
      <c r="F222" s="1" t="n">
        <f aca="false">(E220+E221+E222)/3</f>
        <v>973</v>
      </c>
      <c r="G222" s="1" t="n">
        <f aca="false">(E216+E217+E218+E219+E220+E221+E222)/7</f>
        <v>1060.71428571429</v>
      </c>
    </row>
    <row r="223" customFormat="false" ht="13.8" hidden="false" customHeight="false" outlineLevel="0" collapsed="false">
      <c r="A223" s="2" t="n">
        <f aca="false">$A222+1</f>
        <v>44125</v>
      </c>
      <c r="B223" s="1" t="n">
        <v>96288</v>
      </c>
      <c r="C223" s="1" t="n">
        <v>156</v>
      </c>
      <c r="D223" s="1" t="n">
        <f aca="false">B223+C223</f>
        <v>96444</v>
      </c>
      <c r="E223" s="1" t="n">
        <f aca="false">D223-D222</f>
        <v>1072</v>
      </c>
      <c r="F223" s="1" t="n">
        <f aca="false">(E221+E222+E223)/3</f>
        <v>965.666666666667</v>
      </c>
      <c r="G223" s="1" t="n">
        <f aca="false">(E217+E218+E219+E220+E221+E222+E223)/7</f>
        <v>1042</v>
      </c>
    </row>
    <row r="224" customFormat="false" ht="13.8" hidden="false" customHeight="false" outlineLevel="0" collapsed="false">
      <c r="A224" s="2" t="n">
        <f aca="false">$A223+1</f>
        <v>44126</v>
      </c>
      <c r="B224" s="1" t="n">
        <v>97321</v>
      </c>
      <c r="C224" s="1" t="n">
        <v>156</v>
      </c>
      <c r="D224" s="1" t="n">
        <f aca="false">B224+C224</f>
        <v>97477</v>
      </c>
      <c r="E224" s="1" t="n">
        <f aca="false">D224-D223</f>
        <v>1033</v>
      </c>
      <c r="F224" s="1" t="n">
        <f aca="false">(E222+E223+E224)/3</f>
        <v>964</v>
      </c>
      <c r="G224" s="1" t="n">
        <f aca="false">(E218+E219+E220+E221+E222+E223+E224)/7</f>
        <v>1051.14285714286</v>
      </c>
    </row>
    <row r="225" customFormat="false" ht="13.8" hidden="false" customHeight="false" outlineLevel="0" collapsed="false">
      <c r="A225" s="2" t="n">
        <f aca="false">$A224+1</f>
        <v>44127</v>
      </c>
      <c r="B225" s="1" t="n">
        <v>98226</v>
      </c>
      <c r="C225" s="1" t="n">
        <v>156</v>
      </c>
      <c r="D225" s="1" t="n">
        <f aca="false">B225+C225</f>
        <v>98382</v>
      </c>
      <c r="E225" s="1" t="n">
        <f aca="false">D225-D224</f>
        <v>905</v>
      </c>
      <c r="F225" s="1" t="n">
        <f aca="false">(E223+E224+E225)/3</f>
        <v>1003.33333333333</v>
      </c>
      <c r="G225" s="1" t="n">
        <f aca="false">(E219+E220+E221+E222+E223+E224+E225)/7</f>
        <v>1029.71428571429</v>
      </c>
    </row>
    <row r="226" customFormat="false" ht="13.8" hidden="false" customHeight="false" outlineLevel="0" collapsed="false">
      <c r="A226" s="2" t="n">
        <f aca="false">$A225+1</f>
        <v>44128</v>
      </c>
      <c r="B226" s="1" t="n">
        <v>99235</v>
      </c>
      <c r="C226" s="1" t="n">
        <v>156</v>
      </c>
      <c r="D226" s="1" t="n">
        <f aca="false">B226+C226</f>
        <v>99391</v>
      </c>
      <c r="E226" s="1" t="n">
        <f aca="false">D226-D225</f>
        <v>1009</v>
      </c>
      <c r="F226" s="1" t="n">
        <f aca="false">(E224+E225+E226)/3</f>
        <v>982.333333333333</v>
      </c>
      <c r="G226" s="1" t="n">
        <f aca="false">(E220+E221+E222+E223+E224+E225+E226)/7</f>
        <v>991.142857142857</v>
      </c>
    </row>
    <row r="227" customFormat="false" ht="13.8" hidden="false" customHeight="false" outlineLevel="0" collapsed="false">
      <c r="A227" s="2" t="n">
        <f aca="false">$A226+1</f>
        <v>44129</v>
      </c>
      <c r="B227" s="1" t="n">
        <v>100114</v>
      </c>
      <c r="C227" s="1" t="n">
        <v>156</v>
      </c>
      <c r="D227" s="1" t="n">
        <f aca="false">B227+C227</f>
        <v>100270</v>
      </c>
      <c r="E227" s="1" t="n">
        <f aca="false">D227-D226</f>
        <v>879</v>
      </c>
      <c r="F227" s="1" t="n">
        <f aca="false">(E225+E226+E227)/3</f>
        <v>931</v>
      </c>
      <c r="G227" s="1" t="n">
        <f aca="false">(E221+E222+E223+E224+E225+E226+E227)/7</f>
        <v>960.428571428571</v>
      </c>
    </row>
    <row r="228" customFormat="false" ht="13.8" hidden="false" customHeight="false" outlineLevel="0" collapsed="false">
      <c r="A228" s="2" t="n">
        <f aca="false">$A227+1</f>
        <v>44130</v>
      </c>
      <c r="B228" s="1" t="n">
        <v>100922</v>
      </c>
      <c r="C228" s="1" t="n">
        <v>156</v>
      </c>
      <c r="D228" s="1" t="n">
        <f aca="false">B228+C228</f>
        <v>101078</v>
      </c>
      <c r="E228" s="1" t="n">
        <f aca="false">D228-D227</f>
        <v>808</v>
      </c>
      <c r="F228" s="1" t="n">
        <f aca="false">(E226+E227+E228)/3</f>
        <v>898.666666666667</v>
      </c>
      <c r="G228" s="1" t="n">
        <f aca="false">(E222+E223+E224+E225+E226+E227+E228)/7</f>
        <v>927.571428571429</v>
      </c>
    </row>
    <row r="229" customFormat="false" ht="13.8" hidden="false" customHeight="false" outlineLevel="0" collapsed="false">
      <c r="A229" s="2" t="n">
        <f aca="false">$A228+1</f>
        <v>44131</v>
      </c>
      <c r="B229" s="1" t="n">
        <v>101885</v>
      </c>
      <c r="C229" s="1" t="n">
        <v>156</v>
      </c>
      <c r="D229" s="1" t="n">
        <f aca="false">B229+C229</f>
        <v>102041</v>
      </c>
      <c r="E229" s="1" t="n">
        <f aca="false">D229-D228</f>
        <v>963</v>
      </c>
      <c r="F229" s="1" t="n">
        <f aca="false">(E227+E228+E229)/3</f>
        <v>883.333333333333</v>
      </c>
      <c r="G229" s="1" t="n">
        <f aca="false">(E223+E224+E225+E226+E227+E228+E229)/7</f>
        <v>952.714285714286</v>
      </c>
    </row>
    <row r="230" customFormat="false" ht="13.8" hidden="false" customHeight="false" outlineLevel="0" collapsed="false">
      <c r="A230" s="2" t="n">
        <f aca="false">$A229+1</f>
        <v>44132</v>
      </c>
      <c r="B230" s="1" t="n">
        <v>102814</v>
      </c>
      <c r="C230" s="1" t="n">
        <v>156</v>
      </c>
      <c r="D230" s="1" t="n">
        <f aca="false">B230+C230</f>
        <v>102970</v>
      </c>
      <c r="E230" s="1" t="n">
        <f aca="false">D230-D229</f>
        <v>929</v>
      </c>
      <c r="F230" s="1" t="n">
        <f aca="false">(E228+E229+E230)/3</f>
        <v>900</v>
      </c>
      <c r="G230" s="1" t="n">
        <f aca="false">(E224+E225+E226+E227+E228+E229+E230)/7</f>
        <v>932.285714285714</v>
      </c>
    </row>
    <row r="231" customFormat="false" ht="13.8" hidden="false" customHeight="false" outlineLevel="0" collapsed="false">
      <c r="A231" s="2" t="n">
        <f aca="false">$A230+1</f>
        <v>44133</v>
      </c>
      <c r="B231" s="1" t="n">
        <v>103844</v>
      </c>
      <c r="C231" s="1" t="n">
        <v>156</v>
      </c>
      <c r="D231" s="1" t="n">
        <f aca="false">B231+C231</f>
        <v>104000</v>
      </c>
      <c r="E231" s="1" t="n">
        <f aca="false">D231-D230</f>
        <v>1030</v>
      </c>
      <c r="F231" s="1" t="n">
        <f aca="false">(E229+E230+E231)/3</f>
        <v>974</v>
      </c>
      <c r="G231" s="1" t="n">
        <f aca="false">(E225+E226+E227+E228+E229+E230+E231)/7</f>
        <v>931.857142857143</v>
      </c>
    </row>
    <row r="232" customFormat="false" ht="13.8" hidden="false" customHeight="false" outlineLevel="0" collapsed="false">
      <c r="A232" s="2" t="n">
        <f aca="false">$A231+1</f>
        <v>44134</v>
      </c>
      <c r="B232" s="1" t="n">
        <v>104952</v>
      </c>
      <c r="D232" s="1" t="n">
        <f aca="false">B232+C232</f>
        <v>104952</v>
      </c>
      <c r="E232" s="1" t="n">
        <f aca="false">D232-D231</f>
        <v>952</v>
      </c>
      <c r="F232" s="1" t="n">
        <f aca="false">(E230+E231+E232)/3</f>
        <v>970.333333333333</v>
      </c>
      <c r="G232" s="1" t="n">
        <f aca="false">(E226+E227+E228+E229+E230+E231+E232)/7</f>
        <v>938.571428571429</v>
      </c>
    </row>
    <row r="233" customFormat="false" ht="13.8" hidden="false" customHeight="false" outlineLevel="0" collapsed="false">
      <c r="A233" s="2" t="n">
        <f aca="false">$A232+1</f>
        <v>44135</v>
      </c>
      <c r="B233" s="0" t="n">
        <v>106016</v>
      </c>
      <c r="D233" s="1" t="n">
        <f aca="false">B233+C233</f>
        <v>106016</v>
      </c>
      <c r="E233" s="1" t="n">
        <f aca="false">D233-D232</f>
        <v>1064</v>
      </c>
      <c r="F233" s="1" t="n">
        <f aca="false">(E231+E232+E233)/3</f>
        <v>1015.33333333333</v>
      </c>
      <c r="G233" s="1" t="n">
        <f aca="false">(E227+E228+E229+E230+E231+E232+E233)/7</f>
        <v>946.428571428572</v>
      </c>
    </row>
    <row r="234" customFormat="false" ht="13.8" hidden="false" customHeight="false" outlineLevel="0" collapsed="false">
      <c r="A234" s="2" t="n">
        <f aca="false">$A233+1</f>
        <v>44136</v>
      </c>
      <c r="B234" s="0" t="n">
        <v>106981</v>
      </c>
      <c r="D234" s="1" t="n">
        <f aca="false">B234+C234</f>
        <v>106981</v>
      </c>
      <c r="E234" s="1" t="n">
        <f aca="false">D234-D233</f>
        <v>965</v>
      </c>
      <c r="F234" s="1" t="n">
        <f aca="false">(E232+E233+E234)/3</f>
        <v>993.666666666667</v>
      </c>
      <c r="G234" s="1" t="n">
        <f aca="false">(E228+E229+E230+E231+E232+E233+E234)/7</f>
        <v>958.714285714286</v>
      </c>
    </row>
    <row r="235" customFormat="false" ht="15" hidden="false" customHeight="false" outlineLevel="0" collapsed="false">
      <c r="A235" s="2" t="n">
        <f aca="false">$A234+1</f>
        <v>44137</v>
      </c>
      <c r="B235" s="0" t="n">
        <v>108018</v>
      </c>
      <c r="D235" s="1" t="n">
        <f aca="false">B235+C235</f>
        <v>108018</v>
      </c>
      <c r="E235" s="1" t="n">
        <f aca="false">D235-D234</f>
        <v>1037</v>
      </c>
      <c r="F235" s="1" t="n">
        <f aca="false">(E233+E234+E235)/3</f>
        <v>1022</v>
      </c>
      <c r="G235" s="1" t="n">
        <f aca="false">(E229+E230+E231+E232+E233+E234+E235)/7</f>
        <v>991.428571428571</v>
      </c>
    </row>
    <row r="236" customFormat="false" ht="15" hidden="false" customHeight="false" outlineLevel="0" collapsed="false">
      <c r="A236" s="2" t="n">
        <f aca="false">$A235+1</f>
        <v>44138</v>
      </c>
      <c r="B236" s="0" t="n">
        <v>108889</v>
      </c>
      <c r="D236" s="1" t="n">
        <f aca="false">B236+C236</f>
        <v>108889</v>
      </c>
      <c r="E236" s="1" t="n">
        <f aca="false">D236-D235</f>
        <v>871</v>
      </c>
      <c r="F236" s="1" t="n">
        <f aca="false">(E234+E235+E236)/3</f>
        <v>957.666666666667</v>
      </c>
      <c r="G236" s="1" t="n">
        <f aca="false">(E230+E231+E232+E233+E234+E235+E236)/7</f>
        <v>978.285714285714</v>
      </c>
    </row>
    <row r="237" customFormat="false" ht="15" hidden="false" customHeight="false" outlineLevel="0" collapsed="false">
      <c r="A237" s="2" t="n">
        <f aca="false">$A236+1</f>
        <v>44139</v>
      </c>
      <c r="B237" s="0" t="n">
        <v>109918</v>
      </c>
      <c r="D237" s="1" t="n">
        <f aca="false">B237+C237</f>
        <v>109918</v>
      </c>
      <c r="E237" s="1" t="n">
        <f aca="false">D237-D236</f>
        <v>1029</v>
      </c>
      <c r="F237" s="1" t="n">
        <f aca="false">(E235+E236+E237)/3</f>
        <v>979</v>
      </c>
      <c r="G237" s="1" t="n">
        <f aca="false">(E231+E232+E233+E234+E235+E236+E237)/7</f>
        <v>992.571428571429</v>
      </c>
    </row>
    <row r="238" customFormat="false" ht="15" hidden="false" customHeight="false" outlineLevel="0" collapsed="false">
      <c r="A238" s="2" t="n">
        <f aca="false">$A237+1</f>
        <v>44140</v>
      </c>
      <c r="B238" s="0" t="n">
        <v>111056</v>
      </c>
      <c r="D238" s="1" t="n">
        <f aca="false">B238+C238</f>
        <v>111056</v>
      </c>
      <c r="E238" s="1" t="n">
        <f aca="false">D238-D237</f>
        <v>1138</v>
      </c>
      <c r="F238" s="1" t="n">
        <f aca="false">(E236+E237+E238)/3</f>
        <v>1012.66666666667</v>
      </c>
      <c r="G238" s="1" t="n">
        <f aca="false">(E232+E233+E234+E235+E236+E237+E238)/7</f>
        <v>1008</v>
      </c>
    </row>
    <row r="239" customFormat="false" ht="15" hidden="false" customHeight="false" outlineLevel="0" collapsed="false">
      <c r="A239" s="2" t="n">
        <f aca="false">$A238+1</f>
        <v>44141</v>
      </c>
      <c r="B239" s="0" t="n">
        <v>112189</v>
      </c>
      <c r="D239" s="1" t="n">
        <f aca="false">B239+C239</f>
        <v>112189</v>
      </c>
      <c r="E239" s="1" t="n">
        <f aca="false">D239-D238</f>
        <v>1133</v>
      </c>
      <c r="F239" s="1" t="n">
        <f aca="false">(E237+E238+E239)/3</f>
        <v>1100</v>
      </c>
      <c r="G239" s="1" t="n">
        <f aca="false">(E233+E234+E235+E236+E237+E238+E239)/7</f>
        <v>1033.85714285714</v>
      </c>
    </row>
    <row r="240" customFormat="false" ht="15" hidden="false" customHeight="false" outlineLevel="0" collapsed="false">
      <c r="A240" s="2" t="n">
        <f aca="false">$A239+1</f>
        <v>44142</v>
      </c>
      <c r="B240" s="0" t="n">
        <v>113423</v>
      </c>
      <c r="D240" s="1" t="n">
        <f aca="false">B240+C240</f>
        <v>113423</v>
      </c>
      <c r="E240" s="1" t="n">
        <f aca="false">D240-D239</f>
        <v>1234</v>
      </c>
      <c r="F240" s="1" t="n">
        <f aca="false">(E238+E239+E240)/3</f>
        <v>1168.33333333333</v>
      </c>
      <c r="G240" s="1" t="n">
        <f aca="false">(E234+E235+E236+E237+E238+E239+E240)/7</f>
        <v>1058.14285714286</v>
      </c>
    </row>
    <row r="241" customFormat="false" ht="13.8" hidden="false" customHeight="false" outlineLevel="0" collapsed="false">
      <c r="A241" s="2" t="n">
        <f aca="false">$A240+1</f>
        <v>44143</v>
      </c>
      <c r="B241" s="0" t="n">
        <v>114820</v>
      </c>
      <c r="D241" s="1" t="n">
        <f aca="false">B241+C241</f>
        <v>114820</v>
      </c>
      <c r="E241" s="1" t="n">
        <f aca="false">D241-D240</f>
        <v>1397</v>
      </c>
      <c r="F241" s="1" t="n">
        <f aca="false">(E239+E240+E241)/3</f>
        <v>1254.66666666667</v>
      </c>
      <c r="G241" s="1" t="n">
        <f aca="false">(E235+E236+E237+E238+E239+E240+E241)/7</f>
        <v>1119.85714285714</v>
      </c>
    </row>
    <row r="242" customFormat="false" ht="13.8" hidden="false" customHeight="false" outlineLevel="0" collapsed="false">
      <c r="A242" s="2" t="n">
        <f aca="false">$A241+1</f>
        <v>44144</v>
      </c>
      <c r="B242" s="0" t="n">
        <v>115989</v>
      </c>
      <c r="D242" s="1" t="n">
        <f aca="false">B242+C242</f>
        <v>115989</v>
      </c>
      <c r="E242" s="1" t="n">
        <f aca="false">D242-D241</f>
        <v>1169</v>
      </c>
      <c r="F242" s="1" t="n">
        <f aca="false">(E240+E241+E242)/3</f>
        <v>1266.66666666667</v>
      </c>
      <c r="G242" s="1" t="n">
        <f aca="false">(E236+E237+E238+E239+E240+E241+E242)/7</f>
        <v>1138.71428571429</v>
      </c>
    </row>
    <row r="243" customFormat="false" ht="15" hidden="false" customHeight="false" outlineLevel="0" collapsed="false">
      <c r="A243" s="2" t="n">
        <f aca="false">$A242+1</f>
        <v>44145</v>
      </c>
      <c r="B243" s="0" t="n">
        <v>117151</v>
      </c>
      <c r="D243" s="1" t="n">
        <f aca="false">B243+C243</f>
        <v>117151</v>
      </c>
      <c r="E243" s="1" t="n">
        <f aca="false">D243-D242</f>
        <v>1162</v>
      </c>
      <c r="F243" s="1" t="n">
        <f aca="false">(E241+E242+E243)/3</f>
        <v>1242.66666666667</v>
      </c>
      <c r="G243" s="1" t="n">
        <f aca="false">(E237+E238+E239+E240+E241+E242+E243)/7</f>
        <v>1180.28571428571</v>
      </c>
    </row>
    <row r="244" customFormat="false" ht="15" hidden="false" customHeight="false" outlineLevel="0" collapsed="false">
      <c r="A244" s="2" t="n">
        <f aca="false">$A243+1</f>
        <v>44146</v>
      </c>
      <c r="B244" s="0" t="n">
        <v>118529</v>
      </c>
      <c r="D244" s="1" t="n">
        <f aca="false">B244+C244</f>
        <v>118529</v>
      </c>
      <c r="E244" s="1" t="n">
        <f aca="false">D244-D243</f>
        <v>1378</v>
      </c>
      <c r="F244" s="1" t="n">
        <f aca="false">(E242+E243+E244)/3</f>
        <v>1236.33333333333</v>
      </c>
      <c r="G244" s="1" t="n">
        <f aca="false">(E238+E239+E240+E241+E242+E243+E244)/7</f>
        <v>1230.14285714286</v>
      </c>
    </row>
    <row r="245" customFormat="false" ht="15" hidden="false" customHeight="false" outlineLevel="0" collapsed="false">
      <c r="A245" s="2" t="n">
        <f aca="false">$A244+1</f>
        <v>44147</v>
      </c>
      <c r="B245" s="0" t="n">
        <v>119894</v>
      </c>
      <c r="D245" s="1" t="n">
        <f aca="false">B245+C245</f>
        <v>119894</v>
      </c>
      <c r="E245" s="1" t="n">
        <f aca="false">D245-D244</f>
        <v>1365</v>
      </c>
      <c r="F245" s="1" t="n">
        <f aca="false">(E243+E244+E245)/3</f>
        <v>1301.66666666667</v>
      </c>
      <c r="G245" s="1" t="n">
        <f aca="false">(E239+E240+E241+E242+E243+E244+E245)/7</f>
        <v>1262.57142857143</v>
      </c>
    </row>
    <row r="246" customFormat="false" ht="15" hidden="false" customHeight="false" outlineLevel="0" collapsed="false">
      <c r="A246" s="2" t="n">
        <f aca="false">$A245+1</f>
        <v>44148</v>
      </c>
      <c r="B246" s="0" t="n">
        <v>121195</v>
      </c>
      <c r="D246" s="1" t="n">
        <f aca="false">B246+C246</f>
        <v>121195</v>
      </c>
      <c r="E246" s="1" t="n">
        <f aca="false">D246-D245</f>
        <v>1301</v>
      </c>
      <c r="F246" s="1" t="n">
        <f aca="false">(E244+E245+E246)/3</f>
        <v>1348</v>
      </c>
      <c r="G246" s="1" t="n">
        <f aca="false">(E240+E241+E242+E243+E244+E245+E246)/7</f>
        <v>1286.57142857143</v>
      </c>
    </row>
    <row r="247" customFormat="false" ht="15" hidden="false" customHeight="false" outlineLevel="0" collapsed="false">
      <c r="A247" s="2" t="n">
        <f aca="false">$A246+1</f>
        <v>44149</v>
      </c>
      <c r="B247" s="0" t="n">
        <v>122643</v>
      </c>
      <c r="D247" s="1" t="n">
        <f aca="false">B247+C247</f>
        <v>122643</v>
      </c>
      <c r="E247" s="1" t="n">
        <f aca="false">D247-D246</f>
        <v>1448</v>
      </c>
      <c r="F247" s="1" t="n">
        <f aca="false">(E245+E246+E247)/3</f>
        <v>1371.33333333333</v>
      </c>
      <c r="G247" s="1" t="n">
        <f aca="false">(E241+E242+E243+E244+E245+E246+E247)/7</f>
        <v>1317.14285714286</v>
      </c>
    </row>
    <row r="248" customFormat="false" ht="15" hidden="false" customHeight="false" outlineLevel="0" collapsed="false">
      <c r="A248" s="2" t="n">
        <f aca="false">$A247+1</f>
        <v>44150</v>
      </c>
      <c r="B248" s="0" t="n">
        <v>123854</v>
      </c>
      <c r="D248" s="1" t="n">
        <f aca="false">B248+C248</f>
        <v>123854</v>
      </c>
      <c r="E248" s="1" t="n">
        <f aca="false">D248-D247</f>
        <v>1211</v>
      </c>
      <c r="F248" s="1" t="n">
        <f aca="false">(E246+E247+E248)/3</f>
        <v>1320</v>
      </c>
      <c r="G248" s="1" t="n">
        <f aca="false">(E242+E243+E244+E245+E246+E247+E248)/7</f>
        <v>1290.57142857143</v>
      </c>
    </row>
    <row r="249" customFormat="false" ht="13.8" hidden="false" customHeight="false" outlineLevel="0" collapsed="false">
      <c r="A249" s="2" t="n">
        <f aca="false">$A248+1</f>
        <v>44151</v>
      </c>
      <c r="B249" s="0" t="n">
        <v>125072</v>
      </c>
      <c r="D249" s="1" t="n">
        <f aca="false">B249+C249</f>
        <v>125072</v>
      </c>
      <c r="E249" s="1" t="n">
        <f aca="false">D249-D248</f>
        <v>1218</v>
      </c>
      <c r="F249" s="1" t="n">
        <f aca="false">(E247+E248+E249)/3</f>
        <v>1292.33333333333</v>
      </c>
      <c r="G249" s="1" t="n">
        <f aca="false">(E243+E244+E245+E246+E247+E248+E249)/7</f>
        <v>1297.57142857143</v>
      </c>
    </row>
    <row r="250" customFormat="false" ht="15" hidden="false" customHeight="false" outlineLevel="0" collapsed="false">
      <c r="A250" s="2" t="n">
        <f aca="false">$A249+1</f>
        <v>44152</v>
      </c>
      <c r="B250" s="0" t="n">
        <v>126054</v>
      </c>
      <c r="D250" s="1" t="n">
        <f aca="false">B250+C250</f>
        <v>126054</v>
      </c>
      <c r="E250" s="1" t="n">
        <f aca="false">D250-D249</f>
        <v>982</v>
      </c>
      <c r="F250" s="1" t="n">
        <f aca="false">(E248+E249+E250)/3</f>
        <v>1137</v>
      </c>
      <c r="G250" s="1" t="n">
        <f aca="false">(E244+E245+E246+E247+E248+E249+E250)/7</f>
        <v>1271.85714285714</v>
      </c>
    </row>
    <row r="251" customFormat="false" ht="15" hidden="false" customHeight="false" outlineLevel="0" collapsed="false">
      <c r="A251" s="2" t="n">
        <f aca="false">$A250+1</f>
        <v>44153</v>
      </c>
      <c r="B251" s="0" t="n">
        <v>127233</v>
      </c>
      <c r="D251" s="1" t="n">
        <f aca="false">B251+C251</f>
        <v>127233</v>
      </c>
      <c r="E251" s="1" t="n">
        <f aca="false">D251-D250</f>
        <v>1179</v>
      </c>
      <c r="F251" s="1" t="n">
        <f aca="false">(E249+E250+E251)/3</f>
        <v>1126.33333333333</v>
      </c>
      <c r="G251" s="1" t="n">
        <f aca="false">(E245+E246+E247+E248+E249+E250+E251)/7</f>
        <v>1243.42857142857</v>
      </c>
    </row>
    <row r="252" customFormat="false" ht="15" hidden="false" customHeight="false" outlineLevel="0" collapsed="false">
      <c r="A252" s="2" t="n">
        <f aca="false">$A251+1</f>
        <v>44154</v>
      </c>
      <c r="B252" s="0" t="n">
        <v>128440</v>
      </c>
      <c r="D252" s="1" t="n">
        <f aca="false">B252+C252</f>
        <v>128440</v>
      </c>
      <c r="E252" s="1" t="n">
        <f aca="false">D252-D251</f>
        <v>1207</v>
      </c>
      <c r="F252" s="1" t="n">
        <f aca="false">(E250+E251+E252)/3</f>
        <v>1122.66666666667</v>
      </c>
      <c r="G252" s="1" t="n">
        <f aca="false">(E246+E247+E248+E249+E250+E251+E252)/7</f>
        <v>1220.85714285714</v>
      </c>
    </row>
    <row r="253" customFormat="false" ht="15" hidden="false" customHeight="false" outlineLevel="0" collapsed="false">
      <c r="A253" s="2" t="n">
        <f aca="false">$A252+1</f>
        <v>44155</v>
      </c>
      <c r="B253" s="0" t="n">
        <v>129699</v>
      </c>
      <c r="D253" s="1" t="n">
        <f aca="false">B253+C253</f>
        <v>129699</v>
      </c>
      <c r="E253" s="1" t="n">
        <f aca="false">D253-D252</f>
        <v>1259</v>
      </c>
      <c r="F253" s="1" t="n">
        <f aca="false">(E251+E252+E253)/3</f>
        <v>1215</v>
      </c>
      <c r="G253" s="1" t="n">
        <f aca="false">(E247+E248+E249+E250+E251+E252+E253)/7</f>
        <v>1214.85714285714</v>
      </c>
    </row>
    <row r="254" customFormat="false" ht="15" hidden="false" customHeight="false" outlineLevel="0" collapsed="false">
      <c r="A254" s="2" t="n">
        <f aca="false">$A253+1</f>
        <v>44156</v>
      </c>
      <c r="B254" s="0" t="n">
        <v>130888</v>
      </c>
      <c r="D254" s="1" t="n">
        <f aca="false">B254+C254</f>
        <v>130888</v>
      </c>
      <c r="E254" s="1" t="n">
        <f aca="false">D254-D253</f>
        <v>1189</v>
      </c>
      <c r="F254" s="1" t="n">
        <f aca="false">(E252+E253+E254)/3</f>
        <v>1218.33333333333</v>
      </c>
      <c r="G254" s="1" t="n">
        <f aca="false">(E248+E249+E250+E251+E252+E253+E254)/7</f>
        <v>1177.85714285714</v>
      </c>
    </row>
    <row r="255" customFormat="false" ht="15" hidden="false" customHeight="false" outlineLevel="0" collapsed="false">
      <c r="A255" s="2" t="n">
        <f aca="false">$A254+1</f>
        <v>44157</v>
      </c>
      <c r="B255" s="0" t="n">
        <v>132042</v>
      </c>
      <c r="D255" s="1" t="n">
        <f aca="false">B255+C255</f>
        <v>132042</v>
      </c>
      <c r="E255" s="1" t="n">
        <f aca="false">D255-D254</f>
        <v>1154</v>
      </c>
      <c r="F255" s="1" t="n">
        <f aca="false">(E253+E254+E255)/3</f>
        <v>1200.66666666667</v>
      </c>
      <c r="G255" s="1" t="n">
        <f aca="false">(E249+E250+E251+E252+E253+E254+E255)/7</f>
        <v>1169.71428571429</v>
      </c>
    </row>
    <row r="256" customFormat="false" ht="15" hidden="false" customHeight="false" outlineLevel="0" collapsed="false">
      <c r="A256" s="2" t="n">
        <f aca="false">$A255+1</f>
        <v>44158</v>
      </c>
      <c r="B256" s="0" t="n">
        <v>133206</v>
      </c>
      <c r="D256" s="1" t="n">
        <f aca="false">B256+C256</f>
        <v>133206</v>
      </c>
      <c r="E256" s="1" t="n">
        <f aca="false">D256-D255</f>
        <v>1164</v>
      </c>
      <c r="F256" s="1" t="n">
        <f aca="false">(E254+E255+E256)/3</f>
        <v>1169</v>
      </c>
      <c r="G256" s="1" t="n">
        <f aca="false">(E250+E251+E252+E253+E254+E255+E256)/7</f>
        <v>1162</v>
      </c>
    </row>
    <row r="257" customFormat="false" ht="15" hidden="false" customHeight="false" outlineLevel="0" collapsed="false">
      <c r="A257" s="2" t="n">
        <f aca="false">$A256+1</f>
        <v>44159</v>
      </c>
      <c r="B257" s="0" t="n">
        <v>134330</v>
      </c>
      <c r="D257" s="1" t="n">
        <f aca="false">B257+C257</f>
        <v>134330</v>
      </c>
      <c r="E257" s="1" t="n">
        <f aca="false">D257-D256</f>
        <v>1124</v>
      </c>
      <c r="F257" s="1" t="n">
        <f aca="false">(E255+E256+E257)/3</f>
        <v>1147.33333333333</v>
      </c>
      <c r="G257" s="1" t="n">
        <f aca="false">(E251+E252+E253+E254+E255+E256+E257)/7</f>
        <v>1182.28571428571</v>
      </c>
    </row>
    <row r="258" customFormat="false" ht="15" hidden="false" customHeight="false" outlineLevel="0" collapsed="false">
      <c r="A258" s="2" t="n">
        <f aca="false">$A257+1</f>
        <v>44160</v>
      </c>
      <c r="B258" s="0" t="n">
        <v>135430</v>
      </c>
      <c r="D258" s="1" t="n">
        <f aca="false">B258+C258</f>
        <v>135430</v>
      </c>
      <c r="E258" s="1" t="n">
        <f aca="false">D258-D257</f>
        <v>1100</v>
      </c>
      <c r="F258" s="1" t="n">
        <f aca="false">(E256+E257+E258)/3</f>
        <v>1129.33333333333</v>
      </c>
      <c r="G258" s="1" t="n">
        <f aca="false">(E252+E253+E254+E255+E256+E257+E258)/7</f>
        <v>1171</v>
      </c>
    </row>
    <row r="259" customFormat="false" ht="15" hidden="false" customHeight="false" outlineLevel="0" collapsed="false">
      <c r="A259" s="2" t="n">
        <f aca="false">$A258+1</f>
        <v>44161</v>
      </c>
      <c r="B259" s="0" t="n">
        <v>136894</v>
      </c>
      <c r="D259" s="1" t="n">
        <f aca="false">B259+C259</f>
        <v>136894</v>
      </c>
      <c r="E259" s="1" t="n">
        <f aca="false">D259-D258</f>
        <v>1464</v>
      </c>
      <c r="F259" s="1" t="n">
        <f aca="false">(E257+E258+E259)/3</f>
        <v>1229.33333333333</v>
      </c>
      <c r="G259" s="1" t="n">
        <f aca="false">(E253+E254+E255+E256+E257+E258+E259)/7</f>
        <v>1207.71428571429</v>
      </c>
    </row>
    <row r="260" customFormat="false" ht="15" hidden="false" customHeight="false" outlineLevel="0" collapsed="false">
      <c r="A260" s="2" t="n">
        <f aca="false">$A259+1</f>
        <v>44162</v>
      </c>
      <c r="B260" s="0" t="n">
        <v>138163</v>
      </c>
      <c r="D260" s="1" t="n">
        <f aca="false">B260+C260</f>
        <v>138163</v>
      </c>
      <c r="E260" s="1" t="n">
        <f aca="false">D260-D259</f>
        <v>1269</v>
      </c>
      <c r="F260" s="1" t="n">
        <f aca="false">(E258+E259+E260)/3</f>
        <v>1277.66666666667</v>
      </c>
      <c r="G260" s="1" t="n">
        <f aca="false">(E254+E255+E256+E257+E258+E259+E260)/7</f>
        <v>1209.14285714286</v>
      </c>
    </row>
    <row r="261" customFormat="false" ht="15" hidden="false" customHeight="false" outlineLevel="0" collapsed="false">
      <c r="A261" s="2" t="n">
        <f aca="false">$A260+1</f>
        <v>44163</v>
      </c>
      <c r="B261" s="0" t="n">
        <v>139643</v>
      </c>
      <c r="D261" s="1" t="n">
        <f aca="false">B261+C261</f>
        <v>139643</v>
      </c>
      <c r="E261" s="1" t="n">
        <f aca="false">D261-D260</f>
        <v>1480</v>
      </c>
      <c r="F261" s="1" t="n">
        <f aca="false">(E259+E260+E261)/3</f>
        <v>1404.33333333333</v>
      </c>
      <c r="G261" s="1" t="n">
        <f aca="false">(E255+E256+E257+E258+E259+E260+E261)/7</f>
        <v>1250.71428571429</v>
      </c>
    </row>
    <row r="262" customFormat="false" ht="15" hidden="false" customHeight="false" outlineLevel="0" collapsed="false">
      <c r="A262" s="2" t="n">
        <f aca="false">$A261+1</f>
        <v>44164</v>
      </c>
      <c r="B262" s="0" t="n">
        <v>141038</v>
      </c>
      <c r="D262" s="1" t="n">
        <f aca="false">B262+C262</f>
        <v>141038</v>
      </c>
      <c r="E262" s="1" t="n">
        <f aca="false">D262-D261</f>
        <v>1395</v>
      </c>
      <c r="F262" s="1" t="n">
        <f aca="false">(E260+E261+E262)/3</f>
        <v>1381.33333333333</v>
      </c>
      <c r="G262" s="1" t="n">
        <f aca="false">(E256+E257+E258+E259+E260+E261+E262)/7</f>
        <v>1285.14285714286</v>
      </c>
    </row>
    <row r="263" customFormat="false" ht="13.8" hidden="false" customHeight="false" outlineLevel="0" collapsed="false">
      <c r="A263" s="2" t="n">
        <f aca="false">$A262+1</f>
        <v>44165</v>
      </c>
      <c r="B263" s="0" t="n">
        <v>142371</v>
      </c>
      <c r="D263" s="1" t="n">
        <f aca="false">B263+C263</f>
        <v>142371</v>
      </c>
      <c r="E263" s="1" t="n">
        <f aca="false">D263-D262</f>
        <v>1333</v>
      </c>
      <c r="F263" s="1" t="n">
        <f aca="false">(E261+E262+E263)/3</f>
        <v>1402.66666666667</v>
      </c>
      <c r="G263" s="1" t="n">
        <f aca="false">(E257+E258+E259+E260+E261+E262+E263)/7</f>
        <v>1309.28571428571</v>
      </c>
    </row>
    <row r="264" customFormat="false" ht="15" hidden="false" customHeight="false" outlineLevel="0" collapsed="false">
      <c r="A264" s="2" t="n">
        <f aca="false">$A263+1</f>
        <v>44166</v>
      </c>
      <c r="B264" s="0" t="n">
        <v>143548</v>
      </c>
      <c r="D264" s="1" t="n">
        <f aca="false">B264+C264</f>
        <v>143548</v>
      </c>
      <c r="E264" s="1" t="n">
        <f aca="false">D264-D263</f>
        <v>1177</v>
      </c>
      <c r="F264" s="1" t="n">
        <f aca="false">(E262+E263+E264)/3</f>
        <v>1301.66666666667</v>
      </c>
      <c r="G264" s="1" t="n">
        <f aca="false">(E258+E259+E260+E261+E262+E263+E264)/7</f>
        <v>1316.85714285714</v>
      </c>
    </row>
    <row r="265" customFormat="false" ht="15" hidden="false" customHeight="false" outlineLevel="0" collapsed="false">
      <c r="A265" s="2" t="n">
        <f aca="false">$A264+1</f>
        <v>44167</v>
      </c>
      <c r="B265" s="0" t="n">
        <v>145062</v>
      </c>
      <c r="D265" s="1" t="n">
        <f aca="false">B265+C265</f>
        <v>145062</v>
      </c>
      <c r="E265" s="1" t="n">
        <f aca="false">D265-D264</f>
        <v>1514</v>
      </c>
      <c r="F265" s="1" t="n">
        <f aca="false">(E263+E264+E265)/3</f>
        <v>1341.33333333333</v>
      </c>
      <c r="G265" s="1" t="n">
        <f aca="false">(E259+E260+E261+E262+E263+E264+E265)/7</f>
        <v>1376</v>
      </c>
    </row>
    <row r="266" customFormat="false" ht="15" hidden="false" customHeight="false" outlineLevel="0" collapsed="false">
      <c r="A266" s="2" t="n">
        <f aca="false">$A265+1</f>
        <v>44168</v>
      </c>
      <c r="B266" s="0" t="n">
        <v>146532</v>
      </c>
      <c r="D266" s="1" t="n">
        <f aca="false">B266+C266</f>
        <v>146532</v>
      </c>
      <c r="E266" s="1" t="n">
        <f aca="false">D266-D265</f>
        <v>1470</v>
      </c>
      <c r="F266" s="1" t="n">
        <f aca="false">(E264+E265+E266)/3</f>
        <v>1387</v>
      </c>
      <c r="G266" s="1" t="n">
        <f aca="false">(E260+E261+E262+E263+E264+E265+E266)/7</f>
        <v>1376.85714285714</v>
      </c>
    </row>
    <row r="267" customFormat="false" ht="15" hidden="false" customHeight="false" outlineLevel="0" collapsed="false">
      <c r="A267" s="2" t="n">
        <f aca="false">$A266+1</f>
        <v>44169</v>
      </c>
      <c r="B267" s="0" t="n">
        <v>147877</v>
      </c>
      <c r="D267" s="1" t="n">
        <f aca="false">B267+C267</f>
        <v>147877</v>
      </c>
      <c r="E267" s="1" t="n">
        <f aca="false">D267-D266</f>
        <v>1345</v>
      </c>
      <c r="F267" s="1" t="n">
        <f aca="false">(E265+E266+E267)/3</f>
        <v>1443</v>
      </c>
      <c r="G267" s="1" t="n">
        <f aca="false">(E261+E262+E263+E264+E265+E266+E267)/7</f>
        <v>1387.71428571429</v>
      </c>
    </row>
    <row r="268" customFormat="false" ht="15" hidden="false" customHeight="false" outlineLevel="0" collapsed="false">
      <c r="A268" s="2" t="n">
        <f aca="false">$A267+1</f>
        <v>44170</v>
      </c>
      <c r="B268" s="0" t="n">
        <v>149908</v>
      </c>
      <c r="D268" s="1" t="n">
        <f aca="false">B268+C268</f>
        <v>149908</v>
      </c>
      <c r="E268" s="1" t="n">
        <f aca="false">D268-D267</f>
        <v>2031</v>
      </c>
      <c r="F268" s="1" t="n">
        <f aca="false">(E266+E267+E268)/3</f>
        <v>1615.33333333333</v>
      </c>
      <c r="G268" s="1" t="n">
        <f aca="false">(E262+E263+E264+E265+E266+E267+E268)/7</f>
        <v>1466.42857142857</v>
      </c>
    </row>
    <row r="269" customFormat="false" ht="15" hidden="false" customHeight="false" outlineLevel="0" collapsed="false">
      <c r="A269" s="2" t="n">
        <f aca="false">$A268+1</f>
        <v>44171</v>
      </c>
      <c r="B269" s="0" t="n">
        <v>151599</v>
      </c>
      <c r="D269" s="1" t="n">
        <f aca="false">B269+C269</f>
        <v>151599</v>
      </c>
      <c r="E269" s="1" t="n">
        <f aca="false">D269-D268</f>
        <v>1691</v>
      </c>
      <c r="F269" s="1" t="n">
        <f aca="false">(E267+E268+E269)/3</f>
        <v>1689</v>
      </c>
      <c r="G269" s="1" t="n">
        <f aca="false">(E263+E264+E265+E266+E267+E268+E269)/7</f>
        <v>1508.71428571429</v>
      </c>
    </row>
    <row r="270" customFormat="false" ht="15" hidden="false" customHeight="false" outlineLevel="0" collapsed="false">
      <c r="A270" s="2" t="n">
        <f aca="false">$A269+1</f>
        <v>44172</v>
      </c>
      <c r="B270" s="0" t="n">
        <v>153176</v>
      </c>
      <c r="D270" s="1" t="n">
        <f aca="false">B270+C270</f>
        <v>153176</v>
      </c>
      <c r="E270" s="1" t="n">
        <f aca="false">D270-D269</f>
        <v>1577</v>
      </c>
      <c r="F270" s="1" t="n">
        <f aca="false">(E268+E269+E270)/3</f>
        <v>1766.33333333333</v>
      </c>
      <c r="G270" s="1" t="n">
        <f aca="false">(E264+E265+E266+E267+E268+E269+E270)/7</f>
        <v>1543.57142857143</v>
      </c>
    </row>
    <row r="271" customFormat="false" ht="15" hidden="false" customHeight="false" outlineLevel="0" collapsed="false">
      <c r="A271" s="2" t="n">
        <f aca="false">$A270+1</f>
        <v>44173</v>
      </c>
      <c r="B271" s="0" t="n">
        <v>154740</v>
      </c>
      <c r="D271" s="1" t="n">
        <f aca="false">B271+C271</f>
        <v>154740</v>
      </c>
      <c r="E271" s="1" t="n">
        <f aca="false">D271-D270</f>
        <v>1564</v>
      </c>
      <c r="F271" s="1" t="n">
        <f aca="false">(E269+E270+E271)/3</f>
        <v>1610.66666666667</v>
      </c>
      <c r="G271" s="1" t="n">
        <f aca="false">(E265+E266+E267+E268+E269+E270+E271)/7</f>
        <v>1598.85714285714</v>
      </c>
    </row>
    <row r="272" customFormat="false" ht="15" hidden="false" customHeight="false" outlineLevel="0" collapsed="false">
      <c r="A272" s="2" t="n">
        <f aca="false">$A271+1</f>
        <v>44174</v>
      </c>
      <c r="B272" s="0" t="n">
        <v>156468</v>
      </c>
      <c r="D272" s="1" t="n">
        <f aca="false">B272+C272</f>
        <v>156468</v>
      </c>
      <c r="E272" s="1" t="n">
        <f aca="false">D272-D271</f>
        <v>1728</v>
      </c>
      <c r="F272" s="1" t="n">
        <f aca="false">(E270+E271+E272)/3</f>
        <v>1623</v>
      </c>
      <c r="G272" s="1" t="n">
        <f aca="false">(E266+E267+E268+E269+E270+E271+E272)/7</f>
        <v>1629.42857142857</v>
      </c>
    </row>
    <row r="273" customFormat="false" ht="15" hidden="false" customHeight="false" outlineLevel="0" collapsed="false">
      <c r="A273" s="2" t="n">
        <f aca="false">$A272+1</f>
        <v>44175</v>
      </c>
      <c r="B273" s="0" t="n">
        <v>158310</v>
      </c>
      <c r="D273" s="1" t="n">
        <f aca="false">B273+C273</f>
        <v>158310</v>
      </c>
      <c r="E273" s="1" t="n">
        <f aca="false">D273-D272</f>
        <v>1842</v>
      </c>
      <c r="F273" s="1" t="n">
        <f aca="false">(E271+E272+E273)/3</f>
        <v>1711.33333333333</v>
      </c>
      <c r="G273" s="1" t="n">
        <f aca="false">(E267+E268+E269+E270+E271+E272+E273)/7</f>
        <v>1682.57142857143</v>
      </c>
    </row>
    <row r="274" customFormat="false" ht="15" hidden="false" customHeight="false" outlineLevel="0" collapsed="false">
      <c r="A274" s="2" t="n">
        <f aca="false">$A273+1</f>
        <v>44176</v>
      </c>
      <c r="B274" s="0" t="n">
        <v>160023</v>
      </c>
      <c r="D274" s="1" t="n">
        <f aca="false">B274+C274</f>
        <v>160023</v>
      </c>
      <c r="E274" s="1" t="n">
        <f aca="false">D274-D273</f>
        <v>1713</v>
      </c>
      <c r="F274" s="1" t="n">
        <f aca="false">(E272+E273+E274)/3</f>
        <v>1761</v>
      </c>
      <c r="G274" s="1" t="n">
        <f aca="false">(E268+E269+E270+E271+E272+E273+E274)/7</f>
        <v>1735.14285714286</v>
      </c>
    </row>
    <row r="275" customFormat="false" ht="15" hidden="false" customHeight="false" outlineLevel="0" collapsed="false">
      <c r="A275" s="2" t="n">
        <f aca="false">$A274+1</f>
        <v>44177</v>
      </c>
      <c r="B275" s="0" t="n">
        <v>161921</v>
      </c>
      <c r="D275" s="1" t="n">
        <f aca="false">B275+C275</f>
        <v>161921</v>
      </c>
      <c r="E275" s="1" t="n">
        <f aca="false">D275-D274</f>
        <v>1898</v>
      </c>
      <c r="F275" s="1" t="n">
        <f aca="false">(E273+E274+E275)/3</f>
        <v>1817.66666666667</v>
      </c>
      <c r="G275" s="1" t="n">
        <f aca="false">(E269+E270+E271+E272+E273+E274+E275)/7</f>
        <v>1716.14285714286</v>
      </c>
    </row>
    <row r="276" customFormat="false" ht="15" hidden="false" customHeight="false" outlineLevel="0" collapsed="false">
      <c r="A276" s="2" t="n">
        <f aca="false">$A275+1</f>
        <v>44178</v>
      </c>
      <c r="B276" s="0" t="n">
        <v>163915</v>
      </c>
      <c r="D276" s="1" t="n">
        <f aca="false">B276+C276</f>
        <v>163915</v>
      </c>
      <c r="E276" s="1" t="n">
        <f aca="false">D276-D275</f>
        <v>1994</v>
      </c>
      <c r="F276" s="1" t="n">
        <f aca="false">(E274+E275+E276)/3</f>
        <v>1868.33333333333</v>
      </c>
      <c r="G276" s="1" t="n">
        <f aca="false">(E270+E271+E272+E273+E274+E275+E276)/7</f>
        <v>1759.42857142857</v>
      </c>
    </row>
    <row r="277" customFormat="false" ht="15" hidden="false" customHeight="false" outlineLevel="0" collapsed="false">
      <c r="A277" s="2" t="n">
        <f aca="false">$A276+1</f>
        <v>44179</v>
      </c>
      <c r="B277" s="0" t="n">
        <v>165535</v>
      </c>
      <c r="D277" s="1" t="n">
        <f aca="false">B277+C277</f>
        <v>165535</v>
      </c>
      <c r="E277" s="1" t="n">
        <f aca="false">D277-D276</f>
        <v>1620</v>
      </c>
      <c r="F277" s="1" t="n">
        <f aca="false">(E275+E276+E277)/3</f>
        <v>1837.33333333333</v>
      </c>
      <c r="G277" s="1" t="n">
        <f aca="false">(E271+E272+E273+E274+E275+E276+E277)/7</f>
        <v>1765.57142857143</v>
      </c>
    </row>
    <row r="278" customFormat="false" ht="15" hidden="false" customHeight="false" outlineLevel="0" collapsed="false">
      <c r="A278" s="2" t="n">
        <f aca="false">$A277+1</f>
        <v>44180</v>
      </c>
      <c r="B278" s="0" t="n">
        <v>167276</v>
      </c>
      <c r="D278" s="1" t="n">
        <f aca="false">B278+C278</f>
        <v>167276</v>
      </c>
      <c r="E278" s="1" t="n">
        <f aca="false">D278-D277</f>
        <v>1741</v>
      </c>
      <c r="F278" s="1" t="n">
        <f aca="false">(E276+E277+E278)/3</f>
        <v>1785</v>
      </c>
      <c r="G278" s="1" t="n">
        <f aca="false">(E272+E273+E274+E275+E276+E277+E278)/7</f>
        <v>1790.85714285714</v>
      </c>
    </row>
    <row r="279" customFormat="false" ht="15" hidden="false" customHeight="false" outlineLevel="0" collapsed="false">
      <c r="A279" s="2" t="n">
        <f aca="false">$A278+1</f>
        <v>44181</v>
      </c>
      <c r="B279" s="0" t="n">
        <v>169173</v>
      </c>
      <c r="D279" s="1" t="n">
        <f aca="false">B279+C279</f>
        <v>169173</v>
      </c>
      <c r="E279" s="1" t="n">
        <f aca="false">D279-D278</f>
        <v>1897</v>
      </c>
      <c r="F279" s="1" t="n">
        <f aca="false">(E277+E278+E279)/3</f>
        <v>1752.66666666667</v>
      </c>
      <c r="G279" s="1" t="n">
        <f aca="false">(E273+E274+E275+E276+E277+E278+E279)/7</f>
        <v>1815</v>
      </c>
    </row>
    <row r="280" customFormat="false" ht="15" hidden="false" customHeight="false" outlineLevel="0" collapsed="false">
      <c r="A280" s="2" t="n">
        <f aca="false">$A279+1</f>
        <v>44182</v>
      </c>
      <c r="B280" s="0" t="n">
        <v>171028</v>
      </c>
      <c r="D280" s="1" t="n">
        <f aca="false">B280+C280</f>
        <v>171028</v>
      </c>
      <c r="E280" s="1" t="n">
        <f aca="false">D280-D279</f>
        <v>1855</v>
      </c>
      <c r="F280" s="1" t="n">
        <f aca="false">(E278+E279+E280)/3</f>
        <v>1831</v>
      </c>
      <c r="G280" s="1" t="n">
        <f aca="false">(E274+E275+E276+E277+E278+E279+E280)/7</f>
        <v>1816.85714285714</v>
      </c>
    </row>
    <row r="281" customFormat="false" ht="15" hidden="false" customHeight="false" outlineLevel="0" collapsed="false">
      <c r="A281" s="2" t="n">
        <f aca="false">$A280+1</f>
        <v>44183</v>
      </c>
      <c r="B281" s="0" t="n">
        <v>172801</v>
      </c>
      <c r="D281" s="1" t="n">
        <f aca="false">B281+C281</f>
        <v>172801</v>
      </c>
      <c r="E281" s="1" t="n">
        <f aca="false">D281-D280</f>
        <v>1773</v>
      </c>
      <c r="F281" s="1" t="n">
        <f aca="false">(E279+E280+E281)/3</f>
        <v>1841.66666666667</v>
      </c>
      <c r="G281" s="1" t="n">
        <f aca="false">(E275+E276+E277+E278+E279+E280+E281)/7</f>
        <v>1825.42857142857</v>
      </c>
    </row>
    <row r="282" customFormat="false" ht="15" hidden="false" customHeight="false" outlineLevel="0" collapsed="false">
      <c r="A282" s="2" t="n">
        <f aca="false">$A281+1</f>
        <v>44184</v>
      </c>
      <c r="B282" s="0" t="n">
        <v>174839</v>
      </c>
      <c r="D282" s="1" t="n">
        <f aca="false">B282+C282</f>
        <v>174839</v>
      </c>
      <c r="E282" s="1" t="n">
        <f aca="false">D282-D281</f>
        <v>2038</v>
      </c>
      <c r="F282" s="1" t="n">
        <f aca="false">(E280+E281+E282)/3</f>
        <v>1888.66666666667</v>
      </c>
      <c r="G282" s="1" t="n">
        <f aca="false">(E276+E277+E278+E279+E280+E281+E282)/7</f>
        <v>1845.42857142857</v>
      </c>
    </row>
    <row r="283" customFormat="false" ht="15" hidden="false" customHeight="false" outlineLevel="0" collapsed="false">
      <c r="A283" s="2" t="n">
        <f aca="false">$A282+1</f>
        <v>44185</v>
      </c>
      <c r="B283" s="0" t="n">
        <v>176985</v>
      </c>
      <c r="D283" s="1" t="n">
        <f aca="false">B283+C283</f>
        <v>176985</v>
      </c>
      <c r="E283" s="1" t="n">
        <f aca="false">D283-D282</f>
        <v>2146</v>
      </c>
      <c r="F283" s="1" t="n">
        <f aca="false">(E281+E282+E283)/3</f>
        <v>1985.66666666667</v>
      </c>
      <c r="G283" s="1" t="n">
        <f aca="false">(E277+E278+E279+E280+E281+E282+E283)/7</f>
        <v>1867.14285714286</v>
      </c>
    </row>
    <row r="284" customFormat="false" ht="15" hidden="false" customHeight="false" outlineLevel="0" collapsed="false">
      <c r="A284" s="2" t="n">
        <f aca="false">$A283+1</f>
        <v>44186</v>
      </c>
      <c r="B284" s="0" t="n">
        <v>179093</v>
      </c>
      <c r="D284" s="1" t="n">
        <f aca="false">B284+C284</f>
        <v>179093</v>
      </c>
      <c r="E284" s="1" t="n">
        <f aca="false">D284-D283</f>
        <v>2108</v>
      </c>
      <c r="F284" s="1" t="n">
        <f aca="false">(E282+E283+E284)/3</f>
        <v>2097.33333333333</v>
      </c>
      <c r="G284" s="1" t="n">
        <f aca="false">(E278+E279+E280+E281+E282+E283+E284)/7</f>
        <v>1936.85714285714</v>
      </c>
    </row>
    <row r="285" customFormat="false" ht="15" hidden="false" customHeight="false" outlineLevel="0" collapsed="false">
      <c r="A285" s="2" t="n">
        <f aca="false">$A284+1</f>
        <v>44187</v>
      </c>
      <c r="B285" s="0" t="n">
        <v>181276</v>
      </c>
      <c r="D285" s="1" t="n">
        <f aca="false">B285+C285</f>
        <v>181276</v>
      </c>
      <c r="E285" s="1" t="n">
        <f aca="false">D285-D284</f>
        <v>2183</v>
      </c>
      <c r="F285" s="1" t="n">
        <f aca="false">(E283+E284+E285)/3</f>
        <v>2145.66666666667</v>
      </c>
      <c r="G285" s="1" t="n">
        <f aca="false">(E279+E280+E281+E282+E283+E284+E285)/7</f>
        <v>2000</v>
      </c>
    </row>
    <row r="286" customFormat="false" ht="15" hidden="false" customHeight="false" outlineLevel="0" collapsed="false">
      <c r="A286" s="2" t="n">
        <f aca="false">$A285+1</f>
        <v>44188</v>
      </c>
      <c r="B286" s="0" t="n">
        <v>183523</v>
      </c>
      <c r="D286" s="1" t="n">
        <f aca="false">B286+C286</f>
        <v>183523</v>
      </c>
      <c r="E286" s="1" t="n">
        <f aca="false">D286-D285</f>
        <v>2247</v>
      </c>
      <c r="F286" s="1" t="n">
        <f aca="false">(E284+E285+E286)/3</f>
        <v>2179.33333333333</v>
      </c>
      <c r="G286" s="1" t="n">
        <f aca="false">(E280+E281+E282+E283+E284+E285+E286)/7</f>
        <v>2050</v>
      </c>
    </row>
    <row r="287" customFormat="false" ht="15" hidden="false" customHeight="false" outlineLevel="0" collapsed="false">
      <c r="A287" s="2" t="n">
        <f aca="false">$A286+1</f>
        <v>44189</v>
      </c>
      <c r="B287" s="0" t="n">
        <v>185872</v>
      </c>
      <c r="D287" s="1" t="n">
        <f aca="false">B287+C287</f>
        <v>185872</v>
      </c>
      <c r="E287" s="1" t="n">
        <f aca="false">D287-D286</f>
        <v>2349</v>
      </c>
      <c r="F287" s="1" t="n">
        <f aca="false">(E285+E286+E287)/3</f>
        <v>2259.66666666667</v>
      </c>
      <c r="G287" s="1" t="n">
        <f aca="false">(E281+E282+E283+E284+E285+E286+E287)/7</f>
        <v>2120.57142857143</v>
      </c>
    </row>
    <row r="288" customFormat="false" ht="13.8" hidden="false" customHeight="false" outlineLevel="0" collapsed="false">
      <c r="A288" s="2" t="n">
        <f aca="false">$A287+1</f>
        <v>44190</v>
      </c>
      <c r="B288" s="0" t="n">
        <v>185872</v>
      </c>
      <c r="C288" s="0" t="n">
        <f aca="false">((B290-B287)-2291)/2</f>
        <v>2246</v>
      </c>
      <c r="D288" s="1" t="n">
        <f aca="false">B288+C288</f>
        <v>188118</v>
      </c>
      <c r="E288" s="1" t="n">
        <f aca="false">D288-D287</f>
        <v>2246</v>
      </c>
      <c r="F288" s="1" t="n">
        <f aca="false">(E286+E287+E288)/3</f>
        <v>2280.66666666667</v>
      </c>
      <c r="G288" s="1" t="n">
        <f aca="false">(E282+E283+E284+E285+E286+E287+E288)/7</f>
        <v>2188.14285714286</v>
      </c>
    </row>
    <row r="289" customFormat="false" ht="13.8" hidden="false" customHeight="false" outlineLevel="0" collapsed="false">
      <c r="A289" s="2" t="n">
        <f aca="false">$A288+1</f>
        <v>44191</v>
      </c>
      <c r="B289" s="0" t="n">
        <v>185872</v>
      </c>
      <c r="C289" s="0" t="n">
        <f aca="false">(B290-B287)-2291</f>
        <v>4492</v>
      </c>
      <c r="D289" s="1" t="n">
        <f aca="false">B289+C289</f>
        <v>190364</v>
      </c>
      <c r="E289" s="1" t="n">
        <f aca="false">D289-D288</f>
        <v>2246</v>
      </c>
      <c r="F289" s="1" t="n">
        <f aca="false">(E287+E288+E289)/3</f>
        <v>2280.33333333333</v>
      </c>
      <c r="G289" s="1" t="n">
        <f aca="false">(E283+E284+E285+E286+E287+E288+E289)/7</f>
        <v>2217.85714285714</v>
      </c>
    </row>
    <row r="290" customFormat="false" ht="15" hidden="false" customHeight="false" outlineLevel="0" collapsed="false">
      <c r="A290" s="2" t="n">
        <f aca="false">$A289+1</f>
        <v>44192</v>
      </c>
      <c r="B290" s="0" t="n">
        <v>192655</v>
      </c>
      <c r="D290" s="1" t="n">
        <f aca="false">B290+C290</f>
        <v>192655</v>
      </c>
      <c r="E290" s="1" t="n">
        <f aca="false">D290-D289</f>
        <v>2291</v>
      </c>
      <c r="F290" s="1" t="n">
        <f aca="false">(E288+E289+E290)/3</f>
        <v>2261</v>
      </c>
      <c r="G290" s="1" t="n">
        <f aca="false">(E284+E285+E286+E287+E288+E289+E290)/7</f>
        <v>2238.57142857143</v>
      </c>
    </row>
    <row r="291" customFormat="false" ht="15" hidden="false" customHeight="false" outlineLevel="0" collapsed="false">
      <c r="A291" s="2" t="n">
        <f aca="false">$A290+1</f>
        <v>44193</v>
      </c>
      <c r="B291" s="0" t="n">
        <v>194930</v>
      </c>
      <c r="D291" s="1" t="n">
        <f aca="false">B291+C291</f>
        <v>194930</v>
      </c>
      <c r="E291" s="1" t="n">
        <f aca="false">D291-D290</f>
        <v>2275</v>
      </c>
      <c r="F291" s="1" t="n">
        <f aca="false">(E289+E290+E291)/3</f>
        <v>2270.66666666667</v>
      </c>
      <c r="G291" s="1" t="n">
        <f aca="false">(E285+E286+E287+E288+E289+E290+E291)/7</f>
        <v>2262.42857142857</v>
      </c>
      <c r="H291" s="0" t="n">
        <v>2327</v>
      </c>
    </row>
    <row r="292" customFormat="false" ht="13.8" hidden="false" customHeight="false" outlineLevel="0" collapsed="false">
      <c r="A292" s="2" t="n">
        <f aca="false">$A291+1</f>
        <v>44194</v>
      </c>
      <c r="B292" s="0" t="n">
        <v>197311</v>
      </c>
      <c r="D292" s="1" t="n">
        <f aca="false">B292+C292</f>
        <v>197311</v>
      </c>
      <c r="E292" s="1" t="n">
        <f aca="false">D292-D291</f>
        <v>2381</v>
      </c>
      <c r="F292" s="1" t="n">
        <f aca="false">(E290+E291+E292)/3</f>
        <v>2315.66666666667</v>
      </c>
      <c r="G292" s="1" t="n">
        <f aca="false">(E286+E287+E288+E289+E290+E291+E292)/7</f>
        <v>2290.71428571429</v>
      </c>
    </row>
    <row r="293" customFormat="false" ht="15" hidden="false" customHeight="false" outlineLevel="0" collapsed="false">
      <c r="A293" s="2" t="n">
        <f aca="false">$A292+1</f>
        <v>44195</v>
      </c>
      <c r="B293" s="0" t="n">
        <v>199822</v>
      </c>
      <c r="D293" s="1" t="n">
        <f aca="false">B293+C293</f>
        <v>199822</v>
      </c>
      <c r="E293" s="1" t="n">
        <f aca="false">D293-D292</f>
        <v>2511</v>
      </c>
      <c r="F293" s="1" t="n">
        <f aca="false">(E291+E292+E293)/3</f>
        <v>2389</v>
      </c>
      <c r="G293" s="1" t="n">
        <f aca="false">(E287+E288+E289+E290+E291+E292+E293)/7</f>
        <v>2328.42857142857</v>
      </c>
    </row>
    <row r="294" customFormat="false" ht="15" hidden="false" customHeight="false" outlineLevel="0" collapsed="false">
      <c r="A294" s="2" t="n">
        <f aca="false">$A293+1</f>
        <v>44196</v>
      </c>
      <c r="B294" s="0" t="n">
        <v>202641</v>
      </c>
      <c r="D294" s="1" t="n">
        <f aca="false">B294+C294</f>
        <v>202641</v>
      </c>
      <c r="E294" s="1" t="n">
        <f aca="false">D294-D293</f>
        <v>2819</v>
      </c>
      <c r="F294" s="1" t="n">
        <f aca="false">(E292+E293+E294)/3</f>
        <v>2570.33333333333</v>
      </c>
      <c r="G294" s="1" t="n">
        <f aca="false">(E288+E289+E290+E291+E292+E293+E294)/7</f>
        <v>2395.57142857143</v>
      </c>
    </row>
    <row r="295" customFormat="false" ht="13.8" hidden="false" customHeight="false" outlineLevel="0" collapsed="false">
      <c r="A295" s="2" t="n">
        <f aca="false">$A294+1</f>
        <v>44197</v>
      </c>
      <c r="B295" s="0" t="n">
        <v>202641</v>
      </c>
      <c r="C295" s="0" t="n">
        <v>2808</v>
      </c>
      <c r="D295" s="1" t="n">
        <f aca="false">B295+C295</f>
        <v>205449</v>
      </c>
      <c r="E295" s="1" t="n">
        <f aca="false">D295-D294</f>
        <v>2808</v>
      </c>
      <c r="F295" s="1" t="n">
        <f aca="false">(E293+E294+E295)/3</f>
        <v>2712.66666666667</v>
      </c>
      <c r="G295" s="1" t="n">
        <f aca="false">(E289+E290+E291+E292+E293+E294+E295)/7</f>
        <v>2475.85714285714</v>
      </c>
    </row>
    <row r="296" customFormat="false" ht="13.8" hidden="false" customHeight="false" outlineLevel="0" collapsed="false">
      <c r="A296" s="2" t="n">
        <f aca="false">$A295+1</f>
        <v>44198</v>
      </c>
      <c r="B296" s="0" t="n">
        <v>202641</v>
      </c>
      <c r="C296" s="0" t="n">
        <f aca="false">C295+1986</f>
        <v>4794</v>
      </c>
      <c r="D296" s="1" t="n">
        <f aca="false">B296+C296</f>
        <v>207435</v>
      </c>
      <c r="E296" s="1" t="n">
        <f aca="false">D296-D295</f>
        <v>1986</v>
      </c>
      <c r="F296" s="1" t="n">
        <f aca="false">(E294+E295+E296)/3</f>
        <v>2537.66666666667</v>
      </c>
      <c r="G296" s="1" t="n">
        <f aca="false">(E290+E291+E292+E293+E294+E295+E296)/7</f>
        <v>2438.71428571429</v>
      </c>
    </row>
    <row r="297" customFormat="false" ht="15" hidden="false" customHeight="false" outlineLevel="0" collapsed="false">
      <c r="A297" s="2" t="n">
        <f aca="false">$A296+1</f>
        <v>44199</v>
      </c>
      <c r="B297" s="0" t="n">
        <v>210304</v>
      </c>
      <c r="D297" s="1" t="n">
        <f aca="false">B297+C297</f>
        <v>210304</v>
      </c>
      <c r="E297" s="1" t="n">
        <f aca="false">D297-D296</f>
        <v>2869</v>
      </c>
      <c r="F297" s="1" t="n">
        <f aca="false">(E295+E296+E297)/3</f>
        <v>2554.33333333333</v>
      </c>
      <c r="G297" s="1" t="n">
        <f aca="false">(E291+E292+E293+E294+E295+E296+E297)/7</f>
        <v>2521.28571428571</v>
      </c>
    </row>
    <row r="298" customFormat="false" ht="15" hidden="false" customHeight="false" outlineLevel="0" collapsed="false">
      <c r="A298" s="2" t="n">
        <f aca="false">$A297+1</f>
        <v>44200</v>
      </c>
      <c r="B298" s="0" t="n">
        <v>212850</v>
      </c>
      <c r="D298" s="1" t="n">
        <f aca="false">B298+C298</f>
        <v>212850</v>
      </c>
      <c r="E298" s="1" t="n">
        <f aca="false">D298-D297</f>
        <v>2546</v>
      </c>
      <c r="F298" s="1" t="n">
        <f aca="false">(E296+E297+E298)/3</f>
        <v>2467</v>
      </c>
      <c r="G298" s="1" t="n">
        <f aca="false">(E292+E293+E294+E295+E296+E297+E298)/7</f>
        <v>2560</v>
      </c>
    </row>
    <row r="299" customFormat="false" ht="15" hidden="false" customHeight="false" outlineLevel="0" collapsed="false">
      <c r="A299" s="2" t="n">
        <f aca="false">$A298+1</f>
        <v>44201</v>
      </c>
      <c r="B299" s="0" t="n">
        <v>215358</v>
      </c>
      <c r="D299" s="1" t="n">
        <f aca="false">B299+C299</f>
        <v>215358</v>
      </c>
      <c r="E299" s="1" t="n">
        <f aca="false">D299-D298</f>
        <v>2508</v>
      </c>
      <c r="F299" s="1" t="n">
        <f aca="false">(E297+E298+E299)/3</f>
        <v>2641</v>
      </c>
      <c r="G299" s="1" t="n">
        <f aca="false">(E293+E294+E295+E296+E297+E298+E299)/7</f>
        <v>2578.14285714286</v>
      </c>
    </row>
    <row r="300" customFormat="false" ht="15" hidden="false" customHeight="false" outlineLevel="0" collapsed="false">
      <c r="A300" s="2" t="n">
        <f aca="false">$A299+1</f>
        <v>44202</v>
      </c>
      <c r="B300" s="0" t="n">
        <v>217999</v>
      </c>
      <c r="D300" s="1" t="n">
        <f aca="false">B300+C300</f>
        <v>217999</v>
      </c>
      <c r="E300" s="1" t="n">
        <f aca="false">D300-D299</f>
        <v>2641</v>
      </c>
      <c r="F300" s="1" t="n">
        <f aca="false">(E298+E299+E300)/3</f>
        <v>2565</v>
      </c>
      <c r="G300" s="1" t="n">
        <f aca="false">(E294+E295+E296+E297+E298+E299+E300)/7</f>
        <v>2596.71428571429</v>
      </c>
    </row>
    <row r="301" customFormat="false" ht="13.8" hidden="false" customHeight="false" outlineLevel="0" collapsed="false">
      <c r="A301" s="2" t="n">
        <f aca="false">$A300+1</f>
        <v>44203</v>
      </c>
      <c r="B301" s="0" t="n">
        <v>220518</v>
      </c>
      <c r="D301" s="1" t="n">
        <f aca="false">B301+C301</f>
        <v>220518</v>
      </c>
      <c r="E301" s="1" t="n">
        <f aca="false">D301-D300</f>
        <v>2519</v>
      </c>
      <c r="F301" s="1" t="n">
        <f aca="false">(E299+E300+E301)/3</f>
        <v>2556</v>
      </c>
      <c r="G301" s="1" t="n">
        <f aca="false">(E295+E296+E297+E298+E299+E300+E301)/7</f>
        <v>2553.85714285714</v>
      </c>
    </row>
    <row r="302" customFormat="false" ht="13.8" hidden="false" customHeight="false" outlineLevel="0" collapsed="false">
      <c r="A302" s="2" t="n">
        <f aca="false">$A301+1</f>
        <v>44204</v>
      </c>
      <c r="B302" s="0" t="n">
        <v>223106</v>
      </c>
      <c r="D302" s="1" t="n">
        <f aca="false">B302+C302</f>
        <v>223106</v>
      </c>
      <c r="E302" s="1" t="n">
        <f aca="false">D302-D301</f>
        <v>2588</v>
      </c>
      <c r="F302" s="1" t="n">
        <f aca="false">(E300+E301+E302)/3</f>
        <v>2582.66666666667</v>
      </c>
      <c r="G302" s="1" t="n">
        <f aca="false">(E296+E297+E298+E299+E300+E301+E302)/7</f>
        <v>2522.42857142857</v>
      </c>
    </row>
    <row r="303" customFormat="false" ht="13.8" hidden="false" customHeight="false" outlineLevel="0" collapsed="false">
      <c r="A303" s="2" t="n">
        <f aca="false">$A302+1</f>
        <v>44205</v>
      </c>
      <c r="B303" s="0" t="n">
        <v>226233</v>
      </c>
      <c r="D303" s="1" t="n">
        <f aca="false">B303+C303</f>
        <v>226233</v>
      </c>
      <c r="E303" s="1" t="n">
        <f aca="false">D303-D302</f>
        <v>3127</v>
      </c>
      <c r="F303" s="1" t="n">
        <f aca="false">(E301+E302+E303)/3</f>
        <v>2744.66666666667</v>
      </c>
      <c r="G303" s="1" t="n">
        <f aca="false">(E297+E298+E299+E300+E301+E302+E303)/7</f>
        <v>2685.42857142857</v>
      </c>
    </row>
    <row r="304" customFormat="false" ht="13.8" hidden="false" customHeight="false" outlineLevel="0" collapsed="false">
      <c r="A304" s="2" t="n">
        <f aca="false">$A303+1</f>
        <v>44206</v>
      </c>
      <c r="B304" s="0" t="n">
        <v>228821</v>
      </c>
      <c r="D304" s="1" t="n">
        <f aca="false">B304+C304</f>
        <v>228821</v>
      </c>
      <c r="E304" s="1" t="n">
        <f aca="false">D304-D303</f>
        <v>2588</v>
      </c>
      <c r="F304" s="1" t="n">
        <f aca="false">(E302+E303+E304)/3</f>
        <v>2767.66666666667</v>
      </c>
      <c r="G304" s="1" t="n">
        <f aca="false">(E298+E299+E300+E301+E302+E303+E304)/7</f>
        <v>2645.28571428571</v>
      </c>
    </row>
    <row r="305" customFormat="false" ht="13.8" hidden="false" customHeight="false" outlineLevel="0" collapsed="false">
      <c r="A305" s="2" t="n">
        <f aca="false">$A304+1</f>
        <v>44207</v>
      </c>
      <c r="B305" s="0" t="n">
        <v>230690</v>
      </c>
      <c r="D305" s="1" t="n">
        <f aca="false">B305+C305</f>
        <v>230690</v>
      </c>
      <c r="E305" s="1" t="n">
        <f aca="false">D305-D304</f>
        <v>1869</v>
      </c>
      <c r="F305" s="1" t="n">
        <f aca="false">(E303+E304+E305)/3</f>
        <v>2528</v>
      </c>
      <c r="G305" s="1" t="n">
        <f aca="false">(E299+E300+E301+E302+E303+E304+E305)/7</f>
        <v>2548.57142857143</v>
      </c>
    </row>
    <row r="306" customFormat="false" ht="13.8" hidden="false" customHeight="false" outlineLevel="0" collapsed="false">
      <c r="A306" s="2" t="n">
        <f aca="false">$A305+1</f>
        <v>44208</v>
      </c>
      <c r="B306" s="0" t="n">
        <v>232624</v>
      </c>
      <c r="D306" s="1" t="n">
        <f aca="false">B306+C306</f>
        <v>232624</v>
      </c>
      <c r="E306" s="1" t="n">
        <f aca="false">D306-D305</f>
        <v>1934</v>
      </c>
      <c r="F306" s="1" t="n">
        <f aca="false">(E304+E305+E306)/3</f>
        <v>2130.33333333333</v>
      </c>
      <c r="G306" s="1" t="n">
        <f aca="false">(E300+E301+E302+E303+E304+E305+E306)/7</f>
        <v>2466.57142857143</v>
      </c>
    </row>
    <row r="307" customFormat="false" ht="13.8" hidden="false" customHeight="false" outlineLevel="0" collapsed="false">
      <c r="A307" s="2" t="n">
        <f aca="false">$A306+1</f>
        <v>44209</v>
      </c>
      <c r="B307" s="0" t="n">
        <v>234695</v>
      </c>
      <c r="D307" s="1" t="n">
        <f aca="false">B307+C307</f>
        <v>234695</v>
      </c>
      <c r="E307" s="1" t="n">
        <f aca="false">D307-D306</f>
        <v>2071</v>
      </c>
      <c r="F307" s="1" t="n">
        <f aca="false">(E305+E306+E307)/3</f>
        <v>1958</v>
      </c>
      <c r="G307" s="1" t="n">
        <f aca="false">(E301+E302+E303+E304+E305+E306+E307)/7</f>
        <v>2385.14285714286</v>
      </c>
    </row>
    <row r="308" customFormat="false" ht="13.8" hidden="false" customHeight="false" outlineLevel="0" collapsed="false">
      <c r="A308" s="2" t="n">
        <f aca="false">$A307+1</f>
        <v>44210</v>
      </c>
      <c r="B308" s="0" t="n">
        <v>236827</v>
      </c>
      <c r="D308" s="1" t="n">
        <f aca="false">B308+C308</f>
        <v>236827</v>
      </c>
      <c r="E308" s="1" t="n">
        <f aca="false">D308-D307</f>
        <v>2132</v>
      </c>
      <c r="F308" s="1" t="n">
        <f aca="false">(E306+E307+E308)/3</f>
        <v>2045.66666666667</v>
      </c>
      <c r="G308" s="1" t="n">
        <f aca="false">(E302+E303+E304+E305+E306+E307+E308)/7</f>
        <v>2329.85714285714</v>
      </c>
    </row>
    <row r="309" customFormat="false" ht="13.8" hidden="false" customHeight="false" outlineLevel="0" collapsed="false">
      <c r="A309" s="2" t="n">
        <f aca="false">$A308+1</f>
        <v>44211</v>
      </c>
      <c r="B309" s="0" t="n">
        <v>238745</v>
      </c>
      <c r="D309" s="1" t="n">
        <f aca="false">B309+C309</f>
        <v>238745</v>
      </c>
      <c r="E309" s="1" t="n">
        <f aca="false">D309-D308</f>
        <v>1918</v>
      </c>
      <c r="F309" s="1" t="n">
        <f aca="false">(E307+E308+E309)/3</f>
        <v>2040.33333333333</v>
      </c>
      <c r="G309" s="1" t="n">
        <f aca="false">(E303+E304+E305+E306+E307+E308+E309)/7</f>
        <v>2234.14285714286</v>
      </c>
    </row>
    <row r="310" customFormat="false" ht="13.8" hidden="false" customHeight="false" outlineLevel="0" collapsed="false">
      <c r="A310" s="2" t="n">
        <f aca="false">$A309+1</f>
        <v>44212</v>
      </c>
      <c r="B310" s="0" t="n">
        <v>240970</v>
      </c>
      <c r="D310" s="1" t="n">
        <f aca="false">B310+C310</f>
        <v>240970</v>
      </c>
      <c r="E310" s="1" t="n">
        <f aca="false">D310-D309</f>
        <v>2225</v>
      </c>
      <c r="F310" s="1" t="n">
        <f aca="false">(E308+E309+E310)/3</f>
        <v>2091.66666666667</v>
      </c>
      <c r="G310" s="1" t="n">
        <f aca="false">(E304+E305+E306+E307+E308+E309+E310)/7</f>
        <v>2105.28571428571</v>
      </c>
    </row>
    <row r="311" customFormat="false" ht="13.8" hidden="false" customHeight="false" outlineLevel="0" collapsed="false">
      <c r="A311" s="2" t="n">
        <f aca="false">$A310+1</f>
        <v>44213</v>
      </c>
      <c r="B311" s="0" t="n">
        <v>242714</v>
      </c>
      <c r="D311" s="1" t="n">
        <f aca="false">B311+C311</f>
        <v>242714</v>
      </c>
      <c r="E311" s="1" t="n">
        <f aca="false">D311-D310</f>
        <v>1744</v>
      </c>
      <c r="F311" s="1" t="n">
        <f aca="false">(E309+E310+E311)/3</f>
        <v>1962.33333333333</v>
      </c>
      <c r="G311" s="1" t="n">
        <f aca="false">(E305+E306+E307+E308+E309+E310+E311)/7</f>
        <v>1984.71428571429</v>
      </c>
    </row>
    <row r="312" customFormat="false" ht="13.8" hidden="false" customHeight="false" outlineLevel="0" collapsed="false">
      <c r="A312" s="2" t="n">
        <f aca="false">$A311+1</f>
        <v>44214</v>
      </c>
      <c r="B312" s="0" t="n">
        <v>244348</v>
      </c>
      <c r="D312" s="1" t="n">
        <f aca="false">B312+C312</f>
        <v>244348</v>
      </c>
      <c r="E312" s="1" t="n">
        <f aca="false">D312-D311</f>
        <v>1634</v>
      </c>
      <c r="F312" s="1" t="n">
        <f aca="false">(E310+E311+E312)/3</f>
        <v>1867.66666666667</v>
      </c>
      <c r="G312" s="1" t="n">
        <f aca="false">(E306+E307+E308+E309+E310+E311+E312)/7</f>
        <v>1951.14285714286</v>
      </c>
    </row>
    <row r="313" customFormat="false" ht="13.8" hidden="false" customHeight="false" outlineLevel="0" collapsed="false">
      <c r="A313" s="2" t="n">
        <f aca="false">$A312+1</f>
        <v>44215</v>
      </c>
      <c r="B313" s="0" t="n">
        <v>245734</v>
      </c>
      <c r="D313" s="1" t="n">
        <f aca="false">B313+C313</f>
        <v>245734</v>
      </c>
      <c r="E313" s="1" t="n">
        <f aca="false">D313-D312</f>
        <v>1386</v>
      </c>
      <c r="F313" s="1" t="n">
        <f aca="false">(E311+E312+E313)/3</f>
        <v>1588</v>
      </c>
      <c r="G313" s="1" t="n">
        <f aca="false">(E307+E308+E309+E310+E311+E312+E313)/7</f>
        <v>1872.85714285714</v>
      </c>
    </row>
    <row r="314" customFormat="false" ht="13.8" hidden="false" customHeight="false" outlineLevel="0" collapsed="false">
      <c r="A314" s="2" t="n">
        <f aca="false">$A313+1</f>
        <v>44216</v>
      </c>
      <c r="B314" s="0" t="n">
        <v>247236</v>
      </c>
      <c r="D314" s="1" t="n">
        <f aca="false">B314+C314</f>
        <v>247236</v>
      </c>
      <c r="E314" s="1" t="n">
        <f aca="false">D314-D313</f>
        <v>1502</v>
      </c>
      <c r="F314" s="1" t="n">
        <f aca="false">(E312+E313+E314)/3</f>
        <v>1507.33333333333</v>
      </c>
      <c r="G314" s="1" t="n">
        <f aca="false">(E308+E309+E310+E311+E312+E313+E314)/7</f>
        <v>1791.57142857143</v>
      </c>
    </row>
    <row r="315" customFormat="false" ht="13.8" hidden="false" customHeight="false" outlineLevel="0" collapsed="false">
      <c r="A315" s="2" t="n">
        <f aca="false">$A314+1</f>
        <v>44217</v>
      </c>
      <c r="B315" s="0" t="n">
        <v>248860</v>
      </c>
      <c r="D315" s="1" t="n">
        <f aca="false">B315+C315</f>
        <v>248860</v>
      </c>
      <c r="E315" s="1" t="n">
        <f aca="false">D315-D314</f>
        <v>1624</v>
      </c>
      <c r="F315" s="1" t="n">
        <f aca="false">(E313+E314+E315)/3</f>
        <v>1504</v>
      </c>
      <c r="G315" s="1" t="n">
        <f aca="false">(E309+E310+E311+E312+E313+E314+E315)/7</f>
        <v>1719</v>
      </c>
    </row>
    <row r="316" customFormat="false" ht="13.8" hidden="false" customHeight="false" outlineLevel="0" collapsed="false">
      <c r="A316" s="2" t="n">
        <f aca="false">$A315+1</f>
        <v>44218</v>
      </c>
      <c r="B316" s="0" t="n">
        <v>250491</v>
      </c>
      <c r="D316" s="1" t="n">
        <f aca="false">B316+C316</f>
        <v>250491</v>
      </c>
      <c r="E316" s="1" t="n">
        <f aca="false">D316-D315</f>
        <v>1631</v>
      </c>
      <c r="F316" s="1" t="n">
        <f aca="false">(E314+E315+E316)/3</f>
        <v>1585.66666666667</v>
      </c>
      <c r="G316" s="1" t="n">
        <f aca="false">(E310+E311+E312+E313+E314+E315+E316)/7</f>
        <v>1678</v>
      </c>
    </row>
    <row r="317" customFormat="false" ht="13.8" hidden="false" customHeight="false" outlineLevel="0" collapsed="false">
      <c r="A317" s="2" t="n">
        <f aca="false">$A316+1</f>
        <v>44219</v>
      </c>
      <c r="B317" s="0" t="n">
        <v>252176</v>
      </c>
      <c r="D317" s="1" t="n">
        <f aca="false">B317+C317</f>
        <v>252176</v>
      </c>
      <c r="E317" s="1" t="n">
        <f aca="false">D317-D316</f>
        <v>1685</v>
      </c>
      <c r="F317" s="1" t="n">
        <f aca="false">(E315+E316+E317)/3</f>
        <v>1646.66666666667</v>
      </c>
      <c r="G317" s="1" t="n">
        <f aca="false">(E311+E312+E313+E314+E315+E316+E317)/7</f>
        <v>1600.85714285714</v>
      </c>
    </row>
    <row r="318" customFormat="false" ht="13.8" hidden="false" customHeight="false" outlineLevel="0" collapsed="false">
      <c r="A318" s="2" t="n">
        <f aca="false">$A317+1</f>
        <v>44220</v>
      </c>
      <c r="B318" s="0" t="n">
        <v>253633</v>
      </c>
      <c r="D318" s="1" t="n">
        <f aca="false">B318+C318</f>
        <v>253633</v>
      </c>
      <c r="E318" s="1" t="n">
        <f aca="false">D318-D317</f>
        <v>1457</v>
      </c>
      <c r="F318" s="1" t="n">
        <f aca="false">(E316+E317+E318)/3</f>
        <v>1591</v>
      </c>
      <c r="G318" s="1" t="n">
        <f aca="false">(E312+E313+E314+E315+E316+E317+E318)/7</f>
        <v>1559.85714285714</v>
      </c>
    </row>
    <row r="319" customFormat="false" ht="13.8" hidden="false" customHeight="false" outlineLevel="0" collapsed="false">
      <c r="A319" s="2" t="n">
        <f aca="false">$A318+1</f>
        <v>44221</v>
      </c>
      <c r="B319" s="0" t="n">
        <v>254836</v>
      </c>
      <c r="D319" s="1" t="n">
        <f aca="false">B319+C319</f>
        <v>254836</v>
      </c>
      <c r="E319" s="1" t="n">
        <f aca="false">D319-D318</f>
        <v>1203</v>
      </c>
      <c r="F319" s="1" t="n">
        <f aca="false">(E317+E318+E319)/3</f>
        <v>1448.33333333333</v>
      </c>
      <c r="G319" s="1" t="n">
        <f aca="false">(E313+E314+E315+E316+E317+E318+E319)/7</f>
        <v>1498.28571428571</v>
      </c>
    </row>
    <row r="320" customFormat="false" ht="13.8" hidden="false" customHeight="false" outlineLevel="0" collapsed="false">
      <c r="A320" s="2" t="n">
        <f aca="false">$A319+1</f>
        <v>44222</v>
      </c>
      <c r="B320" s="0" t="n">
        <v>256002</v>
      </c>
      <c r="D320" s="1" t="n">
        <f aca="false">B320+C320</f>
        <v>256002</v>
      </c>
      <c r="E320" s="1" t="n">
        <f aca="false">D320-D319</f>
        <v>1166</v>
      </c>
      <c r="F320" s="1" t="n">
        <f aca="false">(E318+E319+E320)/3</f>
        <v>1275.33333333333</v>
      </c>
      <c r="G320" s="1" t="n">
        <f aca="false">(E314+E315+E316+E317+E318+E319+E320)/7</f>
        <v>1466.85714285714</v>
      </c>
    </row>
    <row r="321" customFormat="false" ht="13.8" hidden="false" customHeight="false" outlineLevel="0" collapsed="false">
      <c r="A321" s="2" t="n">
        <f aca="false">$A320+1</f>
        <v>44223</v>
      </c>
      <c r="B321" s="0" t="n">
        <v>257330</v>
      </c>
      <c r="D321" s="1" t="n">
        <f aca="false">B321+C321</f>
        <v>257330</v>
      </c>
      <c r="E321" s="1" t="n">
        <f aca="false">D321-D320</f>
        <v>1328</v>
      </c>
      <c r="F321" s="1" t="n">
        <f aca="false">(E319+E320+E321)/3</f>
        <v>1232.33333333333</v>
      </c>
      <c r="G321" s="1" t="n">
        <f aca="false">(E315+E316+E317+E318+E319+E320+E321)/7</f>
        <v>1442</v>
      </c>
    </row>
    <row r="322" customFormat="false" ht="13.8" hidden="false" customHeight="false" outlineLevel="0" collapsed="false">
      <c r="A322" s="2" t="n">
        <f aca="false">$A321+1</f>
        <v>44224</v>
      </c>
      <c r="B322" s="0" t="n">
        <v>258698</v>
      </c>
      <c r="D322" s="1" t="n">
        <f aca="false">B322+C322</f>
        <v>258698</v>
      </c>
      <c r="E322" s="1" t="n">
        <f aca="false">D322-D321</f>
        <v>1368</v>
      </c>
      <c r="F322" s="1" t="n">
        <f aca="false">(E320+E321+E322)/3</f>
        <v>1287.33333333333</v>
      </c>
      <c r="G322" s="1" t="n">
        <f aca="false">(E316+E317+E318+E319+E320+E321+E322)/7</f>
        <v>1405.42857142857</v>
      </c>
    </row>
    <row r="323" customFormat="false" ht="13.8" hidden="false" customHeight="false" outlineLevel="0" collapsed="false">
      <c r="A323" s="2" t="n">
        <f aca="false">$A322+1</f>
        <v>44225</v>
      </c>
      <c r="B323" s="0" t="n">
        <v>259993</v>
      </c>
      <c r="D323" s="1" t="n">
        <f aca="false">B323+C323</f>
        <v>259993</v>
      </c>
      <c r="E323" s="1" t="n">
        <f aca="false">D323-D322</f>
        <v>1295</v>
      </c>
      <c r="F323" s="1" t="n">
        <f aca="false">(E321+E322+E323)/3</f>
        <v>1330.33333333333</v>
      </c>
      <c r="G323" s="1" t="n">
        <f aca="false">(E317+E318+E319+E320+E321+E322+E323)/7</f>
        <v>1357.42857142857</v>
      </c>
    </row>
    <row r="324" customFormat="false" ht="13.8" hidden="false" customHeight="false" outlineLevel="0" collapsed="false">
      <c r="A324" s="2" t="n">
        <f aca="false">$A323+1</f>
        <v>44226</v>
      </c>
      <c r="B324" s="0" t="n">
        <v>261360</v>
      </c>
      <c r="D324" s="1" t="n">
        <f aca="false">B324+C324</f>
        <v>261360</v>
      </c>
      <c r="E324" s="1" t="n">
        <f aca="false">D324-D323</f>
        <v>1367</v>
      </c>
      <c r="F324" s="1" t="n">
        <f aca="false">(E322+E323+E324)/3</f>
        <v>1343.33333333333</v>
      </c>
      <c r="G324" s="1" t="n">
        <f aca="false">(E318+E319+E320+E321+E322+E323+E324)/7</f>
        <v>1312</v>
      </c>
    </row>
    <row r="325" customFormat="false" ht="13.8" hidden="false" customHeight="false" outlineLevel="0" collapsed="false">
      <c r="A325" s="2" t="n">
        <f aca="false">$A324+1</f>
        <v>44227</v>
      </c>
      <c r="B325" s="0" t="n">
        <v>262583</v>
      </c>
      <c r="D325" s="1" t="n">
        <f aca="false">B325+C325</f>
        <v>262583</v>
      </c>
      <c r="E325" s="1" t="n">
        <f aca="false">D325-D324</f>
        <v>1223</v>
      </c>
      <c r="F325" s="1" t="n">
        <f aca="false">(E323+E324+E325)/3</f>
        <v>1295</v>
      </c>
      <c r="G325" s="1" t="n">
        <f aca="false">(E319+E320+E321+E322+E323+E324+E325)/7</f>
        <v>1278.57142857143</v>
      </c>
    </row>
    <row r="326" customFormat="false" ht="13.8" hidden="false" customHeight="false" outlineLevel="0" collapsed="false">
      <c r="A326" s="2" t="n">
        <f aca="false">$A325+1</f>
        <v>44228</v>
      </c>
      <c r="B326" s="0" t="n">
        <v>263473</v>
      </c>
      <c r="D326" s="1" t="n">
        <f aca="false">B326+C326</f>
        <v>263473</v>
      </c>
      <c r="E326" s="1" t="n">
        <f aca="false">D326-D325</f>
        <v>890</v>
      </c>
      <c r="F326" s="1" t="n">
        <f aca="false">(E324+E325+E326)/3</f>
        <v>1160</v>
      </c>
      <c r="G326" s="1" t="n">
        <f aca="false">(E320+E321+E322+E323+E324+E325+E326)/7</f>
        <v>1233.85714285714</v>
      </c>
    </row>
    <row r="327" customFormat="false" ht="13.8" hidden="false" customHeight="false" outlineLevel="0" collapsed="false">
      <c r="A327" s="2" t="n">
        <f aca="false">$A326+1</f>
        <v>44229</v>
      </c>
      <c r="B327" s="0" t="n">
        <v>264526</v>
      </c>
      <c r="D327" s="1" t="n">
        <f aca="false">B327+C327</f>
        <v>264526</v>
      </c>
      <c r="E327" s="1" t="n">
        <f aca="false">D327-D326</f>
        <v>1053</v>
      </c>
      <c r="F327" s="1" t="n">
        <f aca="false">(E325+E326+E327)/3</f>
        <v>1055.33333333333</v>
      </c>
      <c r="G327" s="1" t="n">
        <f aca="false">(E321+E322+E323+E324+E325+E326+E327)/7</f>
        <v>1217.71428571429</v>
      </c>
    </row>
    <row r="328" customFormat="false" ht="13.8" hidden="false" customHeight="false" outlineLevel="0" collapsed="false">
      <c r="A328" s="2" t="n">
        <f aca="false">$A327+1</f>
        <v>44230</v>
      </c>
      <c r="B328" s="0" t="n">
        <v>265579</v>
      </c>
      <c r="D328" s="1" t="n">
        <f aca="false">B328+C328</f>
        <v>265579</v>
      </c>
      <c r="E328" s="1" t="n">
        <f aca="false">D328-D327</f>
        <v>1053</v>
      </c>
      <c r="F328" s="1" t="n">
        <f aca="false">(E326+E327+E328)/3</f>
        <v>998.666666666667</v>
      </c>
      <c r="G328" s="1" t="n">
        <f aca="false">(E322+E323+E324+E325+E326+E327+E328)/7</f>
        <v>1178.42857142857</v>
      </c>
    </row>
    <row r="329" customFormat="false" ht="13.8" hidden="false" customHeight="false" outlineLevel="0" collapsed="false">
      <c r="A329" s="2" t="n">
        <f aca="false">$A328+1</f>
        <v>44231</v>
      </c>
      <c r="B329" s="0" t="n">
        <v>266672</v>
      </c>
      <c r="D329" s="1" t="n">
        <f aca="false">B329+C329</f>
        <v>266672</v>
      </c>
      <c r="E329" s="1" t="n">
        <f aca="false">D329-D328</f>
        <v>1093</v>
      </c>
      <c r="F329" s="1" t="n">
        <f aca="false">(E327+E328+E329)/3</f>
        <v>1066.33333333333</v>
      </c>
      <c r="G329" s="1" t="n">
        <f aca="false">(E323+E324+E325+E326+E327+E328+E329)/7</f>
        <v>1139.14285714286</v>
      </c>
    </row>
    <row r="330" customFormat="false" ht="13.8" hidden="false" customHeight="false" outlineLevel="0" collapsed="false">
      <c r="A330" s="2" t="n">
        <f aca="false">$A329+1</f>
        <v>44232</v>
      </c>
      <c r="B330" s="0" t="n">
        <v>267773</v>
      </c>
      <c r="D330" s="1" t="n">
        <f aca="false">B330+C330</f>
        <v>267773</v>
      </c>
      <c r="E330" s="1" t="n">
        <f aca="false">D330-D329</f>
        <v>1101</v>
      </c>
      <c r="F330" s="1" t="n">
        <f aca="false">(E328+E329+E330)/3</f>
        <v>1082.33333333333</v>
      </c>
      <c r="G330" s="1" t="n">
        <f aca="false">(E324+E325+E326+E327+E328+E329+E330)/7</f>
        <v>1111.42857142857</v>
      </c>
    </row>
    <row r="331" customFormat="false" ht="13.8" hidden="false" customHeight="false" outlineLevel="0" collapsed="false">
      <c r="A331" s="2" t="n">
        <f aca="false">$A330+1</f>
        <v>44233</v>
      </c>
      <c r="B331" s="0" t="n">
        <v>268977</v>
      </c>
      <c r="D331" s="1" t="n">
        <f aca="false">B331+C331</f>
        <v>268977</v>
      </c>
      <c r="E331" s="1" t="n">
        <f aca="false">D331-D330</f>
        <v>1204</v>
      </c>
      <c r="F331" s="1" t="n">
        <f aca="false">(E329+E330+E331)/3</f>
        <v>1132.66666666667</v>
      </c>
      <c r="G331" s="1" t="n">
        <f aca="false">(E325+E326+E327+E328+E329+E330+E331)/7</f>
        <v>1088.14285714286</v>
      </c>
    </row>
    <row r="332" customFormat="false" ht="13.8" hidden="false" customHeight="false" outlineLevel="0" collapsed="false">
      <c r="A332" s="2" t="n">
        <f aca="false">$A331+1</f>
        <v>44234</v>
      </c>
      <c r="B332" s="0" t="n">
        <v>270058</v>
      </c>
      <c r="D332" s="1" t="n">
        <f aca="false">B332+C332</f>
        <v>270058</v>
      </c>
      <c r="E332" s="1" t="n">
        <f aca="false">D332-D331</f>
        <v>1081</v>
      </c>
      <c r="F332" s="1" t="n">
        <f aca="false">(E330+E331+E332)/3</f>
        <v>1128.66666666667</v>
      </c>
      <c r="G332" s="1" t="n">
        <f aca="false">(E326+E327+E328+E329+E330+E331+E332)/7</f>
        <v>1067.85714285714</v>
      </c>
    </row>
    <row r="333" customFormat="false" ht="13.8" hidden="false" customHeight="false" outlineLevel="0" collapsed="false">
      <c r="A333" s="2" t="n">
        <f aca="false">$A332+1</f>
        <v>44235</v>
      </c>
      <c r="B333" s="0" t="n">
        <v>270911</v>
      </c>
      <c r="D333" s="1" t="n">
        <f aca="false">B333+C333</f>
        <v>270911</v>
      </c>
      <c r="E333" s="1" t="n">
        <f aca="false">D333-D332</f>
        <v>853</v>
      </c>
      <c r="F333" s="1" t="n">
        <f aca="false">(E331+E332+E333)/3</f>
        <v>1046</v>
      </c>
      <c r="G333" s="1" t="n">
        <f aca="false">(E327+E328+E329+E330+E331+E332+E333)/7</f>
        <v>1062.57142857143</v>
      </c>
    </row>
    <row r="334" customFormat="false" ht="13.8" hidden="false" customHeight="false" outlineLevel="0" collapsed="false">
      <c r="A334" s="2" t="n">
        <f aca="false">$A333+1</f>
        <v>44236</v>
      </c>
      <c r="B334" s="0" t="n">
        <v>271737</v>
      </c>
      <c r="D334" s="1" t="n">
        <f aca="false">B334+C334</f>
        <v>271737</v>
      </c>
      <c r="E334" s="1" t="n">
        <f aca="false">D334-D333</f>
        <v>826</v>
      </c>
      <c r="F334" s="1" t="n">
        <f aca="false">(E332+E333+E334)/3</f>
        <v>920</v>
      </c>
      <c r="G334" s="1" t="n">
        <f aca="false">(E328+E329+E330+E331+E332+E333+E334)/7</f>
        <v>1030.14285714286</v>
      </c>
    </row>
    <row r="335" customFormat="false" ht="13.8" hidden="false" customHeight="false" outlineLevel="0" collapsed="false">
      <c r="A335" s="2" t="n">
        <f aca="false">$A334+1</f>
        <v>44237</v>
      </c>
      <c r="B335" s="0" t="n">
        <v>272726</v>
      </c>
      <c r="D335" s="1" t="n">
        <f aca="false">B335+C335</f>
        <v>272726</v>
      </c>
      <c r="E335" s="1" t="n">
        <f aca="false">D335-D334</f>
        <v>989</v>
      </c>
      <c r="F335" s="1" t="n">
        <f aca="false">(E333+E334+E335)/3</f>
        <v>889.333333333333</v>
      </c>
      <c r="G335" s="1" t="n">
        <f aca="false">(E329+E330+E331+E332+E333+E334+E335)/7</f>
        <v>1021</v>
      </c>
    </row>
    <row r="336" customFormat="false" ht="13.8" hidden="false" customHeight="false" outlineLevel="0" collapsed="false">
      <c r="A336" s="2" t="n">
        <f aca="false">$A335+1</f>
        <v>44238</v>
      </c>
      <c r="B336" s="0" t="n">
        <v>273847</v>
      </c>
      <c r="D336" s="1" t="n">
        <f aca="false">B336+C336</f>
        <v>273847</v>
      </c>
      <c r="E336" s="1" t="n">
        <f aca="false">D336-D335</f>
        <v>1121</v>
      </c>
      <c r="F336" s="1" t="n">
        <f aca="false">(E334+E335+E336)/3</f>
        <v>978.666666666667</v>
      </c>
      <c r="G336" s="1" t="n">
        <f aca="false">(E330+E331+E332+E333+E334+E335+E336)/7</f>
        <v>1025</v>
      </c>
    </row>
    <row r="337" customFormat="false" ht="13.8" hidden="false" customHeight="false" outlineLevel="0" collapsed="false">
      <c r="A337" s="2" t="n">
        <f aca="false">$A336+1</f>
        <v>44239</v>
      </c>
      <c r="B337" s="0" t="n">
        <v>274831</v>
      </c>
      <c r="D337" s="1" t="n">
        <f aca="false">B337+C337</f>
        <v>274831</v>
      </c>
      <c r="E337" s="1" t="n">
        <f aca="false">D337-D336</f>
        <v>984</v>
      </c>
      <c r="F337" s="1" t="n">
        <f aca="false">(E335+E336+E337)/3</f>
        <v>1031.33333333333</v>
      </c>
      <c r="G337" s="1" t="n">
        <f aca="false">(E331+E332+E333+E334+E335+E336+E337)/7</f>
        <v>1008.28571428571</v>
      </c>
    </row>
    <row r="338" customFormat="false" ht="13.8" hidden="false" customHeight="false" outlineLevel="0" collapsed="false">
      <c r="A338" s="2" t="n">
        <f aca="false">$A337+1</f>
        <v>44240</v>
      </c>
      <c r="B338" s="0" t="n">
        <v>275880</v>
      </c>
      <c r="D338" s="1" t="n">
        <f aca="false">B338+C338</f>
        <v>275880</v>
      </c>
      <c r="E338" s="1" t="n">
        <f aca="false">D338-D337</f>
        <v>1049</v>
      </c>
      <c r="F338" s="1" t="n">
        <f aca="false">(E336+E337+E338)/3</f>
        <v>1051.33333333333</v>
      </c>
      <c r="G338" s="1" t="n">
        <f aca="false">(E332+E333+E334+E335+E336+E337+E338)/7</f>
        <v>986.142857142857</v>
      </c>
    </row>
    <row r="339" customFormat="false" ht="13.8" hidden="false" customHeight="false" outlineLevel="0" collapsed="false">
      <c r="A339" s="2" t="n">
        <f aca="false">$A338+1</f>
        <v>44241</v>
      </c>
      <c r="B339" s="0" t="n">
        <v>276790</v>
      </c>
      <c r="D339" s="1" t="n">
        <f aca="false">B339+C339</f>
        <v>276790</v>
      </c>
      <c r="E339" s="1" t="n">
        <f aca="false">D339-D338</f>
        <v>910</v>
      </c>
      <c r="F339" s="1" t="n">
        <f aca="false">(E337+E338+E339)/3</f>
        <v>981</v>
      </c>
      <c r="G339" s="1" t="n">
        <f aca="false">(E333+E334+E335+E336+E337+E338+E339)/7</f>
        <v>961.714285714286</v>
      </c>
    </row>
    <row r="340" customFormat="false" ht="13.8" hidden="false" customHeight="false" outlineLevel="0" collapsed="false">
      <c r="A340" s="2" t="n">
        <f aca="false">$A339+1</f>
        <v>44242</v>
      </c>
      <c r="B340" s="0" t="n">
        <v>277518</v>
      </c>
      <c r="D340" s="1" t="n">
        <f aca="false">B340+C340</f>
        <v>277518</v>
      </c>
      <c r="E340" s="1" t="n">
        <f aca="false">D340-D339</f>
        <v>728</v>
      </c>
      <c r="F340" s="1" t="n">
        <f aca="false">(E338+E339+E340)/3</f>
        <v>895.666666666667</v>
      </c>
      <c r="G340" s="1" t="n">
        <f aca="false">(E334+E335+E336+E337+E338+E339+E340)/7</f>
        <v>943.857142857143</v>
      </c>
    </row>
    <row r="341" customFormat="false" ht="13.8" hidden="false" customHeight="false" outlineLevel="0" collapsed="false">
      <c r="A341" s="2" t="n">
        <f aca="false">$A340+1</f>
        <v>44243</v>
      </c>
      <c r="B341" s="0" t="n">
        <v>278187</v>
      </c>
      <c r="D341" s="1" t="n">
        <f aca="false">B341+C341</f>
        <v>278187</v>
      </c>
      <c r="E341" s="1" t="n">
        <f aca="false">D341-D340</f>
        <v>669</v>
      </c>
      <c r="F341" s="1" t="n">
        <f aca="false">(E339+E340+E341)/3</f>
        <v>769</v>
      </c>
      <c r="G341" s="1" t="n">
        <f aca="false">(E335+E336+E337+E338+E339+E340+E341)/7</f>
        <v>921.428571428572</v>
      </c>
    </row>
    <row r="342" customFormat="false" ht="13.8" hidden="false" customHeight="false" outlineLevel="0" collapsed="false">
      <c r="A342" s="2" t="n">
        <f aca="false">$A341+1</f>
        <v>44244</v>
      </c>
      <c r="B342" s="0" t="n">
        <v>278987</v>
      </c>
      <c r="D342" s="1" t="n">
        <f aca="false">B342+C342</f>
        <v>278987</v>
      </c>
      <c r="E342" s="1" t="n">
        <f aca="false">D342-D341</f>
        <v>800</v>
      </c>
      <c r="F342" s="1" t="n">
        <f aca="false">(E340+E341+E342)/3</f>
        <v>732.333333333333</v>
      </c>
      <c r="G342" s="1" t="n">
        <f aca="false">(E336+E337+E338+E339+E340+E341+E342)/7</f>
        <v>894.428571428571</v>
      </c>
    </row>
    <row r="343" customFormat="false" ht="13.8" hidden="false" customHeight="false" outlineLevel="0" collapsed="false">
      <c r="A343" s="2" t="n">
        <f aca="false">$A342+1</f>
        <v>44245</v>
      </c>
      <c r="B343" s="0" t="n">
        <v>279887</v>
      </c>
      <c r="D343" s="1" t="n">
        <f aca="false">B343+C343</f>
        <v>279887</v>
      </c>
      <c r="E343" s="1" t="n">
        <f aca="false">D343-D342</f>
        <v>900</v>
      </c>
      <c r="F343" s="1" t="n">
        <f aca="false">(E341+E342+E343)/3</f>
        <v>789.666666666667</v>
      </c>
      <c r="G343" s="1" t="n">
        <f aca="false">(E337+E338+E339+E340+E341+E342+E343)/7</f>
        <v>862.857142857143</v>
      </c>
    </row>
    <row r="344" customFormat="false" ht="13.8" hidden="false" customHeight="false" outlineLevel="0" collapsed="false">
      <c r="A344" s="2" t="n">
        <f aca="false">$A343+1</f>
        <v>44246</v>
      </c>
      <c r="B344" s="0" t="n">
        <v>280687</v>
      </c>
      <c r="D344" s="1" t="n">
        <f aca="false">B344+C344</f>
        <v>280687</v>
      </c>
      <c r="E344" s="1" t="n">
        <f aca="false">D344-D343</f>
        <v>800</v>
      </c>
      <c r="F344" s="1" t="n">
        <f aca="false">(E342+E343+E344)/3</f>
        <v>833.333333333333</v>
      </c>
      <c r="G344" s="1" t="n">
        <f aca="false">(E338+E339+E340+E341+E342+E343+E344)/7</f>
        <v>836.571428571429</v>
      </c>
    </row>
    <row r="345" customFormat="false" ht="13.8" hidden="false" customHeight="false" outlineLevel="0" collapsed="false">
      <c r="A345" s="2" t="n">
        <f aca="false">$A344+1</f>
        <v>44247</v>
      </c>
      <c r="B345" s="0" t="n">
        <v>281456</v>
      </c>
      <c r="D345" s="1" t="n">
        <f aca="false">B345+C345</f>
        <v>281456</v>
      </c>
      <c r="E345" s="1" t="n">
        <f aca="false">D345-D344</f>
        <v>769</v>
      </c>
      <c r="F345" s="1" t="n">
        <f aca="false">(E343+E344+E345)/3</f>
        <v>823</v>
      </c>
      <c r="G345" s="1" t="n">
        <f aca="false">(E339+E340+E341+E342+E343+E344+E345)/7</f>
        <v>796.571428571429</v>
      </c>
    </row>
    <row r="346" customFormat="false" ht="13.8" hidden="false" customHeight="false" outlineLevel="0" collapsed="false">
      <c r="A346" s="2" t="n">
        <f aca="false">$A345+1</f>
        <v>44248</v>
      </c>
      <c r="B346" s="0" t="n">
        <v>282122</v>
      </c>
      <c r="D346" s="1" t="n">
        <f aca="false">B346+C346</f>
        <v>282122</v>
      </c>
      <c r="E346" s="1" t="n">
        <f aca="false">D346-D345</f>
        <v>666</v>
      </c>
      <c r="F346" s="1" t="n">
        <f aca="false">(E344+E345+E346)/3</f>
        <v>745</v>
      </c>
      <c r="G346" s="1" t="n">
        <f aca="false">(E340+E341+E342+E343+E344+E345+E346)/7</f>
        <v>761.714285714286</v>
      </c>
    </row>
    <row r="347" customFormat="false" ht="13.8" hidden="false" customHeight="false" outlineLevel="0" collapsed="false">
      <c r="A347" s="2" t="n">
        <f aca="false">$A346+1</f>
        <v>44249</v>
      </c>
      <c r="B347" s="0" t="n">
        <v>282927</v>
      </c>
      <c r="D347" s="1" t="n">
        <f aca="false">B347+C347</f>
        <v>282927</v>
      </c>
      <c r="E347" s="1" t="n">
        <f aca="false">D347-D346</f>
        <v>805</v>
      </c>
      <c r="F347" s="1" t="n">
        <f aca="false">(E345+E346+E347)/3</f>
        <v>746.666666666667</v>
      </c>
      <c r="G347" s="1" t="n">
        <f aca="false">(E341+E342+E343+E344+E345+E346+E347)/7</f>
        <v>772.714285714286</v>
      </c>
    </row>
    <row r="348" customFormat="false" ht="13.8" hidden="false" customHeight="false" outlineLevel="0" collapsed="false">
      <c r="A348" s="2" t="n">
        <f aca="false">$A347+1</f>
        <v>44250</v>
      </c>
      <c r="B348" s="0" t="n">
        <v>283666</v>
      </c>
      <c r="D348" s="1" t="n">
        <f aca="false">B348+C348</f>
        <v>283666</v>
      </c>
      <c r="E348" s="1" t="n">
        <f aca="false">D348-D347</f>
        <v>739</v>
      </c>
      <c r="F348" s="1" t="n">
        <f aca="false">(E346+E347+E348)/3</f>
        <v>736.666666666667</v>
      </c>
      <c r="G348" s="1" t="n">
        <f aca="false">(E342+E343+E344+E345+E346+E347+E348)/7</f>
        <v>782.714285714286</v>
      </c>
    </row>
    <row r="349" customFormat="false" ht="13.8" hidden="false" customHeight="false" outlineLevel="0" collapsed="false">
      <c r="A349" s="2" t="n">
        <f aca="false">$A348+1</f>
        <v>44251</v>
      </c>
      <c r="B349" s="0" t="n">
        <v>284472</v>
      </c>
      <c r="D349" s="1" t="n">
        <f aca="false">B349+C349</f>
        <v>284472</v>
      </c>
      <c r="E349" s="1" t="n">
        <f aca="false">D349-D348</f>
        <v>806</v>
      </c>
      <c r="F349" s="1" t="n">
        <f aca="false">(E347+E348+E349)/3</f>
        <v>783.333333333333</v>
      </c>
      <c r="G349" s="1" t="n">
        <f aca="false">(E343+E344+E345+E346+E347+E348+E349)/7</f>
        <v>783.571428571429</v>
      </c>
    </row>
    <row r="350" customFormat="false" ht="13.8" hidden="false" customHeight="false" outlineLevel="0" collapsed="false">
      <c r="A350" s="2" t="n">
        <f aca="false">$A349+1</f>
        <v>44252</v>
      </c>
      <c r="B350" s="0" t="n">
        <v>285330</v>
      </c>
      <c r="D350" s="1" t="n">
        <f aca="false">B350+C350</f>
        <v>285330</v>
      </c>
      <c r="E350" s="1" t="n">
        <f aca="false">D350-D349</f>
        <v>858</v>
      </c>
      <c r="F350" s="1" t="n">
        <f aca="false">(E348+E349+E350)/3</f>
        <v>801</v>
      </c>
      <c r="G350" s="1" t="n">
        <f aca="false">(E344+E345+E346+E347+E348+E349+E350)/7</f>
        <v>777.571428571429</v>
      </c>
    </row>
    <row r="351" customFormat="false" ht="13.8" hidden="false" customHeight="false" outlineLevel="0" collapsed="false">
      <c r="A351" s="2" t="n">
        <f aca="false">$A350+1</f>
        <v>44253</v>
      </c>
      <c r="B351" s="0" t="n">
        <f aca="false">285330+815</f>
        <v>286145</v>
      </c>
      <c r="D351" s="1" t="n">
        <f aca="false">B351+C351</f>
        <v>286145</v>
      </c>
      <c r="E351" s="1" t="n">
        <f aca="false">D351-D350</f>
        <v>815</v>
      </c>
      <c r="F351" s="1" t="n">
        <f aca="false">(E349+E350+E351)/3</f>
        <v>826.333333333333</v>
      </c>
      <c r="G351" s="1" t="n">
        <f aca="false">(E345+E346+E347+E348+E349+E350+E351)/7</f>
        <v>779.714285714286</v>
      </c>
    </row>
    <row r="352" customFormat="false" ht="13.8" hidden="false" customHeight="false" outlineLevel="0" collapsed="false">
      <c r="A352" s="2" t="n">
        <f aca="false">$A351+1</f>
        <v>44254</v>
      </c>
      <c r="B352" s="0" t="n">
        <v>287003</v>
      </c>
      <c r="D352" s="1" t="n">
        <f aca="false">B352+C352</f>
        <v>287003</v>
      </c>
      <c r="E352" s="1" t="n">
        <f aca="false">D352-D351</f>
        <v>858</v>
      </c>
      <c r="F352" s="1" t="n">
        <f aca="false">(E350+E351+E352)/3</f>
        <v>843.666666666667</v>
      </c>
      <c r="G352" s="1" t="n">
        <f aca="false">(E346+E347+E348+E349+E350+E351+E352)/7</f>
        <v>792.428571428571</v>
      </c>
    </row>
    <row r="353" customFormat="false" ht="13.8" hidden="false" customHeight="false" outlineLevel="0" collapsed="false">
      <c r="A353" s="2" t="n">
        <f aca="false">$A352+1</f>
        <v>44255</v>
      </c>
      <c r="B353" s="0" t="n">
        <v>287740</v>
      </c>
      <c r="D353" s="1" t="n">
        <f aca="false">B353+C353</f>
        <v>287740</v>
      </c>
      <c r="E353" s="1" t="n">
        <f aca="false">D353-D352</f>
        <v>737</v>
      </c>
      <c r="F353" s="1" t="n">
        <f aca="false">(E351+E352+E353)/3</f>
        <v>803.333333333333</v>
      </c>
      <c r="G353" s="1" t="n">
        <f aca="false">(E347+E348+E349+E350+E351+E352+E353)/7</f>
        <v>802.571428571429</v>
      </c>
    </row>
    <row r="354" customFormat="false" ht="13.8" hidden="false" customHeight="false" outlineLevel="0" collapsed="false">
      <c r="A354" s="2" t="n">
        <f aca="false">$A353+1</f>
        <v>44256</v>
      </c>
      <c r="B354" s="0" t="n">
        <v>288353</v>
      </c>
      <c r="D354" s="1" t="n">
        <f aca="false">B354+C354</f>
        <v>288353</v>
      </c>
      <c r="E354" s="1" t="n">
        <f aca="false">D354-D353</f>
        <v>613</v>
      </c>
      <c r="F354" s="1" t="n">
        <f aca="false">(E352+E353+E354)/3</f>
        <v>736</v>
      </c>
      <c r="G354" s="1" t="n">
        <f aca="false">(E348+E349+E350+E351+E352+E353+E354)/7</f>
        <v>775.142857142857</v>
      </c>
    </row>
    <row r="355" customFormat="false" ht="13.8" hidden="false" customHeight="false" outlineLevel="0" collapsed="false">
      <c r="A355" s="2" t="n">
        <f aca="false">$A354+1</f>
        <v>44257</v>
      </c>
      <c r="B355" s="0" t="n">
        <v>288941</v>
      </c>
      <c r="D355" s="1" t="n">
        <f aca="false">B355+C355</f>
        <v>288941</v>
      </c>
      <c r="E355" s="1" t="n">
        <f aca="false">D355-D354</f>
        <v>588</v>
      </c>
      <c r="F355" s="1" t="n">
        <f aca="false">(E353+E354+E355)/3</f>
        <v>646</v>
      </c>
      <c r="G355" s="1" t="n">
        <f aca="false">(E349+E350+E351+E352+E353+E354+E355)/7</f>
        <v>753.571428571429</v>
      </c>
    </row>
    <row r="356" customFormat="false" ht="13.8" hidden="false" customHeight="false" outlineLevel="0" collapsed="false">
      <c r="A356" s="2" t="n">
        <f aca="false">$A355+1</f>
        <v>44258</v>
      </c>
      <c r="B356" s="0" t="n">
        <v>289670</v>
      </c>
      <c r="D356" s="1" t="n">
        <f aca="false">B356+C356</f>
        <v>289670</v>
      </c>
      <c r="E356" s="1" t="n">
        <f aca="false">D356-D355</f>
        <v>729</v>
      </c>
      <c r="F356" s="1" t="n">
        <f aca="false">(E354+E355+E356)/3</f>
        <v>643.333333333333</v>
      </c>
      <c r="G356" s="1" t="n">
        <f aca="false">(E350+E351+E352+E353+E354+E355+E356)/7</f>
        <v>742.571428571429</v>
      </c>
    </row>
    <row r="357" customFormat="false" ht="13.8" hidden="false" customHeight="false" outlineLevel="0" collapsed="false">
      <c r="A357" s="2" t="n">
        <f aca="false">$A356+1</f>
        <v>44259</v>
      </c>
      <c r="B357" s="0" t="n">
        <v>290377</v>
      </c>
      <c r="D357" s="1" t="n">
        <f aca="false">B357+C357</f>
        <v>290377</v>
      </c>
      <c r="E357" s="1" t="n">
        <f aca="false">D357-D356</f>
        <v>707</v>
      </c>
      <c r="F357" s="1" t="n">
        <f aca="false">(E355+E356+E357)/3</f>
        <v>674.666666666667</v>
      </c>
      <c r="G357" s="1" t="n">
        <f aca="false">(E351+E352+E353+E354+E355+E356+E357)/7</f>
        <v>721</v>
      </c>
    </row>
    <row r="358" customFormat="false" ht="13.8" hidden="false" customHeight="false" outlineLevel="0" collapsed="false">
      <c r="A358" s="2" t="n">
        <f aca="false">$A357+1</f>
        <v>44260</v>
      </c>
      <c r="B358" s="0" t="n">
        <v>291175</v>
      </c>
      <c r="D358" s="1" t="n">
        <f aca="false">B358+C358</f>
        <v>291175</v>
      </c>
      <c r="E358" s="1" t="n">
        <f aca="false">D358-D357</f>
        <v>798</v>
      </c>
      <c r="F358" s="1" t="n">
        <f aca="false">(E356+E357+E358)/3</f>
        <v>744.666666666667</v>
      </c>
      <c r="G358" s="1" t="n">
        <f aca="false">(E352+E353+E354+E355+E356+E357+E358)/7</f>
        <v>718.571428571429</v>
      </c>
    </row>
    <row r="359" customFormat="false" ht="13.8" hidden="false" customHeight="false" outlineLevel="0" collapsed="false">
      <c r="A359" s="2" t="n">
        <f aca="false">$A358+1</f>
        <v>44261</v>
      </c>
      <c r="B359" s="0" t="n">
        <v>291924</v>
      </c>
      <c r="D359" s="1" t="n">
        <f aca="false">B359+C359</f>
        <v>291924</v>
      </c>
      <c r="E359" s="1" t="n">
        <f aca="false">D359-D358</f>
        <v>749</v>
      </c>
      <c r="F359" s="1" t="n">
        <f aca="false">(E357+E358+E359)/3</f>
        <v>751.333333333333</v>
      </c>
      <c r="G359" s="1" t="n">
        <f aca="false">(E353+E354+E355+E356+E357+E358+E359)/7</f>
        <v>703</v>
      </c>
    </row>
    <row r="360" customFormat="false" ht="13.8" hidden="false" customHeight="false" outlineLevel="0" collapsed="false">
      <c r="A360" s="2" t="n">
        <f aca="false">$A359+1</f>
        <v>44262</v>
      </c>
      <c r="B360" s="0" t="n">
        <v>292631</v>
      </c>
      <c r="D360" s="1" t="n">
        <f aca="false">B360+C360</f>
        <v>292631</v>
      </c>
      <c r="E360" s="1" t="n">
        <f aca="false">D360-D359</f>
        <v>707</v>
      </c>
      <c r="F360" s="1" t="n">
        <f aca="false">(E358+E359+E360)/3</f>
        <v>751.333333333333</v>
      </c>
      <c r="G360" s="1" t="n">
        <f aca="false">(E354+E355+E356+E357+E358+E359+E360)/7</f>
        <v>698.714285714286</v>
      </c>
    </row>
    <row r="361" customFormat="false" ht="13.8" hidden="false" customHeight="false" outlineLevel="0" collapsed="false">
      <c r="A361" s="2" t="n">
        <f aca="false">$A360+1</f>
        <v>44263</v>
      </c>
      <c r="B361" s="0" t="n">
        <v>293210</v>
      </c>
      <c r="D361" s="1" t="n">
        <f aca="false">B361+C361</f>
        <v>293210</v>
      </c>
      <c r="E361" s="1" t="n">
        <f aca="false">D361-D360</f>
        <v>579</v>
      </c>
      <c r="F361" s="1" t="n">
        <f aca="false">(E359+E360+E361)/3</f>
        <v>678.333333333333</v>
      </c>
      <c r="G361" s="1" t="n">
        <f aca="false">(E355+E356+E357+E358+E359+E360+E361)/7</f>
        <v>693.857142857143</v>
      </c>
    </row>
    <row r="362" customFormat="false" ht="13.8" hidden="false" customHeight="false" outlineLevel="0" collapsed="false">
      <c r="A362" s="2" t="n">
        <f aca="false">$A361+1</f>
        <v>44264</v>
      </c>
      <c r="B362" s="0" t="n">
        <f aca="false">B361+650</f>
        <v>293860</v>
      </c>
      <c r="D362" s="1" t="n">
        <f aca="false">B362+C362</f>
        <v>293860</v>
      </c>
      <c r="E362" s="1" t="n">
        <f aca="false">D362-D361</f>
        <v>650</v>
      </c>
      <c r="F362" s="1" t="n">
        <f aca="false">(E360+E361+E362)/3</f>
        <v>645.333333333333</v>
      </c>
      <c r="G362" s="1" t="n">
        <f aca="false">(E356+E357+E358+E359+E360+E361+E362)/7</f>
        <v>702.714285714286</v>
      </c>
    </row>
    <row r="363" customFormat="false" ht="13.8" hidden="false" customHeight="false" outlineLevel="0" collapsed="false">
      <c r="A363" s="2" t="n">
        <f aca="false">$A362+1</f>
        <v>44265</v>
      </c>
      <c r="B363" s="0" t="n">
        <v>294652</v>
      </c>
      <c r="D363" s="1" t="n">
        <f aca="false">B363+C363</f>
        <v>294652</v>
      </c>
      <c r="E363" s="1" t="n">
        <f aca="false">D363-D362</f>
        <v>792</v>
      </c>
      <c r="F363" s="1" t="n">
        <f aca="false">(E361+E362+E363)/3</f>
        <v>673.666666666667</v>
      </c>
      <c r="G363" s="1" t="n">
        <f aca="false">(E357+E358+E359+E360+E361+E362+E363)/7</f>
        <v>711.714285714286</v>
      </c>
    </row>
    <row r="364" customFormat="false" ht="13.8" hidden="false" customHeight="false" outlineLevel="0" collapsed="false">
      <c r="A364" s="2" t="n">
        <f aca="false">$A363+1</f>
        <v>44266</v>
      </c>
      <c r="B364" s="0" t="n">
        <v>295390</v>
      </c>
      <c r="D364" s="1" t="n">
        <f aca="false">B364+C364</f>
        <v>295390</v>
      </c>
      <c r="E364" s="1" t="n">
        <f aca="false">D364-D363</f>
        <v>738</v>
      </c>
      <c r="F364" s="1" t="n">
        <f aca="false">(E362+E363+E364)/3</f>
        <v>726.666666666667</v>
      </c>
      <c r="G364" s="1" t="n">
        <f aca="false">(E358+E359+E360+E361+E362+E363+E364)/7</f>
        <v>716.142857142857</v>
      </c>
    </row>
    <row r="365" customFormat="false" ht="13.8" hidden="false" customHeight="false" outlineLevel="0" collapsed="false">
      <c r="A365" s="2" t="n">
        <f aca="false">$A364+1</f>
        <v>44267</v>
      </c>
      <c r="B365" s="0" t="n">
        <v>296143</v>
      </c>
      <c r="D365" s="1" t="n">
        <f aca="false">B365+C365</f>
        <v>296143</v>
      </c>
      <c r="E365" s="1" t="n">
        <f aca="false">D365-D364</f>
        <v>753</v>
      </c>
      <c r="F365" s="1" t="n">
        <f aca="false">(E363+E364+E365)/3</f>
        <v>761</v>
      </c>
      <c r="G365" s="1" t="n">
        <f aca="false">(E359+E360+E361+E362+E363+E364+E365)/7</f>
        <v>709.714285714286</v>
      </c>
    </row>
    <row r="366" customFormat="false" ht="13.8" hidden="false" customHeight="false" outlineLevel="0" collapsed="false">
      <c r="A366" s="2" t="n">
        <f aca="false">$A365+1</f>
        <v>44268</v>
      </c>
      <c r="B366" s="0" t="n">
        <v>296918</v>
      </c>
      <c r="D366" s="1" t="n">
        <f aca="false">B366+C366</f>
        <v>296918</v>
      </c>
      <c r="E366" s="1" t="n">
        <f aca="false">D366-D365</f>
        <v>775</v>
      </c>
      <c r="F366" s="1" t="n">
        <f aca="false">(E364+E365+E366)/3</f>
        <v>755.333333333333</v>
      </c>
      <c r="G366" s="1" t="n">
        <f aca="false">(E360+E361+E362+E363+E364+E365+E366)/7</f>
        <v>713.428571428571</v>
      </c>
      <c r="H366" s="0" t="n">
        <v>789</v>
      </c>
    </row>
    <row r="367" customFormat="false" ht="13.8" hidden="false" customHeight="false" outlineLevel="0" collapsed="false">
      <c r="A367" s="2" t="n">
        <f aca="false">$A366+1</f>
        <v>44269</v>
      </c>
      <c r="B367" s="0" t="n">
        <v>297592</v>
      </c>
      <c r="D367" s="1" t="n">
        <f aca="false">B367+C367</f>
        <v>297592</v>
      </c>
      <c r="E367" s="1" t="n">
        <f aca="false">D367-D366</f>
        <v>674</v>
      </c>
      <c r="F367" s="1" t="n">
        <f aca="false">(E365+E366+E367)/3</f>
        <v>734</v>
      </c>
      <c r="G367" s="1" t="n">
        <f aca="false">(E361+E362+E363+E364+E365+E366+E367)/7</f>
        <v>708.714285714286</v>
      </c>
    </row>
    <row r="368" customFormat="false" ht="13.8" hidden="false" customHeight="false" outlineLevel="0" collapsed="false">
      <c r="A368" s="2" t="n">
        <f aca="false">$A367+1</f>
        <v>44270</v>
      </c>
      <c r="B368" s="0" t="n">
        <v>298186</v>
      </c>
      <c r="D368" s="1" t="n">
        <f aca="false">B368+C368</f>
        <v>298186</v>
      </c>
      <c r="E368" s="1" t="n">
        <f aca="false">D368-D367</f>
        <v>594</v>
      </c>
      <c r="F368" s="1" t="n">
        <f aca="false">(E366+E367+E368)/3</f>
        <v>681</v>
      </c>
      <c r="G368" s="1" t="n">
        <f aca="false">(E362+E363+E364+E365+E366+E367+E368)/7</f>
        <v>710.857142857143</v>
      </c>
    </row>
    <row r="369" customFormat="false" ht="13.8" hidden="false" customHeight="false" outlineLevel="0" collapsed="false">
      <c r="A369" s="2" t="n">
        <f aca="false">$A368+1</f>
        <v>44271</v>
      </c>
      <c r="B369" s="0" t="n">
        <f aca="false">B368+561</f>
        <v>298747</v>
      </c>
      <c r="D369" s="1" t="n">
        <f aca="false">B369+C369</f>
        <v>298747</v>
      </c>
      <c r="E369" s="1" t="n">
        <f aca="false">D369-D368</f>
        <v>561</v>
      </c>
      <c r="F369" s="1" t="n">
        <f aca="false">(E367+E368+E369)/3</f>
        <v>609.666666666667</v>
      </c>
      <c r="G369" s="1" t="n">
        <f aca="false">(E363+E364+E365+E366+E367+E368+E369)/7</f>
        <v>698.142857142857</v>
      </c>
      <c r="H369" s="0" t="n">
        <v>561</v>
      </c>
    </row>
    <row r="370" customFormat="false" ht="13.8" hidden="false" customHeight="false" outlineLevel="0" collapsed="false">
      <c r="A370" s="2" t="n">
        <f aca="false">$A369+1</f>
        <v>44272</v>
      </c>
      <c r="B370" s="0" t="n">
        <v>299450</v>
      </c>
      <c r="D370" s="1" t="n">
        <f aca="false">B370+C370</f>
        <v>299450</v>
      </c>
      <c r="E370" s="1" t="n">
        <f aca="false">D370-D369</f>
        <v>703</v>
      </c>
      <c r="F370" s="1" t="n">
        <f aca="false">(E368+E369+E370)/3</f>
        <v>619.333333333333</v>
      </c>
      <c r="G370" s="1" t="n">
        <f aca="false">(E364+E365+E366+E367+E368+E369+E370)/7</f>
        <v>685.428571428571</v>
      </c>
    </row>
    <row r="371" customFormat="false" ht="13.8" hidden="false" customHeight="false" outlineLevel="0" collapsed="false">
      <c r="A371" s="2" t="n">
        <f aca="false">$A370+1</f>
        <v>44273</v>
      </c>
      <c r="B371" s="0" t="n">
        <v>300152</v>
      </c>
      <c r="D371" s="1" t="n">
        <f aca="false">B371+C371</f>
        <v>300152</v>
      </c>
      <c r="E371" s="1" t="n">
        <f aca="false">D371-D370</f>
        <v>702</v>
      </c>
      <c r="F371" s="1" t="n">
        <f aca="false">(E369+E370+E371)/3</f>
        <v>655.333333333333</v>
      </c>
      <c r="G371" s="1" t="n">
        <f aca="false">(E365+E366+E367+E368+E369+E370+E371)/7</f>
        <v>680.285714285714</v>
      </c>
    </row>
    <row r="372" customFormat="false" ht="13.8" hidden="false" customHeight="false" outlineLevel="0" collapsed="false">
      <c r="A372" s="2" t="n">
        <f aca="false">$A371+1</f>
        <v>44274</v>
      </c>
      <c r="B372" s="0" t="n">
        <v>300916</v>
      </c>
      <c r="D372" s="1" t="n">
        <f aca="false">B372+C372</f>
        <v>300916</v>
      </c>
      <c r="E372" s="1" t="n">
        <f aca="false">D372-D371</f>
        <v>764</v>
      </c>
      <c r="F372" s="1" t="n">
        <f aca="false">(E370+E371+E372)/3</f>
        <v>723</v>
      </c>
      <c r="G372" s="1" t="n">
        <f aca="false">(E366+E367+E368+E369+E370+E371+E372)/7</f>
        <v>681.857142857143</v>
      </c>
    </row>
    <row r="373" customFormat="false" ht="13.8" hidden="false" customHeight="false" outlineLevel="0" collapsed="false">
      <c r="A373" s="2" t="n">
        <f aca="false">$A372+1</f>
        <v>44275</v>
      </c>
      <c r="B373" s="0" t="n">
        <v>301691</v>
      </c>
      <c r="D373" s="1" t="n">
        <f aca="false">B373+C373</f>
        <v>301691</v>
      </c>
      <c r="E373" s="1" t="n">
        <f aca="false">D373-D372</f>
        <v>775</v>
      </c>
      <c r="F373" s="1" t="n">
        <f aca="false">(E371+E372+E373)/3</f>
        <v>747</v>
      </c>
      <c r="G373" s="1" t="n">
        <f aca="false">(E367+E368+E369+E370+E371+E372+E373)/7</f>
        <v>681.857142857143</v>
      </c>
    </row>
    <row r="374" customFormat="false" ht="13.8" hidden="false" customHeight="false" outlineLevel="0" collapsed="false">
      <c r="A374" s="2" t="n">
        <f aca="false">$A373+1</f>
        <v>44276</v>
      </c>
      <c r="B374" s="0" t="n">
        <v>302339</v>
      </c>
      <c r="D374" s="1" t="n">
        <f aca="false">B374+C374</f>
        <v>302339</v>
      </c>
      <c r="E374" s="1" t="n">
        <f aca="false">D374-D373</f>
        <v>648</v>
      </c>
      <c r="F374" s="1" t="n">
        <f aca="false">(E372+E373+E374)/3</f>
        <v>729</v>
      </c>
      <c r="G374" s="1" t="n">
        <f aca="false">(E368+E369+E370+E371+E372+E373+E374)/7</f>
        <v>678.142857142857</v>
      </c>
    </row>
    <row r="375" customFormat="false" ht="13.8" hidden="false" customHeight="false" outlineLevel="0" collapsed="false">
      <c r="A375" s="2" t="n">
        <f aca="false">$A374+1</f>
        <v>44277</v>
      </c>
      <c r="B375" s="0" t="n">
        <v>303051</v>
      </c>
      <c r="D375" s="1" t="n">
        <f aca="false">B375+C375</f>
        <v>303051</v>
      </c>
      <c r="E375" s="1" t="n">
        <f aca="false">D375-D374</f>
        <v>712</v>
      </c>
      <c r="F375" s="1" t="n">
        <f aca="false">(E373+E374+E375)/3</f>
        <v>711.666666666667</v>
      </c>
      <c r="G375" s="1" t="n">
        <f aca="false">(E369+E370+E371+E372+E373+E374+E375)/7</f>
        <v>695</v>
      </c>
    </row>
    <row r="376" customFormat="false" ht="13.8" hidden="false" customHeight="false" outlineLevel="0" collapsed="false">
      <c r="A376" s="2" t="n">
        <f aca="false">$A375+1</f>
        <v>44278</v>
      </c>
      <c r="B376" s="0" t="n">
        <v>303707</v>
      </c>
      <c r="D376" s="1" t="n">
        <f aca="false">B376+C376</f>
        <v>303707</v>
      </c>
      <c r="E376" s="1" t="n">
        <f aca="false">D376-D375</f>
        <v>656</v>
      </c>
      <c r="F376" s="1" t="n">
        <f aca="false">(E374+E375+E376)/3</f>
        <v>672</v>
      </c>
      <c r="G376" s="1" t="n">
        <f aca="false">(E370+E371+E372+E373+E374+E375+E376)/7</f>
        <v>708.571428571429</v>
      </c>
    </row>
    <row r="377" customFormat="false" ht="13.8" hidden="false" customHeight="false" outlineLevel="0" collapsed="false">
      <c r="A377" s="2" t="n">
        <f aca="false">$A376+1</f>
        <v>44279</v>
      </c>
      <c r="B377" s="0" t="n">
        <v>304490</v>
      </c>
      <c r="D377" s="1" t="n">
        <f aca="false">B377+C377</f>
        <v>304490</v>
      </c>
      <c r="E377" s="1" t="n">
        <f aca="false">D377-D376</f>
        <v>783</v>
      </c>
      <c r="F377" s="1" t="n">
        <f aca="false">(E375+E376+E377)/3</f>
        <v>717</v>
      </c>
      <c r="G377" s="1" t="n">
        <f aca="false">(E371+E372+E373+E374+E375+E376+E377)/7</f>
        <v>720</v>
      </c>
    </row>
    <row r="378" customFormat="false" ht="13.8" hidden="false" customHeight="false" outlineLevel="0" collapsed="false">
      <c r="A378" s="2" t="n">
        <f aca="false">$A377+1</f>
        <v>44280</v>
      </c>
      <c r="B378" s="0" t="n">
        <v>305435</v>
      </c>
      <c r="D378" s="1" t="n">
        <f aca="false">B378+C378</f>
        <v>305435</v>
      </c>
      <c r="E378" s="1" t="n">
        <f aca="false">D378-D377</f>
        <v>945</v>
      </c>
      <c r="F378" s="1" t="n">
        <f aca="false">(E376+E377+E378)/3</f>
        <v>794.666666666667</v>
      </c>
      <c r="G378" s="1" t="n">
        <f aca="false">(E372+E373+E374+E375+E376+E377+E378)/7</f>
        <v>754.714285714286</v>
      </c>
    </row>
    <row r="379" customFormat="false" ht="13.8" hidden="false" customHeight="false" outlineLevel="0" collapsed="false">
      <c r="A379" s="2" t="n">
        <f aca="false">$A378+1</f>
        <v>44281</v>
      </c>
      <c r="B379" s="0" t="n">
        <v>306385</v>
      </c>
      <c r="D379" s="1" t="n">
        <f aca="false">B379+C379</f>
        <v>306385</v>
      </c>
      <c r="E379" s="1" t="n">
        <f aca="false">D379-D378</f>
        <v>950</v>
      </c>
      <c r="F379" s="1" t="n">
        <f aca="false">(E377+E378+E379)/3</f>
        <v>892.666666666667</v>
      </c>
      <c r="G379" s="1" t="n">
        <f aca="false">(E373+E374+E375+E376+E377+E378+E379)/7</f>
        <v>781.285714285714</v>
      </c>
    </row>
    <row r="380" customFormat="false" ht="13.8" hidden="false" customHeight="false" outlineLevel="0" collapsed="false">
      <c r="A380" s="2" t="n">
        <f aca="false">$A379+1</f>
        <v>44282</v>
      </c>
      <c r="B380" s="0" t="n">
        <v>307394</v>
      </c>
      <c r="D380" s="1" t="n">
        <f aca="false">B380+C380</f>
        <v>307394</v>
      </c>
      <c r="E380" s="1" t="n">
        <f aca="false">D380-D379</f>
        <v>1009</v>
      </c>
      <c r="F380" s="1" t="n">
        <f aca="false">(E378+E379+E380)/3</f>
        <v>968</v>
      </c>
      <c r="G380" s="1" t="n">
        <f aca="false">(E374+E375+E376+E377+E378+E379+E380)/7</f>
        <v>814.714285714286</v>
      </c>
    </row>
    <row r="381" customFormat="false" ht="13.8" hidden="false" customHeight="false" outlineLevel="0" collapsed="false">
      <c r="A381" s="2" t="n">
        <f aca="false">$A380+1</f>
        <v>44283</v>
      </c>
      <c r="B381" s="0" t="n">
        <v>308311</v>
      </c>
      <c r="D381" s="1" t="n">
        <f aca="false">B381+C381</f>
        <v>308311</v>
      </c>
      <c r="E381" s="1" t="n">
        <f aca="false">D381-D380</f>
        <v>917</v>
      </c>
      <c r="F381" s="1" t="n">
        <f aca="false">(E379+E380+E381)/3</f>
        <v>958.666666666667</v>
      </c>
      <c r="G381" s="1" t="n">
        <f aca="false">(E375+E376+E377+E378+E379+E380+E381)/7</f>
        <v>853.142857142857</v>
      </c>
    </row>
    <row r="382" customFormat="false" ht="13.8" hidden="false" customHeight="false" outlineLevel="0" collapsed="false">
      <c r="A382" s="2" t="n">
        <f aca="false">$A381+1</f>
        <v>44284</v>
      </c>
      <c r="B382" s="0" t="n">
        <v>309202</v>
      </c>
      <c r="D382" s="1" t="n">
        <f aca="false">B382+C382</f>
        <v>309202</v>
      </c>
      <c r="E382" s="1" t="n">
        <f aca="false">D382-D381</f>
        <v>891</v>
      </c>
      <c r="F382" s="1" t="n">
        <f aca="false">(E380+E381+E382)/3</f>
        <v>939</v>
      </c>
      <c r="G382" s="1" t="n">
        <f aca="false">(E376+E377+E378+E379+E380+E381+E382)/7</f>
        <v>878.714285714286</v>
      </c>
    </row>
    <row r="383" customFormat="false" ht="13.8" hidden="false" customHeight="false" outlineLevel="0" collapsed="false">
      <c r="A383" s="2" t="n">
        <f aca="false">$A382+1</f>
        <v>44285</v>
      </c>
      <c r="B383" s="1" t="n">
        <v>310066</v>
      </c>
      <c r="D383" s="1" t="n">
        <f aca="false">B383+C383</f>
        <v>310066</v>
      </c>
      <c r="E383" s="1" t="n">
        <f aca="false">B383-D382</f>
        <v>864</v>
      </c>
      <c r="F383" s="1" t="n">
        <f aca="false">(E381+E382+E383)/3</f>
        <v>890.666666666667</v>
      </c>
      <c r="G383" s="1" t="n">
        <f aca="false">(E377+E378+E379+E380+E381+E382+E383)/7</f>
        <v>908.428571428571</v>
      </c>
    </row>
    <row r="384" customFormat="false" ht="13.8" hidden="false" customHeight="false" outlineLevel="0" collapsed="false">
      <c r="A384" s="2" t="n">
        <f aca="false">$A383+1</f>
        <v>44286</v>
      </c>
      <c r="B384" s="1" t="n">
        <v>311091</v>
      </c>
      <c r="D384" s="1" t="n">
        <f aca="false">B384+C384</f>
        <v>311091</v>
      </c>
      <c r="E384" s="1" t="n">
        <f aca="false">B384-B383</f>
        <v>1025</v>
      </c>
      <c r="F384" s="1" t="n">
        <f aca="false">(E382+E383+E384)/3</f>
        <v>926.666666666667</v>
      </c>
      <c r="G384" s="1" t="n">
        <f aca="false">(E378+E379+E380+E381+E382+E383+E384)/7</f>
        <v>943</v>
      </c>
    </row>
    <row r="385" customFormat="false" ht="13.8" hidden="false" customHeight="false" outlineLevel="0" collapsed="false">
      <c r="A385" s="2" t="n">
        <f aca="false">$A384+1</f>
        <v>44287</v>
      </c>
      <c r="B385" s="0" t="n">
        <v>312362</v>
      </c>
      <c r="D385" s="1" t="n">
        <f aca="false">B385+C385</f>
        <v>312362</v>
      </c>
      <c r="E385" s="1" t="n">
        <f aca="false">D385-B384</f>
        <v>1271</v>
      </c>
      <c r="F385" s="1" t="n">
        <f aca="false">(E383+E384+E385)/3</f>
        <v>1053.33333333333</v>
      </c>
      <c r="G385" s="1" t="n">
        <f aca="false">(E379+E380+E381+E382+E383+E384+E385)/7</f>
        <v>989.571428571429</v>
      </c>
    </row>
    <row r="386" customFormat="false" ht="13.8" hidden="false" customHeight="false" outlineLevel="0" collapsed="false">
      <c r="A386" s="2" t="n">
        <f aca="false">$A385+1</f>
        <v>44288</v>
      </c>
      <c r="B386" s="0" t="n">
        <v>313676</v>
      </c>
      <c r="D386" s="1" t="n">
        <f aca="false">B386+C386</f>
        <v>313676</v>
      </c>
      <c r="E386" s="1" t="n">
        <f aca="false">D386-D385</f>
        <v>1314</v>
      </c>
      <c r="F386" s="1" t="n">
        <f aca="false">(E384+E385+E386)/3</f>
        <v>1203.33333333333</v>
      </c>
      <c r="G386" s="1" t="n">
        <f aca="false">(E380+E381+E382+E383+E384+E385+E386)/7</f>
        <v>1041.57142857143</v>
      </c>
    </row>
    <row r="387" customFormat="false" ht="13.8" hidden="false" customHeight="false" outlineLevel="0" collapsed="false">
      <c r="A387" s="2" t="n">
        <f aca="false">$A386+1</f>
        <v>44289</v>
      </c>
      <c r="B387" s="0" t="n">
        <v>314958</v>
      </c>
      <c r="D387" s="1" t="n">
        <f aca="false">B387+C387</f>
        <v>314958</v>
      </c>
      <c r="E387" s="1" t="n">
        <f aca="false">D387-D386</f>
        <v>1282</v>
      </c>
      <c r="F387" s="1" t="n">
        <f aca="false">(E385+E386+E387)/3</f>
        <v>1289</v>
      </c>
      <c r="G387" s="1" t="n">
        <f aca="false">(E381+E382+E383+E384+E385+E386+E387)/7</f>
        <v>1080.57142857143</v>
      </c>
    </row>
    <row r="388" customFormat="false" ht="13.8" hidden="false" customHeight="false" outlineLevel="0" collapsed="false">
      <c r="A388" s="2" t="n">
        <f aca="false">$A387+1</f>
        <v>44290</v>
      </c>
      <c r="B388" s="0" t="n">
        <v>316112</v>
      </c>
      <c r="D388" s="1" t="n">
        <f aca="false">B388+C388</f>
        <v>316112</v>
      </c>
      <c r="E388" s="1" t="n">
        <f aca="false">D388-D387</f>
        <v>1154</v>
      </c>
      <c r="F388" s="1" t="n">
        <f aca="false">(E386+E387+E388)/3</f>
        <v>1250</v>
      </c>
      <c r="G388" s="1" t="n">
        <f aca="false">(E382+E383+E384+E385+E386+E387+E388)/7</f>
        <v>1114.42857142857</v>
      </c>
    </row>
    <row r="389" customFormat="false" ht="13.8" hidden="false" customHeight="false" outlineLevel="0" collapsed="false">
      <c r="A389" s="2" t="n">
        <f aca="false">$A388+1</f>
        <v>44291</v>
      </c>
      <c r="B389" s="0" t="n">
        <v>317364</v>
      </c>
      <c r="D389" s="1" t="n">
        <f aca="false">B389+C389</f>
        <v>317364</v>
      </c>
      <c r="E389" s="1" t="n">
        <f aca="false">D389-D388</f>
        <v>1252</v>
      </c>
      <c r="F389" s="1" t="n">
        <f aca="false">(E387+E388+E389)/3</f>
        <v>1229.33333333333</v>
      </c>
      <c r="G389" s="1" t="n">
        <f aca="false">(E383+E384+E385+E386+E387+E388+E389)/7</f>
        <v>1166</v>
      </c>
    </row>
    <row r="390" customFormat="false" ht="13.8" hidden="false" customHeight="false" outlineLevel="0" collapsed="false">
      <c r="A390" s="2" t="n">
        <f aca="false">$A389+1</f>
        <v>44292</v>
      </c>
      <c r="B390" s="0" t="n">
        <v>318532</v>
      </c>
      <c r="D390" s="1" t="n">
        <f aca="false">B390+C390</f>
        <v>318532</v>
      </c>
      <c r="E390" s="1" t="n">
        <f aca="false">D390-D389</f>
        <v>1168</v>
      </c>
      <c r="F390" s="1" t="n">
        <f aca="false">(E388+E389+E390)/3</f>
        <v>1191.33333333333</v>
      </c>
      <c r="G390" s="1" t="n">
        <f aca="false">(E384+E385+E386+E387+E388+E389+E390)/7</f>
        <v>1209.42857142857</v>
      </c>
    </row>
    <row r="391" customFormat="false" ht="13.8" hidden="false" customHeight="false" outlineLevel="0" collapsed="false">
      <c r="A391" s="2" t="n">
        <f aca="false">$A390+1</f>
        <v>44293</v>
      </c>
      <c r="B391" s="0" t="n">
        <v>319802</v>
      </c>
      <c r="D391" s="1" t="n">
        <f aca="false">B391+C391</f>
        <v>319802</v>
      </c>
      <c r="E391" s="1" t="n">
        <f aca="false">D391-D390</f>
        <v>1270</v>
      </c>
      <c r="F391" s="1" t="n">
        <f aca="false">(E389+E390+E391)/3</f>
        <v>1230</v>
      </c>
      <c r="G391" s="1" t="n">
        <f aca="false">(E385+E386+E387+E388+E389+E390+E391)/7</f>
        <v>1244.42857142857</v>
      </c>
    </row>
    <row r="392" customFormat="false" ht="13.8" hidden="false" customHeight="false" outlineLevel="0" collapsed="false">
      <c r="A392" s="2" t="n">
        <f aca="false">$A391+1</f>
        <v>44294</v>
      </c>
      <c r="D392" s="1" t="n">
        <f aca="false">B392+C392</f>
        <v>0</v>
      </c>
      <c r="E392" s="1" t="n">
        <f aca="false">D392-D391</f>
        <v>-319802</v>
      </c>
      <c r="F392" s="1" t="n">
        <f aca="false">(E390+E391+E392)/3</f>
        <v>-105788</v>
      </c>
      <c r="G392" s="1" t="n">
        <f aca="false">(E386+E387+E388+E389+E390+E391+E392)/7</f>
        <v>-44623.1428571429</v>
      </c>
    </row>
    <row r="393" customFormat="false" ht="13.8" hidden="false" customHeight="false" outlineLevel="0" collapsed="false">
      <c r="A393" s="2" t="n">
        <f aca="false">$A392+1</f>
        <v>44295</v>
      </c>
      <c r="D393" s="1" t="n">
        <f aca="false">B393+C393</f>
        <v>0</v>
      </c>
      <c r="E393" s="1" t="n">
        <f aca="false">D393-D392</f>
        <v>0</v>
      </c>
      <c r="F393" s="1" t="n">
        <f aca="false">(E391+E392+E393)/3</f>
        <v>-106177.333333333</v>
      </c>
      <c r="G393" s="1" t="n">
        <f aca="false">(E387+E388+E389+E390+E391+E392+E393)/7</f>
        <v>-44810.8571428571</v>
      </c>
    </row>
    <row r="394" customFormat="false" ht="13.8" hidden="false" customHeight="false" outlineLevel="0" collapsed="false">
      <c r="A394" s="2" t="n">
        <f aca="false">$A393+1</f>
        <v>44296</v>
      </c>
      <c r="D394" s="1" t="n">
        <f aca="false">B394+C394</f>
        <v>0</v>
      </c>
      <c r="E394" s="1" t="n">
        <f aca="false">D394-D393</f>
        <v>0</v>
      </c>
      <c r="F394" s="1" t="n">
        <f aca="false">(E392+E393+E394)/3</f>
        <v>-106600.666666667</v>
      </c>
      <c r="G394" s="1" t="n">
        <f aca="false">(E388+E389+E390+E391+E392+E393+E394)/7</f>
        <v>-44994</v>
      </c>
    </row>
    <row r="395" customFormat="false" ht="13.8" hidden="false" customHeight="false" outlineLevel="0" collapsed="false">
      <c r="A395" s="2" t="n">
        <f aca="false">$A394+1</f>
        <v>44297</v>
      </c>
      <c r="D395" s="1" t="n">
        <f aca="false">B395+C395</f>
        <v>0</v>
      </c>
      <c r="E395" s="1" t="n">
        <f aca="false">D395-D394</f>
        <v>0</v>
      </c>
      <c r="F395" s="1" t="n">
        <f aca="false">(E393+E394+E395)/3</f>
        <v>0</v>
      </c>
      <c r="G395" s="1" t="n">
        <f aca="false">(E389+E390+E391+E392+E393+E394+E395)/7</f>
        <v>-45158.8571428571</v>
      </c>
    </row>
    <row r="396" customFormat="false" ht="13.8" hidden="false" customHeight="false" outlineLevel="0" collapsed="false">
      <c r="A396" s="2" t="n">
        <f aca="false">$A395+1</f>
        <v>44298</v>
      </c>
      <c r="D396" s="1" t="n">
        <f aca="false">B396+C396</f>
        <v>0</v>
      </c>
      <c r="E396" s="1" t="n">
        <f aca="false">D396-D395</f>
        <v>0</v>
      </c>
      <c r="F396" s="1" t="n">
        <f aca="false">(E394+E395+E396)/3</f>
        <v>0</v>
      </c>
      <c r="G396" s="1" t="n">
        <f aca="false">(E390+E391+E392+E393+E394+E395+E396)/7</f>
        <v>-45337.7142857143</v>
      </c>
    </row>
    <row r="397" customFormat="false" ht="13.8" hidden="false" customHeight="false" outlineLevel="0" collapsed="false">
      <c r="A397" s="2" t="n">
        <f aca="false">$A396+1</f>
        <v>44299</v>
      </c>
      <c r="D397" s="1" t="n">
        <f aca="false">B397+C397</f>
        <v>0</v>
      </c>
      <c r="E397" s="1" t="n">
        <f aca="false">D397-D396</f>
        <v>0</v>
      </c>
      <c r="F397" s="1" t="n">
        <f aca="false">(E395+E396+E397)/3</f>
        <v>0</v>
      </c>
      <c r="G397" s="1" t="n">
        <f aca="false">(E391+E392+E393+E394+E395+E396+E397)/7</f>
        <v>-45504.5714285714</v>
      </c>
    </row>
    <row r="398" customFormat="false" ht="13.8" hidden="false" customHeight="false" outlineLevel="0" collapsed="false">
      <c r="A398" s="2" t="n">
        <f aca="false">$A397+1</f>
        <v>44300</v>
      </c>
      <c r="D398" s="1" t="n">
        <f aca="false">B398+C398</f>
        <v>0</v>
      </c>
      <c r="E398" s="1" t="n">
        <f aca="false">D398-D397</f>
        <v>0</v>
      </c>
      <c r="F398" s="1" t="n">
        <f aca="false">(E396+E397+E398)/3</f>
        <v>0</v>
      </c>
      <c r="G398" s="1" t="n">
        <f aca="false">(E392+E393+E394+E395+E396+E397+E398)/7</f>
        <v>-45686</v>
      </c>
    </row>
    <row r="399" customFormat="false" ht="13.8" hidden="false" customHeight="false" outlineLevel="0" collapsed="false">
      <c r="A399" s="2" t="n">
        <f aca="false">$A398+1</f>
        <v>44301</v>
      </c>
      <c r="D399" s="1" t="n">
        <f aca="false">B399+C399</f>
        <v>0</v>
      </c>
      <c r="E399" s="1" t="n">
        <f aca="false">D399-D398</f>
        <v>0</v>
      </c>
      <c r="F399" s="1" t="n">
        <f aca="false">(E397+E398+E399)/3</f>
        <v>0</v>
      </c>
      <c r="G399" s="1" t="n">
        <f aca="false">(E393+E394+E395+E396+E397+E398+E399)/7</f>
        <v>0</v>
      </c>
    </row>
    <row r="400" customFormat="false" ht="13.8" hidden="false" customHeight="false" outlineLevel="0" collapsed="false">
      <c r="A400" s="2" t="n">
        <f aca="false">$A399+1</f>
        <v>44302</v>
      </c>
      <c r="D400" s="1" t="n">
        <f aca="false">B400+C400</f>
        <v>0</v>
      </c>
      <c r="E400" s="1" t="n">
        <f aca="false">D400-D399</f>
        <v>0</v>
      </c>
      <c r="F400" s="1" t="n">
        <f aca="false">(E398+E399+E400)/3</f>
        <v>0</v>
      </c>
      <c r="G400" s="1" t="n">
        <f aca="false">(E394+E395+E396+E397+E398+E399+E400)/7</f>
        <v>0</v>
      </c>
    </row>
    <row r="401" customFormat="false" ht="13.8" hidden="false" customHeight="false" outlineLevel="0" collapsed="false">
      <c r="A401" s="2" t="n">
        <f aca="false">$A400+1</f>
        <v>44303</v>
      </c>
      <c r="D401" s="1" t="n">
        <f aca="false">B401+C401</f>
        <v>0</v>
      </c>
      <c r="E401" s="1" t="n">
        <f aca="false">D401-D400</f>
        <v>0</v>
      </c>
      <c r="F401" s="1" t="n">
        <f aca="false">(E399+E400+E401)/3</f>
        <v>0</v>
      </c>
      <c r="G401" s="1" t="n">
        <f aca="false">(E395+E396+E397+E398+E399+E400+E401)/7</f>
        <v>0</v>
      </c>
    </row>
    <row r="402" customFormat="false" ht="13.8" hidden="false" customHeight="false" outlineLevel="0" collapsed="false">
      <c r="A402" s="2" t="n">
        <f aca="false">$A401+1</f>
        <v>44304</v>
      </c>
      <c r="D402" s="1" t="n">
        <f aca="false">B402+C402</f>
        <v>0</v>
      </c>
      <c r="E402" s="1" t="n">
        <f aca="false">D402-D401</f>
        <v>0</v>
      </c>
      <c r="F402" s="1" t="n">
        <f aca="false">(E400+E401+E402)/3</f>
        <v>0</v>
      </c>
      <c r="G402" s="1" t="n">
        <f aca="false">(E396+E397+E398+E399+E400+E401+E402)/7</f>
        <v>0</v>
      </c>
    </row>
    <row r="403" customFormat="false" ht="13.8" hidden="false" customHeight="false" outlineLevel="0" collapsed="false">
      <c r="A403" s="2" t="n">
        <f aca="false">$A402+1</f>
        <v>44305</v>
      </c>
      <c r="D403" s="1" t="n">
        <f aca="false">B403+C403</f>
        <v>0</v>
      </c>
      <c r="E403" s="1" t="n">
        <f aca="false">D403-D402</f>
        <v>0</v>
      </c>
      <c r="F403" s="1" t="n">
        <f aca="false">(E401+E402+E403)/3</f>
        <v>0</v>
      </c>
      <c r="G403" s="1" t="n">
        <f aca="false">(E397+E398+E399+E400+E401+E402+E403)/7</f>
        <v>0</v>
      </c>
    </row>
    <row r="404" customFormat="false" ht="13.8" hidden="false" customHeight="false" outlineLevel="0" collapsed="false">
      <c r="A404" s="2" t="n">
        <f aca="false">$A403+1</f>
        <v>44306</v>
      </c>
      <c r="D404" s="1" t="n">
        <f aca="false">B404+C404</f>
        <v>0</v>
      </c>
      <c r="E404" s="1" t="n">
        <f aca="false">D404-D403</f>
        <v>0</v>
      </c>
      <c r="F404" s="1" t="n">
        <f aca="false">(E402+E403+E404)/3</f>
        <v>0</v>
      </c>
      <c r="G404" s="1" t="n">
        <f aca="false">(E398+E399+E400+E401+E402+E403+E404)/7</f>
        <v>0</v>
      </c>
    </row>
    <row r="405" customFormat="false" ht="13.8" hidden="false" customHeight="false" outlineLevel="0" collapsed="false">
      <c r="A405" s="2" t="n">
        <f aca="false">$A404+1</f>
        <v>44307</v>
      </c>
      <c r="D405" s="1" t="n">
        <f aca="false">B405+C405</f>
        <v>0</v>
      </c>
      <c r="E405" s="1" t="n">
        <f aca="false">D405-D404</f>
        <v>0</v>
      </c>
      <c r="F405" s="1" t="n">
        <f aca="false">(E403+E404+E405)/3</f>
        <v>0</v>
      </c>
      <c r="G405" s="1" t="n">
        <f aca="false">(E399+E400+E401+E402+E403+E404+E405)/7</f>
        <v>0</v>
      </c>
    </row>
    <row r="406" customFormat="false" ht="13.8" hidden="false" customHeight="false" outlineLevel="0" collapsed="false">
      <c r="A406" s="2" t="n">
        <f aca="false">$A405+1</f>
        <v>44308</v>
      </c>
      <c r="D406" s="1" t="n">
        <f aca="false">B406+C406</f>
        <v>0</v>
      </c>
      <c r="E406" s="1" t="n">
        <f aca="false">D406-D405</f>
        <v>0</v>
      </c>
      <c r="F406" s="1" t="n">
        <f aca="false">(E404+E405+E406)/3</f>
        <v>0</v>
      </c>
      <c r="G406" s="1" t="n">
        <f aca="false">(E400+E401+E402+E403+E404+E405+E406)/7</f>
        <v>0</v>
      </c>
    </row>
    <row r="407" customFormat="false" ht="13.8" hidden="false" customHeight="false" outlineLevel="0" collapsed="false">
      <c r="A407" s="2" t="n">
        <f aca="false">$A406+1</f>
        <v>44309</v>
      </c>
      <c r="D407" s="1" t="n">
        <f aca="false">B407+C407</f>
        <v>0</v>
      </c>
      <c r="E407" s="1" t="n">
        <f aca="false">D407-D406</f>
        <v>0</v>
      </c>
      <c r="F407" s="1" t="n">
        <f aca="false">(E405+E406+E407)/3</f>
        <v>0</v>
      </c>
      <c r="G407" s="1" t="n">
        <f aca="false">(E401+E402+E403+E404+E405+E406+E407)/7</f>
        <v>0</v>
      </c>
    </row>
    <row r="408" customFormat="false" ht="13.8" hidden="false" customHeight="false" outlineLevel="0" collapsed="false">
      <c r="A408" s="2" t="n">
        <f aca="false">$A407+1</f>
        <v>44310</v>
      </c>
      <c r="D408" s="1" t="n">
        <f aca="false">B408+C408</f>
        <v>0</v>
      </c>
      <c r="E408" s="1" t="n">
        <f aca="false">D408-D407</f>
        <v>0</v>
      </c>
      <c r="F408" s="1" t="n">
        <f aca="false">(E406+E407+E408)/3</f>
        <v>0</v>
      </c>
      <c r="G408" s="1" t="n">
        <f aca="false">(E402+E403+E404+E405+E406+E407+E408)/7</f>
        <v>0</v>
      </c>
    </row>
    <row r="409" customFormat="false" ht="13.8" hidden="false" customHeight="false" outlineLevel="0" collapsed="false">
      <c r="A409" s="2" t="n">
        <f aca="false">$A408+1</f>
        <v>44311</v>
      </c>
      <c r="D409" s="1" t="n">
        <f aca="false">B409+C409</f>
        <v>0</v>
      </c>
      <c r="E409" s="1" t="n">
        <f aca="false">D409-D408</f>
        <v>0</v>
      </c>
      <c r="F409" s="1" t="n">
        <f aca="false">(E407+E408+E409)/3</f>
        <v>0</v>
      </c>
      <c r="G409" s="1" t="n">
        <f aca="false">(E403+E404+E405+E406+E407+E408+E409)/7</f>
        <v>0</v>
      </c>
    </row>
    <row r="410" customFormat="false" ht="13.8" hidden="false" customHeight="false" outlineLevel="0" collapsed="false">
      <c r="A410" s="2" t="n">
        <f aca="false">$A409+1</f>
        <v>44312</v>
      </c>
      <c r="D410" s="1" t="n">
        <f aca="false">B410+C410</f>
        <v>0</v>
      </c>
      <c r="E410" s="1" t="n">
        <f aca="false">D410-D409</f>
        <v>0</v>
      </c>
      <c r="F410" s="1" t="n">
        <f aca="false">(E408+E409+E410)/3</f>
        <v>0</v>
      </c>
      <c r="G410" s="1" t="n">
        <f aca="false">(E404+E405+E406+E407+E408+E409+E410)/7</f>
        <v>0</v>
      </c>
    </row>
    <row r="411" customFormat="false" ht="13.8" hidden="false" customHeight="false" outlineLevel="0" collapsed="false">
      <c r="A411" s="2" t="n">
        <f aca="false">$A410+1</f>
        <v>44313</v>
      </c>
      <c r="D411" s="1" t="n">
        <f aca="false">B411+C411</f>
        <v>0</v>
      </c>
      <c r="E411" s="1" t="n">
        <f aca="false">D411-D410</f>
        <v>0</v>
      </c>
      <c r="F411" s="1" t="n">
        <f aca="false">(E409+E410+E411)/3</f>
        <v>0</v>
      </c>
      <c r="G411" s="1" t="n">
        <f aca="false">(E405+E406+E407+E408+E409+E410+E411)/7</f>
        <v>0</v>
      </c>
    </row>
    <row r="412" customFormat="false" ht="13.8" hidden="false" customHeight="false" outlineLevel="0" collapsed="false">
      <c r="A412" s="2" t="n">
        <f aca="false">$A411+1</f>
        <v>44314</v>
      </c>
      <c r="D412" s="1" t="n">
        <f aca="false">B412+C412</f>
        <v>0</v>
      </c>
      <c r="E412" s="1" t="n">
        <f aca="false">D412-D411</f>
        <v>0</v>
      </c>
      <c r="F412" s="1" t="n">
        <f aca="false">(E410+E411+E412)/3</f>
        <v>0</v>
      </c>
      <c r="G412" s="1" t="n">
        <f aca="false">(E406+E407+E408+E409+E410+E411+E412)/7</f>
        <v>0</v>
      </c>
    </row>
    <row r="413" customFormat="false" ht="13.8" hidden="false" customHeight="false" outlineLevel="0" collapsed="false">
      <c r="A413" s="2" t="n">
        <f aca="false">$A412+1</f>
        <v>44315</v>
      </c>
      <c r="D413" s="1" t="n">
        <f aca="false">B413+C413</f>
        <v>0</v>
      </c>
      <c r="E413" s="1" t="n">
        <f aca="false">D413-D412</f>
        <v>0</v>
      </c>
      <c r="F413" s="1" t="n">
        <f aca="false">(E411+E412+E413)/3</f>
        <v>0</v>
      </c>
      <c r="G413" s="1" t="n">
        <f aca="false">(E407+E408+E409+E410+E411+E412+E413)/7</f>
        <v>0</v>
      </c>
    </row>
    <row r="414" customFormat="false" ht="13.8" hidden="false" customHeight="false" outlineLevel="0" collapsed="false">
      <c r="A414" s="2" t="n">
        <f aca="false">$A413+1</f>
        <v>44316</v>
      </c>
      <c r="D414" s="1" t="n">
        <f aca="false">B414+C414</f>
        <v>0</v>
      </c>
      <c r="E414" s="1" t="n">
        <f aca="false">D414-D413</f>
        <v>0</v>
      </c>
      <c r="F414" s="1" t="n">
        <f aca="false">(E412+E413+E414)/3</f>
        <v>0</v>
      </c>
      <c r="G414" s="1" t="n">
        <f aca="false">(E408+E409+E410+E411+E412+E413+E414)/7</f>
        <v>0</v>
      </c>
    </row>
    <row r="415" customFormat="false" ht="13.8" hidden="false" customHeight="false" outlineLevel="0" collapsed="false">
      <c r="A415" s="2" t="n">
        <f aca="false">$A414+1</f>
        <v>44317</v>
      </c>
      <c r="D415" s="1" t="n">
        <f aca="false">B415+C415</f>
        <v>0</v>
      </c>
      <c r="E415" s="1" t="n">
        <f aca="false">D415-D414</f>
        <v>0</v>
      </c>
      <c r="F415" s="1" t="n">
        <f aca="false">(E413+E414+E415)/3</f>
        <v>0</v>
      </c>
      <c r="G415" s="1" t="n">
        <f aca="false">(E409+E410+E411+E412+E413+E414+E415)/7</f>
        <v>0</v>
      </c>
    </row>
    <row r="416" customFormat="false" ht="13.8" hidden="false" customHeight="false" outlineLevel="0" collapsed="false">
      <c r="A416" s="2" t="n">
        <f aca="false">$A415+1</f>
        <v>44318</v>
      </c>
      <c r="D416" s="1" t="n">
        <f aca="false">B416+C416</f>
        <v>0</v>
      </c>
      <c r="E416" s="1" t="n">
        <f aca="false">D416-D415</f>
        <v>0</v>
      </c>
      <c r="F416" s="1" t="n">
        <f aca="false">(E414+E415+E416)/3</f>
        <v>0</v>
      </c>
      <c r="G416" s="1" t="n">
        <f aca="false">(E410+E411+E412+E413+E414+E415+E416)/7</f>
        <v>0</v>
      </c>
    </row>
    <row r="417" customFormat="false" ht="13.8" hidden="false" customHeight="false" outlineLevel="0" collapsed="false">
      <c r="A417" s="2" t="n">
        <f aca="false">$A416+1</f>
        <v>44319</v>
      </c>
      <c r="D417" s="1" t="n">
        <f aca="false">B417+C417</f>
        <v>0</v>
      </c>
      <c r="E417" s="1" t="n">
        <f aca="false">D417-D416</f>
        <v>0</v>
      </c>
      <c r="F417" s="1" t="n">
        <f aca="false">(E415+E416+E417)/3</f>
        <v>0</v>
      </c>
      <c r="G417" s="1" t="n">
        <f aca="false">(E411+E412+E413+E414+E415+E416+E417)/7</f>
        <v>0</v>
      </c>
    </row>
    <row r="418" customFormat="false" ht="13.8" hidden="false" customHeight="false" outlineLevel="0" collapsed="false">
      <c r="A418" s="2" t="n">
        <f aca="false">$A417+1</f>
        <v>44320</v>
      </c>
      <c r="D418" s="1" t="n">
        <f aca="false">B418+C418</f>
        <v>0</v>
      </c>
      <c r="E418" s="1" t="n">
        <f aca="false">D418-D417</f>
        <v>0</v>
      </c>
      <c r="F418" s="1" t="n">
        <f aca="false">(E416+E417+E418)/3</f>
        <v>0</v>
      </c>
      <c r="G418" s="1" t="n">
        <f aca="false">(E412+E413+E414+E415+E416+E417+E418)/7</f>
        <v>0</v>
      </c>
    </row>
    <row r="419" customFormat="false" ht="13.8" hidden="false" customHeight="false" outlineLevel="0" collapsed="false">
      <c r="A419" s="2" t="n">
        <f aca="false">$A418+1</f>
        <v>44321</v>
      </c>
      <c r="D419" s="1" t="n">
        <f aca="false">B419+C419</f>
        <v>0</v>
      </c>
      <c r="E419" s="1" t="n">
        <f aca="false">D419-D418</f>
        <v>0</v>
      </c>
      <c r="F419" s="1" t="n">
        <f aca="false">(E417+E418+E419)/3</f>
        <v>0</v>
      </c>
      <c r="G419" s="1" t="n">
        <f aca="false">(E413+E414+E415+E416+E417+E418+E419)/7</f>
        <v>0</v>
      </c>
    </row>
    <row r="420" customFormat="false" ht="13.8" hidden="false" customHeight="false" outlineLevel="0" collapsed="false">
      <c r="A420" s="2" t="n">
        <f aca="false">$A419+1</f>
        <v>44322</v>
      </c>
      <c r="D420" s="1" t="n">
        <f aca="false">B420+C420</f>
        <v>0</v>
      </c>
      <c r="E420" s="1" t="n">
        <f aca="false">D420-D419</f>
        <v>0</v>
      </c>
      <c r="F420" s="1" t="n">
        <f aca="false">(E418+E419+E420)/3</f>
        <v>0</v>
      </c>
      <c r="G420" s="1" t="n">
        <f aca="false">(E414+E415+E416+E417+E418+E419+E420)/7</f>
        <v>0</v>
      </c>
    </row>
    <row r="421" customFormat="false" ht="13.8" hidden="false" customHeight="false" outlineLevel="0" collapsed="false">
      <c r="A421" s="2" t="n">
        <f aca="false">$A420+1</f>
        <v>44323</v>
      </c>
      <c r="D421" s="1" t="n">
        <f aca="false">B421+C421</f>
        <v>0</v>
      </c>
      <c r="E421" s="1" t="n">
        <f aca="false">D421-D420</f>
        <v>0</v>
      </c>
      <c r="F421" s="1" t="n">
        <f aca="false">(E419+E420+E421)/3</f>
        <v>0</v>
      </c>
      <c r="G421" s="1" t="n">
        <f aca="false">(E415+E416+E417+E418+E419+E420+E421)/7</f>
        <v>0</v>
      </c>
    </row>
    <row r="422" customFormat="false" ht="13.8" hidden="false" customHeight="false" outlineLevel="0" collapsed="false">
      <c r="A422" s="2" t="n">
        <f aca="false">$A421+1</f>
        <v>44324</v>
      </c>
      <c r="D422" s="1" t="n">
        <f aca="false">B422+C422</f>
        <v>0</v>
      </c>
      <c r="E422" s="1" t="n">
        <f aca="false">D422-D421</f>
        <v>0</v>
      </c>
      <c r="F422" s="1" t="n">
        <f aca="false">(E420+E421+E422)/3</f>
        <v>0</v>
      </c>
      <c r="G422" s="1" t="n">
        <f aca="false">(E416+E417+E418+E419+E420+E421+E422)/7</f>
        <v>0</v>
      </c>
    </row>
    <row r="423" customFormat="false" ht="13.8" hidden="false" customHeight="false" outlineLevel="0" collapsed="false">
      <c r="A423" s="2" t="n">
        <f aca="false">$A422+1</f>
        <v>44325</v>
      </c>
      <c r="D423" s="1" t="n">
        <f aca="false">B423+C423</f>
        <v>0</v>
      </c>
      <c r="E423" s="1" t="n">
        <f aca="false">D423-D422</f>
        <v>0</v>
      </c>
      <c r="F423" s="1" t="n">
        <f aca="false">(E421+E422+E423)/3</f>
        <v>0</v>
      </c>
      <c r="G423" s="1" t="n">
        <f aca="false">(E417+E418+E419+E420+E421+E422+E423)/7</f>
        <v>0</v>
      </c>
    </row>
    <row r="424" customFormat="false" ht="13.8" hidden="false" customHeight="false" outlineLevel="0" collapsed="false">
      <c r="A424" s="2" t="n">
        <f aca="false">$A423+1</f>
        <v>44326</v>
      </c>
      <c r="D424" s="1" t="n">
        <f aca="false">B424+C424</f>
        <v>0</v>
      </c>
      <c r="E424" s="1" t="n">
        <f aca="false">D424-D423</f>
        <v>0</v>
      </c>
      <c r="F424" s="1" t="n">
        <f aca="false">(E422+E423+E424)/3</f>
        <v>0</v>
      </c>
      <c r="G424" s="1" t="n">
        <f aca="false">(E418+E419+E420+E421+E422+E423+E424)/7</f>
        <v>0</v>
      </c>
    </row>
    <row r="425" customFormat="false" ht="13.8" hidden="false" customHeight="false" outlineLevel="0" collapsed="false">
      <c r="A425" s="2" t="n">
        <f aca="false">$A424+1</f>
        <v>44327</v>
      </c>
      <c r="D425" s="1" t="n">
        <f aca="false">B425+C425</f>
        <v>0</v>
      </c>
      <c r="E425" s="1" t="n">
        <f aca="false">D425-D424</f>
        <v>0</v>
      </c>
      <c r="F425" s="1" t="n">
        <f aca="false">(E423+E424+E425)/3</f>
        <v>0</v>
      </c>
      <c r="G425" s="1" t="n">
        <f aca="false">(E419+E420+E421+E422+E423+E424+E425)/7</f>
        <v>0</v>
      </c>
    </row>
    <row r="426" customFormat="false" ht="13.8" hidden="false" customHeight="false" outlineLevel="0" collapsed="false">
      <c r="A426" s="2" t="n">
        <f aca="false">$A425+1</f>
        <v>44328</v>
      </c>
      <c r="D426" s="1" t="n">
        <f aca="false">B426+C426</f>
        <v>0</v>
      </c>
      <c r="E426" s="1" t="n">
        <f aca="false">D426-D425</f>
        <v>0</v>
      </c>
      <c r="F426" s="1" t="n">
        <f aca="false">(E424+E425+E426)/3</f>
        <v>0</v>
      </c>
      <c r="G426" s="1" t="n">
        <f aca="false">(E420+E421+E422+E423+E424+E425+E426)/7</f>
        <v>0</v>
      </c>
    </row>
    <row r="427" customFormat="false" ht="13.8" hidden="false" customHeight="false" outlineLevel="0" collapsed="false">
      <c r="A427" s="2" t="n">
        <f aca="false">$A426+1</f>
        <v>44329</v>
      </c>
      <c r="D427" s="1" t="n">
        <f aca="false">B427+C427</f>
        <v>0</v>
      </c>
      <c r="E427" s="1" t="n">
        <f aca="false">D427-D426</f>
        <v>0</v>
      </c>
      <c r="F427" s="1" t="n">
        <f aca="false">(E425+E426+E427)/3</f>
        <v>0</v>
      </c>
      <c r="G427" s="1" t="n">
        <f aca="false">(E421+E422+E423+E424+E425+E426+E427)/7</f>
        <v>0</v>
      </c>
    </row>
    <row r="428" customFormat="false" ht="13.8" hidden="false" customHeight="false" outlineLevel="0" collapsed="false">
      <c r="A428" s="2" t="n">
        <f aca="false">$A427+1</f>
        <v>44330</v>
      </c>
      <c r="D428" s="1" t="n">
        <f aca="false">B428+C428</f>
        <v>0</v>
      </c>
      <c r="E428" s="1" t="n">
        <f aca="false">D428-D427</f>
        <v>0</v>
      </c>
      <c r="F428" s="1" t="n">
        <f aca="false">(E426+E427+E428)/3</f>
        <v>0</v>
      </c>
      <c r="G428" s="1" t="n">
        <f aca="false">(E422+E423+E424+E425+E426+E427+E428)/7</f>
        <v>0</v>
      </c>
    </row>
    <row r="429" customFormat="false" ht="13.8" hidden="false" customHeight="false" outlineLevel="0" collapsed="false">
      <c r="A429" s="2" t="n">
        <f aca="false">$A428+1</f>
        <v>44331</v>
      </c>
      <c r="D429" s="1" t="n">
        <f aca="false">B429+C429</f>
        <v>0</v>
      </c>
      <c r="E429" s="1" t="n">
        <f aca="false">D429-D428</f>
        <v>0</v>
      </c>
      <c r="F429" s="1" t="n">
        <f aca="false">(E427+E428+E429)/3</f>
        <v>0</v>
      </c>
      <c r="G429" s="1" t="n">
        <f aca="false">(E423+E424+E425+E426+E427+E428+E429)/7</f>
        <v>0</v>
      </c>
    </row>
    <row r="430" customFormat="false" ht="13.8" hidden="false" customHeight="false" outlineLevel="0" collapsed="false">
      <c r="A430" s="2" t="n">
        <f aca="false">$A429+1</f>
        <v>44332</v>
      </c>
      <c r="D430" s="1" t="n">
        <f aca="false">B430+C430</f>
        <v>0</v>
      </c>
      <c r="E430" s="1" t="n">
        <f aca="false">D430-D429</f>
        <v>0</v>
      </c>
      <c r="F430" s="1" t="n">
        <f aca="false">(E428+E429+E430)/3</f>
        <v>0</v>
      </c>
      <c r="G430" s="1" t="n">
        <f aca="false">(E424+E425+E426+E427+E428+E429+E430)/7</f>
        <v>0</v>
      </c>
    </row>
    <row r="431" customFormat="false" ht="13.8" hidden="false" customHeight="false" outlineLevel="0" collapsed="false">
      <c r="A431" s="2" t="n">
        <f aca="false">$A430+1</f>
        <v>44333</v>
      </c>
      <c r="D431" s="1" t="n">
        <f aca="false">B431+C431</f>
        <v>0</v>
      </c>
      <c r="E431" s="1" t="n">
        <f aca="false">D431-D430</f>
        <v>0</v>
      </c>
      <c r="F431" s="1" t="n">
        <f aca="false">(E429+E430+E431)/3</f>
        <v>0</v>
      </c>
      <c r="G431" s="1" t="n">
        <f aca="false">(E425+E426+E427+E428+E429+E430+E431)/7</f>
        <v>0</v>
      </c>
    </row>
    <row r="432" customFormat="false" ht="13.8" hidden="false" customHeight="false" outlineLevel="0" collapsed="false">
      <c r="A432" s="2" t="n">
        <f aca="false">$A431+1</f>
        <v>44334</v>
      </c>
      <c r="D432" s="1" t="n">
        <f aca="false">B432+C432</f>
        <v>0</v>
      </c>
      <c r="E432" s="1" t="n">
        <f aca="false">D432-D431</f>
        <v>0</v>
      </c>
      <c r="F432" s="1" t="n">
        <f aca="false">(E430+E431+E432)/3</f>
        <v>0</v>
      </c>
      <c r="G432" s="1" t="n">
        <f aca="false">(E426+E427+E428+E429+E430+E431+E432)/7</f>
        <v>0</v>
      </c>
    </row>
    <row r="433" customFormat="false" ht="13.8" hidden="false" customHeight="false" outlineLevel="0" collapsed="false">
      <c r="A433" s="2" t="n">
        <f aca="false">$A432+1</f>
        <v>44335</v>
      </c>
      <c r="D433" s="1" t="n">
        <f aca="false">B433+C433</f>
        <v>0</v>
      </c>
      <c r="E433" s="1" t="n">
        <f aca="false">D433-D432</f>
        <v>0</v>
      </c>
      <c r="F433" s="1" t="n">
        <f aca="false">(E431+E432+E433)/3</f>
        <v>0</v>
      </c>
      <c r="G433" s="1" t="n">
        <f aca="false">(E427+E428+E429+E430+E431+E432+E433)/7</f>
        <v>0</v>
      </c>
    </row>
    <row r="434" customFormat="false" ht="13.8" hidden="false" customHeight="false" outlineLevel="0" collapsed="false">
      <c r="A434" s="2" t="n">
        <f aca="false">$A433+1</f>
        <v>44336</v>
      </c>
      <c r="D434" s="1" t="n">
        <f aca="false">B434+C434</f>
        <v>0</v>
      </c>
      <c r="E434" s="1" t="n">
        <f aca="false">D434-D433</f>
        <v>0</v>
      </c>
      <c r="F434" s="1" t="n">
        <f aca="false">(E432+E433+E434)/3</f>
        <v>0</v>
      </c>
      <c r="G434" s="1" t="n">
        <f aca="false">(E428+E429+E430+E431+E432+E433+E434)/7</f>
        <v>0</v>
      </c>
    </row>
    <row r="435" customFormat="false" ht="13.8" hidden="false" customHeight="false" outlineLevel="0" collapsed="false">
      <c r="A435" s="2" t="n">
        <f aca="false">$A434+1</f>
        <v>44337</v>
      </c>
      <c r="D435" s="1" t="n">
        <f aca="false">B435+C435</f>
        <v>0</v>
      </c>
      <c r="E435" s="1" t="n">
        <f aca="false">D435-D434</f>
        <v>0</v>
      </c>
      <c r="F435" s="1" t="n">
        <f aca="false">(E433+E434+E435)/3</f>
        <v>0</v>
      </c>
      <c r="G435" s="1" t="n">
        <f aca="false">(E429+E430+E431+E432+E433+E434+E435)/7</f>
        <v>0</v>
      </c>
    </row>
    <row r="436" customFormat="false" ht="13.8" hidden="false" customHeight="false" outlineLevel="0" collapsed="false">
      <c r="A436" s="2" t="n">
        <f aca="false">$A435+1</f>
        <v>44338</v>
      </c>
      <c r="D436" s="1" t="n">
        <f aca="false">B436+C436</f>
        <v>0</v>
      </c>
      <c r="E436" s="1" t="n">
        <f aca="false">D436-D435</f>
        <v>0</v>
      </c>
      <c r="F436" s="1" t="n">
        <f aca="false">(E434+E435+E436)/3</f>
        <v>0</v>
      </c>
      <c r="G436" s="1" t="n">
        <f aca="false">(E430+E431+E432+E433+E434+E435+E436)/7</f>
        <v>0</v>
      </c>
    </row>
    <row r="437" customFormat="false" ht="13.8" hidden="false" customHeight="false" outlineLevel="0" collapsed="false">
      <c r="A437" s="2" t="n">
        <f aca="false">$A436+1</f>
        <v>44339</v>
      </c>
      <c r="D437" s="1" t="n">
        <f aca="false">B437+C437</f>
        <v>0</v>
      </c>
      <c r="E437" s="1" t="n">
        <f aca="false">D437-D436</f>
        <v>0</v>
      </c>
      <c r="F437" s="1" t="n">
        <f aca="false">(E435+E436+E437)/3</f>
        <v>0</v>
      </c>
      <c r="G437" s="1" t="n">
        <f aca="false">(E431+E432+E433+E434+E435+E436+E437)/7</f>
        <v>0</v>
      </c>
    </row>
    <row r="438" customFormat="false" ht="13.8" hidden="false" customHeight="false" outlineLevel="0" collapsed="false">
      <c r="A438" s="2" t="n">
        <f aca="false">$A437+1</f>
        <v>44340</v>
      </c>
      <c r="D438" s="1" t="n">
        <f aca="false">B438+C438</f>
        <v>0</v>
      </c>
      <c r="E438" s="1" t="n">
        <f aca="false">D438-D437</f>
        <v>0</v>
      </c>
      <c r="F438" s="1" t="n">
        <f aca="false">(E436+E437+E438)/3</f>
        <v>0</v>
      </c>
      <c r="G438" s="1" t="n">
        <f aca="false">(E432+E433+E434+E435+E436+E437+E438)/7</f>
        <v>0</v>
      </c>
    </row>
    <row r="439" customFormat="false" ht="13.8" hidden="false" customHeight="false" outlineLevel="0" collapsed="false">
      <c r="A439" s="2" t="n">
        <f aca="false">$A438+1</f>
        <v>44341</v>
      </c>
      <c r="D439" s="1" t="n">
        <f aca="false">B439+C439</f>
        <v>0</v>
      </c>
      <c r="E439" s="1" t="n">
        <f aca="false">D439-D438</f>
        <v>0</v>
      </c>
      <c r="F439" s="1" t="n">
        <f aca="false">(E437+E438+E439)/3</f>
        <v>0</v>
      </c>
      <c r="G439" s="1" t="n">
        <f aca="false">(E433+E434+E435+E436+E437+E438+E439)/7</f>
        <v>0</v>
      </c>
    </row>
    <row r="440" customFormat="false" ht="13.8" hidden="false" customHeight="false" outlineLevel="0" collapsed="false">
      <c r="A440" s="2" t="n">
        <f aca="false">$A439+1</f>
        <v>44342</v>
      </c>
      <c r="D440" s="1" t="n">
        <f aca="false">B440+C440</f>
        <v>0</v>
      </c>
      <c r="E440" s="1" t="n">
        <f aca="false">D440-D439</f>
        <v>0</v>
      </c>
      <c r="F440" s="1" t="n">
        <f aca="false">(E438+E439+E440)/3</f>
        <v>0</v>
      </c>
      <c r="G440" s="1" t="n">
        <f aca="false">(E434+E435+E436+E437+E438+E439+E440)/7</f>
        <v>0</v>
      </c>
    </row>
    <row r="441" customFormat="false" ht="13.8" hidden="false" customHeight="false" outlineLevel="0" collapsed="false">
      <c r="A441" s="2" t="n">
        <f aca="false">$A440+1</f>
        <v>44343</v>
      </c>
      <c r="D441" s="1" t="n">
        <f aca="false">B441+C441</f>
        <v>0</v>
      </c>
      <c r="E441" s="1" t="n">
        <f aca="false">D441-D440</f>
        <v>0</v>
      </c>
      <c r="F441" s="1" t="n">
        <f aca="false">(E439+E440+E441)/3</f>
        <v>0</v>
      </c>
      <c r="G441" s="1" t="n">
        <f aca="false">(E435+E436+E437+E438+E439+E440+E441)/7</f>
        <v>0</v>
      </c>
    </row>
    <row r="442" customFormat="false" ht="13.8" hidden="false" customHeight="false" outlineLevel="0" collapsed="false">
      <c r="A442" s="2" t="n">
        <f aca="false">$A441+1</f>
        <v>44344</v>
      </c>
      <c r="D442" s="1" t="n">
        <f aca="false">B442+C442</f>
        <v>0</v>
      </c>
      <c r="E442" s="1" t="n">
        <f aca="false">D442-D441</f>
        <v>0</v>
      </c>
      <c r="F442" s="1" t="n">
        <f aca="false">(E440+E441+E442)/3</f>
        <v>0</v>
      </c>
      <c r="G442" s="1" t="n">
        <f aca="false">(E436+E437+E438+E439+E440+E441+E442)/7</f>
        <v>0</v>
      </c>
    </row>
    <row r="443" customFormat="false" ht="13.8" hidden="false" customHeight="false" outlineLevel="0" collapsed="false">
      <c r="A443" s="2" t="n">
        <f aca="false">$A442+1</f>
        <v>44345</v>
      </c>
      <c r="D443" s="1" t="n">
        <f aca="false">B443+C443</f>
        <v>0</v>
      </c>
      <c r="E443" s="1" t="n">
        <f aca="false">D443-D442</f>
        <v>0</v>
      </c>
      <c r="F443" s="1" t="n">
        <f aca="false">(E441+E442+E443)/3</f>
        <v>0</v>
      </c>
      <c r="G443" s="1" t="n">
        <f aca="false">(E437+E438+E439+E440+E441+E442+E443)/7</f>
        <v>0</v>
      </c>
    </row>
    <row r="444" customFormat="false" ht="13.8" hidden="false" customHeight="false" outlineLevel="0" collapsed="false">
      <c r="A444" s="2" t="n">
        <f aca="false">$A443+1</f>
        <v>44346</v>
      </c>
      <c r="D444" s="1" t="n">
        <f aca="false">B444+C444</f>
        <v>0</v>
      </c>
      <c r="E444" s="1" t="n">
        <f aca="false">D444-D443</f>
        <v>0</v>
      </c>
      <c r="F444" s="1" t="n">
        <f aca="false">(E442+E443+E444)/3</f>
        <v>0</v>
      </c>
      <c r="G444" s="1" t="n">
        <f aca="false">(E438+E439+E440+E441+E442+E443+E444)/7</f>
        <v>0</v>
      </c>
    </row>
    <row r="445" customFormat="false" ht="13.8" hidden="false" customHeight="false" outlineLevel="0" collapsed="false">
      <c r="A445" s="2" t="n">
        <f aca="false">$A444+1</f>
        <v>44347</v>
      </c>
      <c r="D445" s="1" t="n">
        <f aca="false">B445+C445</f>
        <v>0</v>
      </c>
      <c r="E445" s="1" t="n">
        <f aca="false">D445-D444</f>
        <v>0</v>
      </c>
      <c r="F445" s="1" t="n">
        <f aca="false">(E443+E444+E445)/3</f>
        <v>0</v>
      </c>
      <c r="G445" s="1" t="n">
        <f aca="false">(E439+E440+E441+E442+E443+E444+E445)/7</f>
        <v>0</v>
      </c>
    </row>
    <row r="446" customFormat="false" ht="13.8" hidden="false" customHeight="false" outlineLevel="0" collapsed="false">
      <c r="A446" s="2" t="n">
        <f aca="false">$A445+1</f>
        <v>44348</v>
      </c>
      <c r="D446" s="1" t="n">
        <f aca="false">B446+C446</f>
        <v>0</v>
      </c>
      <c r="E446" s="1" t="n">
        <f aca="false">D446-D445</f>
        <v>0</v>
      </c>
      <c r="F446" s="1" t="n">
        <f aca="false">(E444+E445+E446)/3</f>
        <v>0</v>
      </c>
      <c r="G446" s="1" t="n">
        <f aca="false">(E440+E441+E442+E443+E444+E445+E446)/7</f>
        <v>0</v>
      </c>
    </row>
    <row r="447" customFormat="false" ht="13.8" hidden="false" customHeight="false" outlineLevel="0" collapsed="false">
      <c r="A447" s="2" t="n">
        <f aca="false">$A446+1</f>
        <v>44349</v>
      </c>
      <c r="D447" s="1" t="n">
        <f aca="false">B447+C447</f>
        <v>0</v>
      </c>
      <c r="E447" s="1" t="n">
        <f aca="false">D447-D446</f>
        <v>0</v>
      </c>
      <c r="F447" s="1" t="n">
        <f aca="false">(E445+E446+E447)/3</f>
        <v>0</v>
      </c>
      <c r="G447" s="1" t="n">
        <f aca="false">(E441+E442+E443+E444+E445+E446+E447)/7</f>
        <v>0</v>
      </c>
    </row>
    <row r="448" customFormat="false" ht="13.8" hidden="false" customHeight="false" outlineLevel="0" collapsed="false">
      <c r="A448" s="2" t="n">
        <f aca="false">$A447+1</f>
        <v>44350</v>
      </c>
      <c r="D448" s="1" t="n">
        <f aca="false">B448+C448</f>
        <v>0</v>
      </c>
      <c r="E448" s="1" t="n">
        <f aca="false">D448-D447</f>
        <v>0</v>
      </c>
      <c r="F448" s="1" t="n">
        <f aca="false">(E446+E447+E448)/3</f>
        <v>0</v>
      </c>
      <c r="G448" s="1" t="n">
        <f aca="false">(E442+E443+E444+E445+E446+E447+E448)/7</f>
        <v>0</v>
      </c>
    </row>
    <row r="449" customFormat="false" ht="13.8" hidden="false" customHeight="false" outlineLevel="0" collapsed="false">
      <c r="A449" s="2" t="n">
        <f aca="false">$A448+1</f>
        <v>44351</v>
      </c>
      <c r="D449" s="1" t="n">
        <f aca="false">B449+C449</f>
        <v>0</v>
      </c>
      <c r="E449" s="1" t="n">
        <f aca="false">D449-D448</f>
        <v>0</v>
      </c>
      <c r="F449" s="1" t="n">
        <f aca="false">(E447+E448+E449)/3</f>
        <v>0</v>
      </c>
      <c r="G449" s="1" t="n">
        <f aca="false">(E443+E444+E445+E446+E447+E448+E449)/7</f>
        <v>0</v>
      </c>
    </row>
    <row r="450" customFormat="false" ht="13.8" hidden="false" customHeight="false" outlineLevel="0" collapsed="false">
      <c r="A450" s="2" t="n">
        <f aca="false">$A449+1</f>
        <v>44352</v>
      </c>
      <c r="D450" s="1" t="n">
        <f aca="false">B450+C450</f>
        <v>0</v>
      </c>
      <c r="E450" s="1" t="n">
        <f aca="false">D450-D449</f>
        <v>0</v>
      </c>
      <c r="F450" s="1" t="n">
        <f aca="false">(E448+E449+E450)/3</f>
        <v>0</v>
      </c>
      <c r="G450" s="1" t="n">
        <f aca="false">(E444+E445+E446+E447+E448+E449+E450)/7</f>
        <v>0</v>
      </c>
    </row>
    <row r="451" customFormat="false" ht="13.8" hidden="false" customHeight="false" outlineLevel="0" collapsed="false">
      <c r="A451" s="2" t="n">
        <f aca="false">$A450+1</f>
        <v>44353</v>
      </c>
      <c r="D451" s="1" t="n">
        <f aca="false">B451+C451</f>
        <v>0</v>
      </c>
      <c r="E451" s="1" t="n">
        <f aca="false">D451-D450</f>
        <v>0</v>
      </c>
      <c r="F451" s="1" t="n">
        <f aca="false">(E449+E450+E451)/3</f>
        <v>0</v>
      </c>
      <c r="G451" s="1" t="n">
        <f aca="false">(E445+E446+E447+E448+E449+E450+E451)/7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2020-03-24T16:50:38Z</dcterms:created>
  <dc:creator>Jos</dc:creator>
  <dc:description/>
  <dc:language>fr-CA</dc:language>
  <cp:lastModifiedBy/>
  <dcterms:modified xsi:type="dcterms:W3CDTF">2021-04-07T11:51:16Z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