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140" yWindow="2900" windowWidth="32180" windowHeight="19600" tabRatio="658"/>
  </bookViews>
  <sheets>
    <sheet name="summary" sheetId="5" r:id="rId1"/>
    <sheet name="American Samoa" sheetId="2" r:id="rId2"/>
    <sheet name="Cook Islands" sheetId="6" r:id="rId3"/>
    <sheet name="Fiji" sheetId="9" r:id="rId4"/>
    <sheet name="French Polynesia" sheetId="12" r:id="rId5"/>
    <sheet name="Guam" sheetId="15" r:id="rId6"/>
    <sheet name="Kiribati" sheetId="18" r:id="rId7"/>
    <sheet name="Marshall Islands" sheetId="21" r:id="rId8"/>
    <sheet name="Micronesia" sheetId="3" r:id="rId9"/>
    <sheet name="Nauru" sheetId="7" r:id="rId10"/>
    <sheet name="New Caledonia" sheetId="1" r:id="rId11"/>
    <sheet name="Niue" sheetId="13" r:id="rId12"/>
    <sheet name="Northern Mariana Islands" sheetId="16" r:id="rId13"/>
    <sheet name="Palau" sheetId="19" r:id="rId14"/>
    <sheet name="Papua New Guinea" sheetId="11" r:id="rId15"/>
    <sheet name="Pitcairn Island" sheetId="22" r:id="rId16"/>
    <sheet name="Samoa" sheetId="4" r:id="rId17"/>
    <sheet name="Solomon Islands" sheetId="8" r:id="rId18"/>
    <sheet name="Tokelau" sheetId="10" r:id="rId19"/>
    <sheet name="Tonga" sheetId="14" r:id="rId20"/>
    <sheet name="Tuvalu" sheetId="17" r:id="rId21"/>
    <sheet name="Vanuatu" sheetId="20" r:id="rId22"/>
    <sheet name="Wallis and Futuna" sheetId="23" r:id="rId2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B4" i="5"/>
  <c r="C4" i="5"/>
  <c r="D4" i="5"/>
  <c r="E4" i="5"/>
  <c r="F4" i="5"/>
  <c r="G4" i="5"/>
  <c r="H4" i="5"/>
  <c r="B5" i="5"/>
  <c r="C5" i="5"/>
  <c r="D5" i="5"/>
  <c r="E5" i="5"/>
  <c r="F5" i="5"/>
  <c r="G5" i="5"/>
  <c r="H5" i="5"/>
  <c r="B6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H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G17" i="5"/>
  <c r="H17" i="5"/>
  <c r="B18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H23" i="5"/>
  <c r="C2" i="5"/>
  <c r="D2" i="5"/>
  <c r="E2" i="5"/>
  <c r="F2" i="5"/>
  <c r="G2" i="5"/>
  <c r="H2" i="5"/>
  <c r="B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C24" i="5"/>
  <c r="D24" i="5"/>
  <c r="E24" i="5"/>
  <c r="F24" i="5"/>
  <c r="G24" i="5"/>
  <c r="H24" i="5"/>
  <c r="B24" i="5"/>
</calcChain>
</file>

<file path=xl/sharedStrings.xml><?xml version="1.0" encoding="utf-8"?>
<sst xmlns="http://schemas.openxmlformats.org/spreadsheetml/2006/main" count="465" uniqueCount="152">
  <si>
    <t>programme</t>
  </si>
  <si>
    <t>acronym</t>
  </si>
  <si>
    <t>name</t>
  </si>
  <si>
    <t>country</t>
  </si>
  <si>
    <t>thematic area</t>
  </si>
  <si>
    <t>url</t>
  </si>
  <si>
    <t>FP4</t>
  </si>
  <si>
    <t>FP5</t>
  </si>
  <si>
    <t>FP6</t>
  </si>
  <si>
    <t>partner</t>
  </si>
  <si>
    <t>INCO</t>
  </si>
  <si>
    <t>YAM</t>
  </si>
  <si>
    <t>Cultivar selection for disease resistance and commercial potential in Pacific Islands</t>
  </si>
  <si>
    <t>http://cordis.europa.eu/projects/rcn/47318_en.html</t>
  </si>
  <si>
    <t>Vanuatu</t>
  </si>
  <si>
    <t>Solomon Islands</t>
  </si>
  <si>
    <t>Ministry of Agriculture &amp; Fisheries</t>
  </si>
  <si>
    <t>Fiji</t>
  </si>
  <si>
    <t>Bioactive Marine Natural Products in the Field of Antitumoral, Antiviral and Immunomodulant Activity</t>
  </si>
  <si>
    <t>New Caledonia</t>
  </si>
  <si>
    <t>Institut Français de Recherche Scientifique pour le Développement en Coopération</t>
  </si>
  <si>
    <t>http://cordis.europa.eu/projects/rcn/31242_en.html</t>
  </si>
  <si>
    <t>CROPPRO</t>
  </si>
  <si>
    <t>Development of integrated farming approaches for sustainable crop production in environmentally-constrained system in the Pacific region</t>
  </si>
  <si>
    <t>http://cordis.europa.eu/projects/rcn/60414_en.html</t>
  </si>
  <si>
    <t>Samoa</t>
  </si>
  <si>
    <t>Tonga</t>
  </si>
  <si>
    <t>FISHGOVFOOD</t>
  </si>
  <si>
    <t>Fisheries governance and food security: north and south in concert</t>
  </si>
  <si>
    <t>http://cordis.europa.eu/projects/rcn/60013_en.html</t>
  </si>
  <si>
    <t>NET-BIOME</t>
  </si>
  <si>
    <t>NETworking tropical and subtropical Blodiversity research in OuterMost regions and territories of Europe in support of sustainable development</t>
  </si>
  <si>
    <t>http://cordis.europa.eu/projects/rcn/81094_en.html</t>
  </si>
  <si>
    <t>French Polynesia</t>
  </si>
  <si>
    <t>Agence de Développement Economique de la Nouvelle-Calédonie</t>
  </si>
  <si>
    <t>COORDINATION</t>
  </si>
  <si>
    <t>GRAND</t>
  </si>
  <si>
    <t>GRAND GOOS Regional Alliances Network Development</t>
  </si>
  <si>
    <t>http://cordis.europa.eu/projects/rcn/74259_en.html</t>
  </si>
  <si>
    <t>South Pacific Applied Geoscience Commission</t>
  </si>
  <si>
    <t>Marine Science and Technology</t>
  </si>
  <si>
    <t>Sustainable Development, Global Change and Ecosystems</t>
  </si>
  <si>
    <t>http://cordis.europa.eu/projects/rcn/108839_en.html</t>
  </si>
  <si>
    <t>FP7</t>
  </si>
  <si>
    <t>NETBIOME-CSA</t>
  </si>
  <si>
    <t>Strengthening European research cooperation for smart and sustainable management of tropical and subtropical biodiversity in outermost regions and overseas countries and territories</t>
  </si>
  <si>
    <t>Environment (including Climate Change)</t>
  </si>
  <si>
    <t>PACE-Net</t>
  </si>
  <si>
    <t>Pacific-EU Network for Science and Technology</t>
  </si>
  <si>
    <t>http://cordis.europa.eu/projects/rcn/94404_en.html</t>
  </si>
  <si>
    <t>University of the South Pacific</t>
  </si>
  <si>
    <t>Secretariat of the Pacific Community</t>
  </si>
  <si>
    <t>PACE-Net Plus</t>
  </si>
  <si>
    <t>Pacific-Europe Network for Science, Technology and Innovation</t>
  </si>
  <si>
    <t>http://cordis.europa.eu/projects/rcn/109857_en.html</t>
  </si>
  <si>
    <t>National University of Samoa</t>
  </si>
  <si>
    <t>ERA-MBT</t>
  </si>
  <si>
    <t>Marine Biotechnology ERA-NET</t>
  </si>
  <si>
    <t>http://cordis.europa.eu/projects/rcn/111289_en.html</t>
  </si>
  <si>
    <t>Food, Agriculture and Fisheries, and Biotechnology</t>
  </si>
  <si>
    <t>MC-IEF</t>
  </si>
  <si>
    <t>AMFISALS</t>
  </si>
  <si>
    <t>Advanced Models for Fisheries Stock Assessment of Large Pelagics</t>
  </si>
  <si>
    <t>http://cordis.europa.eu/projects/rcn/110193_en.html</t>
  </si>
  <si>
    <t>ECOPAS</t>
  </si>
  <si>
    <t>European Consortium for Pacific Studies</t>
  </si>
  <si>
    <t>Socio-economic Sciences and Humanities</t>
  </si>
  <si>
    <t>http://cordis.europa.eu/projects/rcn/106638_en.html</t>
  </si>
  <si>
    <t>Marshall Islands</t>
  </si>
  <si>
    <t xml:space="preserve">query = </t>
  </si>
  <si>
    <t>http://cordis.europa.eu/search/result_en?q='American%20Samoa'%20AND%20contenttype='project'</t>
  </si>
  <si>
    <t>http://cordis.europa.eu/search/result_en?q='Micronesia'%20AND%20contenttype='project'</t>
  </si>
  <si>
    <t>http://cordis.europa.eu/search/result_en?q='Samoa'%20AND%20contenttype='project'</t>
  </si>
  <si>
    <t>Matuaileco Environment Trust &amp; USP</t>
  </si>
  <si>
    <t>American Samoa</t>
  </si>
  <si>
    <t>Cook Islands</t>
  </si>
  <si>
    <t>Nauru</t>
  </si>
  <si>
    <t>Tokelau</t>
  </si>
  <si>
    <t>Niue</t>
  </si>
  <si>
    <t>Guam</t>
  </si>
  <si>
    <t>Northern Mariana Islands</t>
  </si>
  <si>
    <t>Tuvalu</t>
  </si>
  <si>
    <t>Kiribati</t>
  </si>
  <si>
    <t>Palau</t>
  </si>
  <si>
    <t>Micronesia</t>
  </si>
  <si>
    <t>Pitcairn Island</t>
  </si>
  <si>
    <t>Wallis and Futuna</t>
  </si>
  <si>
    <t>http://cordis.europa.eu/search/result_en?q='Cook%20Islands'%20AND%20contenttype='project'</t>
  </si>
  <si>
    <t>http://cordis.europa.eu/search/result_en?q='Nauru'%20AND%20contenttype='project'</t>
  </si>
  <si>
    <t>query =</t>
  </si>
  <si>
    <t>http://cordis.europa.eu/search/result_en?q='Solomon%20Islands'%20AND%20contenttype='project'</t>
  </si>
  <si>
    <t>Ministry of Agriculture, Fisheries and Forests &amp; Eco-Consult Pacific</t>
  </si>
  <si>
    <t>Ministry of Agriculture, Fisheries and Forests &amp; SPC</t>
  </si>
  <si>
    <t>http://cordis.europa.eu/search/result_en?q='Fiji'%20AND%20contenttype='project'</t>
  </si>
  <si>
    <t>http://cordis.europa.eu/search/result_en?q='Tokelau'%20AND%20contenttype='project'</t>
  </si>
  <si>
    <t>Agence de Développement Economique de la Nouvelle-Calédonie &amp; Government of New Caledonia</t>
  </si>
  <si>
    <t>Secretariat of the Pacific Community &amp; Centre National de Recherche Technologique Nickel et Son Environnement</t>
  </si>
  <si>
    <t>http://cordis.europa.eu/search/result_en?q='New%20Caledonia'%20AND%20contenttype='project'</t>
  </si>
  <si>
    <t>Papua New Guinea</t>
  </si>
  <si>
    <t>National Agriculture Research Institute</t>
  </si>
  <si>
    <t>Vanuata Agricultural Research and Training Centre</t>
  </si>
  <si>
    <t>Evaluation and breeding for rainfed cropping systems in South East Asia and Oceania</t>
  </si>
  <si>
    <t>http://cordis.europa.eu/projects/rcn/40171_en.html</t>
  </si>
  <si>
    <t>Human red blood cell polymorphisms and immunity to malaria</t>
  </si>
  <si>
    <t>Papua New Guinea Institute of Medical Research</t>
  </si>
  <si>
    <t>http://cordis.europa.eu/projects/rcn/46488_en.html</t>
  </si>
  <si>
    <t>New Technology of Pest Management against Insect Pests of Oil Palm and Coconut Crops: Research on and Development of Selective Trapping using Synthetic Attractants</t>
  </si>
  <si>
    <t>Papua New Guinea Cocoa and Coconut Research Institute</t>
  </si>
  <si>
    <t>http://cordis.europa.eu/projects/rcn/38884_en.html</t>
  </si>
  <si>
    <t>Unification of indicator quality for asessment of impact of multidisciplinary systems</t>
  </si>
  <si>
    <t>Papua New Guinea Oil Palm Research Association</t>
  </si>
  <si>
    <t>http://cordis.europa.eu/projects/rcn/40154_en.html</t>
  </si>
  <si>
    <t>Ministry of Agriculture &amp; Forestry</t>
  </si>
  <si>
    <t>Government of French Polynesia</t>
  </si>
  <si>
    <t>Health</t>
  </si>
  <si>
    <t>PREGVAX</t>
  </si>
  <si>
    <t>Plasmodium Vivax infection in pregnancy</t>
  </si>
  <si>
    <t>http://cordis.europa.eu/projects/rcn/86760_en.html</t>
  </si>
  <si>
    <t>University of Papua New Guinea</t>
  </si>
  <si>
    <t>Institut Louis Malardé</t>
  </si>
  <si>
    <t>Vanuatu Cultural Centre</t>
  </si>
  <si>
    <t>National Research Institute</t>
  </si>
  <si>
    <t>REFRESH</t>
  </si>
  <si>
    <t>Green Retrofitting of Existing Ships</t>
  </si>
  <si>
    <t>Navios ShipManagement</t>
  </si>
  <si>
    <t>http://cordis.europa.eu/projects/rcn/102394_en.html</t>
  </si>
  <si>
    <t>ISC C</t>
  </si>
  <si>
    <t>Determination of some factors affecting the nutritional and biotoxicological value of fish meal for use in feed for shrimp culture and establishment of quality control norms</t>
  </si>
  <si>
    <t>Institut Français de Recherche pour l'Exploitation de la Mer</t>
  </si>
  <si>
    <t>http://cordis.europa.eu/projects/rcn/28031_en.html</t>
  </si>
  <si>
    <t>STD 3</t>
  </si>
  <si>
    <t>Biosystematic investigations of the (Sub)tropical tuberbearring legum genus pachyrhizuz (the yam beans) with special reference to the development of high performance varieties</t>
  </si>
  <si>
    <t>http://cordis.europa.eu/projects/rcn/26748_en.html</t>
  </si>
  <si>
    <t>Plasmodial genome: structure and dynamics</t>
  </si>
  <si>
    <t>http://cordis.europa.eu/projects/rcn/26750_en.html</t>
  </si>
  <si>
    <t>http://cordis.europa.eu/search/result_en?q='French%20Polynesia'%20AND%20contenttype='project'</t>
  </si>
  <si>
    <t>FP1</t>
  </si>
  <si>
    <t>http://cordis.europa.eu/search/result_en?q='Niue'%20AND%20contenttype='project'</t>
  </si>
  <si>
    <t>FP3</t>
  </si>
  <si>
    <t>http://cordis.europa.eu/search/result_en?q='Tonga'%20AND%20contenttype='project'</t>
  </si>
  <si>
    <t>http://cordis.europa.eu/search/result_en?q='Guam'%20AND%20contenttype='project'</t>
  </si>
  <si>
    <t>http://cordis.europa.eu/search/result_en?q='Northern%20Mariana%20Islands'%20AND%20contenttype='project'</t>
  </si>
  <si>
    <t>http://cordis.europa.eu/search/result_en?q='Tuvalu'%20AND%20contenttype='project'</t>
  </si>
  <si>
    <t>http://cordis.europa.eu/search/result_en?q='Kiribati'%20AND%20contenttype='project'</t>
  </si>
  <si>
    <t>http://cordis.europa.eu/search/result_en?q='Vanuatu'%20AND%20contenttype='project'</t>
  </si>
  <si>
    <t>Transport</t>
  </si>
  <si>
    <t>http://cordis.europa.eu/search/result_en?q='Marshall%20Islands'%20AND%20contenttype='project'</t>
  </si>
  <si>
    <t>http://cordis.europa.eu/search/result_en?q='Pitcairn%20Island'%20AND%20contenttype='project'</t>
  </si>
  <si>
    <t>http://cordis.europa.eu/search/result_en?q='Wallis'%20AND%20'Futuna'%20AND%20contenttype='project'</t>
  </si>
  <si>
    <t>http://cordis.europa.eu/search/result_en?q='Papua%20New%20Guinea'%20AND%20contenttype='project'</t>
  </si>
  <si>
    <t>total</t>
  </si>
  <si>
    <t>FP2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</si>
</sst>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charset val="134"/>
      <scheme val="minor"/>
    </font>
    <font>
      <u/>
      <sz val="12"/>
      <color theme="10"/>
      <name val="Arial"/>
      <family val="2"/>
      <charset val="134"/>
      <scheme val="minor"/>
    </font>
    <font>
      <u/>
      <sz val="12"/>
      <color theme="11"/>
      <name val="Arial"/>
      <family val="2"/>
      <charset val="134"/>
      <scheme val="minor"/>
    </font>
    <font>
      <sz val="12"/>
      <color rgb="FF3C3C3B"/>
      <name val="Arial"/>
      <family val="2"/>
      <scheme val="minor"/>
    </font>
    <font>
      <sz val="8"/>
      <name val="Arial"/>
      <family val="2"/>
      <scheme val="minor"/>
    </font>
    <font>
      <b/>
      <sz val="12"/>
      <color rgb="FF3C3C3B"/>
      <name val="Arial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1"/>
    <xf numFmtId="0" fontId="1" fillId="0" borderId="0" xfId="0" applyFont="1" applyAlignment="1">
      <alignment horizontal="right"/>
    </xf>
    <xf numFmtId="0" fontId="4" fillId="0" borderId="0" xfId="0" applyFont="1"/>
    <xf numFmtId="0" fontId="1" fillId="0" borderId="2" xfId="0" applyFont="1" applyBorder="1"/>
    <xf numFmtId="0" fontId="1" fillId="0" borderId="4" xfId="0" applyFont="1" applyBorder="1"/>
    <xf numFmtId="0" fontId="0" fillId="0" borderId="5" xfId="0" applyBorder="1"/>
    <xf numFmtId="0" fontId="1" fillId="0" borderId="6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7" xfId="0" applyFont="1" applyBorder="1"/>
    <xf numFmtId="0" fontId="1" fillId="0" borderId="3" xfId="0" applyFont="1" applyBorder="1"/>
    <xf numFmtId="0" fontId="6" fillId="0" borderId="3" xfId="0" applyFont="1" applyBorder="1"/>
    <xf numFmtId="0" fontId="1" fillId="0" borderId="8" xfId="0" applyFont="1" applyBorder="1"/>
    <xf numFmtId="0" fontId="1" fillId="0" borderId="13" xfId="0" applyFont="1" applyBorder="1"/>
  </cellXfs>
  <cellStyles count="7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Montroix">
  <a:themeElements>
    <a:clrScheme name="Montroix">
      <a:dk1>
        <a:srgbClr val="3C3C3B"/>
      </a:dk1>
      <a:lt1>
        <a:srgbClr val="FFFFFF"/>
      </a:lt1>
      <a:dk2>
        <a:srgbClr val="1D4A7E"/>
      </a:dk2>
      <a:lt2>
        <a:srgbClr val="C0C1BF"/>
      </a:lt2>
      <a:accent1>
        <a:srgbClr val="205595"/>
      </a:accent1>
      <a:accent2>
        <a:srgbClr val="991324"/>
      </a:accent2>
      <a:accent3>
        <a:srgbClr val="147B33"/>
      </a:accent3>
      <a:accent4>
        <a:srgbClr val="6C1869"/>
      </a:accent4>
      <a:accent5>
        <a:srgbClr val="2D8EC2"/>
      </a:accent5>
      <a:accent6>
        <a:srgbClr val="E47823"/>
      </a:accent6>
      <a:hlink>
        <a:srgbClr val="3C3C3B"/>
      </a:hlink>
      <a:folHlink>
        <a:srgbClr val="3C3C3B"/>
      </a:folHlink>
    </a:clrScheme>
    <a:fontScheme name="Essential">
      <a:majorFont>
        <a:latin typeface="Arial Black"/>
        <a:ea typeface=""/>
        <a:cs typeface=""/>
        <a:font script="Jpan" typeface="ＭＳ Ｐゴシック"/>
        <a:font script="Hang" typeface="HY견고딕"/>
        <a:font script="Hans" typeface="微软雅黑"/>
        <a:font script="Hant" typeface="微軟正黑體"/>
        <a:font script="Arab" typeface="Tahoma"/>
        <a:font script="Hebr" typeface="Tahoma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cordis.europa.eu/projects/rcn/111289_en.html" TargetMode="External"/><Relationship Id="rId2" Type="http://schemas.openxmlformats.org/officeDocument/2006/relationships/hyperlink" Target="http://cordis.europa.eu/projects/rcn/110193_en.html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cordis.europa.eu/projects/rcn/46488_en.html" TargetMode="External"/><Relationship Id="rId4" Type="http://schemas.openxmlformats.org/officeDocument/2006/relationships/hyperlink" Target="http://cordis.europa.eu/projects/rcn/38884_en.html" TargetMode="External"/><Relationship Id="rId5" Type="http://schemas.openxmlformats.org/officeDocument/2006/relationships/hyperlink" Target="http://cordis.europa.eu/projects/rcn/40154_en.html" TargetMode="External"/><Relationship Id="rId6" Type="http://schemas.openxmlformats.org/officeDocument/2006/relationships/hyperlink" Target="http://cordis.europa.eu/projects/rcn/86760_en.html" TargetMode="External"/><Relationship Id="rId7" Type="http://schemas.openxmlformats.org/officeDocument/2006/relationships/hyperlink" Target="http://cordis.europa.eu/projects/rcn/94404_en.html" TargetMode="External"/><Relationship Id="rId8" Type="http://schemas.openxmlformats.org/officeDocument/2006/relationships/hyperlink" Target="http://cordis.europa.eu/projects/rcn/109857_en.html" TargetMode="External"/><Relationship Id="rId9" Type="http://schemas.openxmlformats.org/officeDocument/2006/relationships/hyperlink" Target="http://cordis.europa.eu/projects/rcn/106638_en.html" TargetMode="External"/><Relationship Id="rId10" Type="http://schemas.openxmlformats.org/officeDocument/2006/relationships/hyperlink" Target="http://cordis.europa.eu/projects/rcn/26750_en.html" TargetMode="External"/><Relationship Id="rId1" Type="http://schemas.openxmlformats.org/officeDocument/2006/relationships/hyperlink" Target="http://cordis.europa.eu/projects/rcn/47318_en.html" TargetMode="External"/><Relationship Id="rId2" Type="http://schemas.openxmlformats.org/officeDocument/2006/relationships/hyperlink" Target="http://cordis.europa.eu/projects/rcn/40171_en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cordis.europa.eu/projects/rcn/60414_en.html" TargetMode="External"/><Relationship Id="rId2" Type="http://schemas.openxmlformats.org/officeDocument/2006/relationships/hyperlink" Target="http://cordis.europa.eu/projects/rcn/109857_en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cordis.europa.eu/projects/rcn/47318_en.html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cordis.europa.eu/projects/rcn/60414_en.html" TargetMode="External"/><Relationship Id="rId2" Type="http://schemas.openxmlformats.org/officeDocument/2006/relationships/hyperlink" Target="http://cordis.europa.eu/projects/rcn/26748_en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cordis.europa.eu/projects/rcn/47318_en.html" TargetMode="External"/><Relationship Id="rId2" Type="http://schemas.openxmlformats.org/officeDocument/2006/relationships/hyperlink" Target="http://cordis.europa.eu/projects/rcn/109857_e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cordis.europa.eu/projects/rcn/60013_en.html" TargetMode="External"/><Relationship Id="rId4" Type="http://schemas.openxmlformats.org/officeDocument/2006/relationships/hyperlink" Target="http://cordis.europa.eu/projects/rcn/74259_en.html" TargetMode="External"/><Relationship Id="rId5" Type="http://schemas.openxmlformats.org/officeDocument/2006/relationships/hyperlink" Target="http://cordis.europa.eu/projects/rcn/94404_en.html" TargetMode="External"/><Relationship Id="rId6" Type="http://schemas.openxmlformats.org/officeDocument/2006/relationships/hyperlink" Target="http://cordis.europa.eu/projects/rcn/109857_en.html" TargetMode="External"/><Relationship Id="rId7" Type="http://schemas.openxmlformats.org/officeDocument/2006/relationships/hyperlink" Target="http://cordis.europa.eu/projects/rcn/106638_en.html" TargetMode="External"/><Relationship Id="rId1" Type="http://schemas.openxmlformats.org/officeDocument/2006/relationships/hyperlink" Target="http://cordis.europa.eu/projects/rcn/47318_en.html" TargetMode="External"/><Relationship Id="rId2" Type="http://schemas.openxmlformats.org/officeDocument/2006/relationships/hyperlink" Target="http://cordis.europa.eu/projects/rcn/60414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cordis.europa.eu/projects/rcn/81094_en.html" TargetMode="External"/><Relationship Id="rId2" Type="http://schemas.openxmlformats.org/officeDocument/2006/relationships/hyperlink" Target="http://cordis.europa.eu/projects/rcn/109857_en.html" TargetMode="External"/><Relationship Id="rId3" Type="http://schemas.openxmlformats.org/officeDocument/2006/relationships/hyperlink" Target="http://cordis.europa.eu/projects/rcn/28031_en.htm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cordis.europa.eu/projects/rcn/102394_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pane xSplit="1" ySplit="1" topLeftCell="B2" activePane="bottomRight" state="frozenSplit"/>
      <selection pane="topRight" activeCell="E1" sqref="E1"/>
      <selection pane="bottomLeft" activeCell="A25" sqref="A25"/>
      <selection pane="bottomRight" activeCell="E25" sqref="E25"/>
    </sheetView>
  </sheetViews>
  <sheetFormatPr baseColWidth="10" defaultRowHeight="15" x14ac:dyDescent="0"/>
  <cols>
    <col min="1" max="1" width="20.28515625" style="1" bestFit="1" customWidth="1"/>
    <col min="9" max="9" width="10.7109375" style="1"/>
  </cols>
  <sheetData>
    <row r="1" spans="1:9" s="1" customFormat="1" ht="16" thickBot="1">
      <c r="A1" s="9" t="s">
        <v>3</v>
      </c>
      <c r="B1" s="7" t="s">
        <v>136</v>
      </c>
      <c r="C1" s="7" t="s">
        <v>151</v>
      </c>
      <c r="D1" s="7" t="s">
        <v>138</v>
      </c>
      <c r="E1" s="6" t="s">
        <v>6</v>
      </c>
      <c r="F1" s="6" t="s">
        <v>7</v>
      </c>
      <c r="G1" s="6" t="s">
        <v>8</v>
      </c>
      <c r="H1" s="10" t="s">
        <v>43</v>
      </c>
      <c r="I1" s="11" t="s">
        <v>150</v>
      </c>
    </row>
    <row r="2" spans="1:9">
      <c r="A2" s="15" t="s">
        <v>74</v>
      </c>
      <c r="B2" s="8">
        <f ca="1">COUNTIF(INDIRECT("'"&amp;$A2&amp;"'!$A:$A"), summary!B$1)</f>
        <v>0</v>
      </c>
      <c r="C2" s="8">
        <f ca="1">COUNTIF(INDIRECT("'"&amp;$A2&amp;"'!$A:$A"), summary!C$1)</f>
        <v>0</v>
      </c>
      <c r="D2" s="8">
        <f ca="1">COUNTIF(INDIRECT("'"&amp;$A2&amp;"'!$A:$A"), summary!D$1)</f>
        <v>0</v>
      </c>
      <c r="E2" s="8">
        <f ca="1">COUNTIF(INDIRECT("'"&amp;$A2&amp;"'!$A:$A"), summary!E$1)</f>
        <v>0</v>
      </c>
      <c r="F2" s="8">
        <f ca="1">COUNTIF(INDIRECT("'"&amp;$A2&amp;"'!$A:$A"), summary!F$1)</f>
        <v>0</v>
      </c>
      <c r="G2" s="8">
        <f ca="1">COUNTIF(INDIRECT("'"&amp;$A2&amp;"'!$A:$A"), summary!G$1)</f>
        <v>0</v>
      </c>
      <c r="H2" s="8">
        <f ca="1">COUNTIF(INDIRECT("'"&amp;$A2&amp;"'!$A:$A"), summary!H$1)</f>
        <v>0</v>
      </c>
      <c r="I2" s="19">
        <f t="shared" ref="I2:I23" ca="1" si="0">SUM(B2:H2)</f>
        <v>0</v>
      </c>
    </row>
    <row r="3" spans="1:9">
      <c r="A3" s="16" t="s">
        <v>75</v>
      </c>
      <c r="B3" s="8">
        <f ca="1">COUNTIF(INDIRECT("'"&amp;$A3&amp;"'!$A:$A"), summary!B$1)</f>
        <v>0</v>
      </c>
      <c r="C3" s="8">
        <f ca="1">COUNTIF(INDIRECT("'"&amp;$A3&amp;"'!$A:$A"), summary!C$1)</f>
        <v>0</v>
      </c>
      <c r="D3" s="8">
        <f ca="1">COUNTIF(INDIRECT("'"&amp;$A3&amp;"'!$A:$A"), summary!D$1)</f>
        <v>0</v>
      </c>
      <c r="E3" s="8">
        <f ca="1">COUNTIF(INDIRECT("'"&amp;$A3&amp;"'!$A:$A"), summary!E$1)</f>
        <v>0</v>
      </c>
      <c r="F3" s="8">
        <f ca="1">COUNTIF(INDIRECT("'"&amp;$A3&amp;"'!$A:$A"), summary!F$1)</f>
        <v>0</v>
      </c>
      <c r="G3" s="8">
        <f ca="1">COUNTIF(INDIRECT("'"&amp;$A3&amp;"'!$A:$A"), summary!G$1)</f>
        <v>0</v>
      </c>
      <c r="H3" s="8">
        <f ca="1">COUNTIF(INDIRECT("'"&amp;$A3&amp;"'!$A:$A"), summary!H$1)</f>
        <v>0</v>
      </c>
      <c r="I3" s="19">
        <f t="shared" ca="1" si="0"/>
        <v>0</v>
      </c>
    </row>
    <row r="4" spans="1:9">
      <c r="A4" s="16" t="s">
        <v>17</v>
      </c>
      <c r="B4" s="8">
        <f ca="1">COUNTIF(INDIRECT("'"&amp;$A4&amp;"'!$A:$A"), summary!B$1)</f>
        <v>0</v>
      </c>
      <c r="C4" s="8">
        <f ca="1">COUNTIF(INDIRECT("'"&amp;$A4&amp;"'!$A:$A"), summary!C$1)</f>
        <v>0</v>
      </c>
      <c r="D4" s="8">
        <f ca="1">COUNTIF(INDIRECT("'"&amp;$A4&amp;"'!$A:$A"), summary!D$1)</f>
        <v>0</v>
      </c>
      <c r="E4" s="8">
        <f ca="1">COUNTIF(INDIRECT("'"&amp;$A4&amp;"'!$A:$A"), summary!E$1)</f>
        <v>1</v>
      </c>
      <c r="F4" s="8">
        <f ca="1">COUNTIF(INDIRECT("'"&amp;$A4&amp;"'!$A:$A"), summary!F$1)</f>
        <v>2</v>
      </c>
      <c r="G4" s="8">
        <f ca="1">COUNTIF(INDIRECT("'"&amp;$A4&amp;"'!$A:$A"), summary!G$1)</f>
        <v>1</v>
      </c>
      <c r="H4" s="8">
        <f ca="1">COUNTIF(INDIRECT("'"&amp;$A4&amp;"'!$A:$A"), summary!H$1)</f>
        <v>3</v>
      </c>
      <c r="I4" s="19">
        <f t="shared" ca="1" si="0"/>
        <v>7</v>
      </c>
    </row>
    <row r="5" spans="1:9">
      <c r="A5" s="16" t="s">
        <v>33</v>
      </c>
      <c r="B5" s="8">
        <f ca="1">COUNTIF(INDIRECT("'"&amp;$A5&amp;"'!$A:$A"), summary!B$1)</f>
        <v>1</v>
      </c>
      <c r="C5" s="8">
        <f ca="1">COUNTIF(INDIRECT("'"&amp;$A5&amp;"'!$A:$A"), summary!C$1)</f>
        <v>0</v>
      </c>
      <c r="D5" s="8">
        <f ca="1">COUNTIF(INDIRECT("'"&amp;$A5&amp;"'!$A:$A"), summary!D$1)</f>
        <v>0</v>
      </c>
      <c r="E5" s="8">
        <f ca="1">COUNTIF(INDIRECT("'"&amp;$A5&amp;"'!$A:$A"), summary!E$1)</f>
        <v>0</v>
      </c>
      <c r="F5" s="8">
        <f ca="1">COUNTIF(INDIRECT("'"&amp;$A5&amp;"'!$A:$A"), summary!F$1)</f>
        <v>0</v>
      </c>
      <c r="G5" s="8">
        <f ca="1">COUNTIF(INDIRECT("'"&amp;$A5&amp;"'!$A:$A"), summary!G$1)</f>
        <v>1</v>
      </c>
      <c r="H5" s="8">
        <f ca="1">COUNTIF(INDIRECT("'"&amp;$A5&amp;"'!$A:$A"), summary!H$1)</f>
        <v>1</v>
      </c>
      <c r="I5" s="19">
        <f t="shared" ca="1" si="0"/>
        <v>3</v>
      </c>
    </row>
    <row r="6" spans="1:9">
      <c r="A6" s="16" t="s">
        <v>79</v>
      </c>
      <c r="B6" s="8">
        <f ca="1">COUNTIF(INDIRECT("'"&amp;$A6&amp;"'!$A:$A"), summary!B$1)</f>
        <v>0</v>
      </c>
      <c r="C6" s="8">
        <f ca="1">COUNTIF(INDIRECT("'"&amp;$A6&amp;"'!$A:$A"), summary!C$1)</f>
        <v>0</v>
      </c>
      <c r="D6" s="8">
        <f ca="1">COUNTIF(INDIRECT("'"&amp;$A6&amp;"'!$A:$A"), summary!D$1)</f>
        <v>0</v>
      </c>
      <c r="E6" s="8">
        <f ca="1">COUNTIF(INDIRECT("'"&amp;$A6&amp;"'!$A:$A"), summary!E$1)</f>
        <v>0</v>
      </c>
      <c r="F6" s="8">
        <f ca="1">COUNTIF(INDIRECT("'"&amp;$A6&amp;"'!$A:$A"), summary!F$1)</f>
        <v>0</v>
      </c>
      <c r="G6" s="8">
        <f ca="1">COUNTIF(INDIRECT("'"&amp;$A6&amp;"'!$A:$A"), summary!G$1)</f>
        <v>0</v>
      </c>
      <c r="H6" s="8">
        <f ca="1">COUNTIF(INDIRECT("'"&amp;$A6&amp;"'!$A:$A"), summary!H$1)</f>
        <v>0</v>
      </c>
      <c r="I6" s="19">
        <f t="shared" ca="1" si="0"/>
        <v>0</v>
      </c>
    </row>
    <row r="7" spans="1:9">
      <c r="A7" s="16" t="s">
        <v>82</v>
      </c>
      <c r="B7" s="8">
        <f ca="1">COUNTIF(INDIRECT("'"&amp;$A7&amp;"'!$A:$A"), summary!B$1)</f>
        <v>0</v>
      </c>
      <c r="C7" s="8">
        <f ca="1">COUNTIF(INDIRECT("'"&amp;$A7&amp;"'!$A:$A"), summary!C$1)</f>
        <v>0</v>
      </c>
      <c r="D7" s="8">
        <f ca="1">COUNTIF(INDIRECT("'"&amp;$A7&amp;"'!$A:$A"), summary!D$1)</f>
        <v>0</v>
      </c>
      <c r="E7" s="8">
        <f ca="1">COUNTIF(INDIRECT("'"&amp;$A7&amp;"'!$A:$A"), summary!E$1)</f>
        <v>0</v>
      </c>
      <c r="F7" s="8">
        <f ca="1">COUNTIF(INDIRECT("'"&amp;$A7&amp;"'!$A:$A"), summary!F$1)</f>
        <v>0</v>
      </c>
      <c r="G7" s="8">
        <f ca="1">COUNTIF(INDIRECT("'"&amp;$A7&amp;"'!$A:$A"), summary!G$1)</f>
        <v>0</v>
      </c>
      <c r="H7" s="8">
        <f ca="1">COUNTIF(INDIRECT("'"&amp;$A7&amp;"'!$A:$A"), summary!H$1)</f>
        <v>0</v>
      </c>
      <c r="I7" s="19">
        <f t="shared" ca="1" si="0"/>
        <v>0</v>
      </c>
    </row>
    <row r="8" spans="1:9">
      <c r="A8" s="16" t="s">
        <v>68</v>
      </c>
      <c r="B8" s="8">
        <f ca="1">COUNTIF(INDIRECT("'"&amp;$A8&amp;"'!$A:$A"), summary!B$1)</f>
        <v>0</v>
      </c>
      <c r="C8" s="8">
        <f ca="1">COUNTIF(INDIRECT("'"&amp;$A8&amp;"'!$A:$A"), summary!C$1)</f>
        <v>0</v>
      </c>
      <c r="D8" s="8">
        <f ca="1">COUNTIF(INDIRECT("'"&amp;$A8&amp;"'!$A:$A"), summary!D$1)</f>
        <v>0</v>
      </c>
      <c r="E8" s="8">
        <f ca="1">COUNTIF(INDIRECT("'"&amp;$A8&amp;"'!$A:$A"), summary!E$1)</f>
        <v>0</v>
      </c>
      <c r="F8" s="8">
        <f ca="1">COUNTIF(INDIRECT("'"&amp;$A8&amp;"'!$A:$A"), summary!F$1)</f>
        <v>0</v>
      </c>
      <c r="G8" s="8">
        <f ca="1">COUNTIF(INDIRECT("'"&amp;$A8&amp;"'!$A:$A"), summary!G$1)</f>
        <v>0</v>
      </c>
      <c r="H8" s="8">
        <f ca="1">COUNTIF(INDIRECT("'"&amp;$A8&amp;"'!$A:$A"), summary!H$1)</f>
        <v>1</v>
      </c>
      <c r="I8" s="19">
        <f t="shared" ca="1" si="0"/>
        <v>1</v>
      </c>
    </row>
    <row r="9" spans="1:9">
      <c r="A9" s="16" t="s">
        <v>84</v>
      </c>
      <c r="B9" s="8">
        <f ca="1">COUNTIF(INDIRECT("'"&amp;$A9&amp;"'!$A:$A"), summary!B$1)</f>
        <v>0</v>
      </c>
      <c r="C9" s="8">
        <f ca="1">COUNTIF(INDIRECT("'"&amp;$A9&amp;"'!$A:$A"), summary!C$1)</f>
        <v>0</v>
      </c>
      <c r="D9" s="8">
        <f ca="1">COUNTIF(INDIRECT("'"&amp;$A9&amp;"'!$A:$A"), summary!D$1)</f>
        <v>0</v>
      </c>
      <c r="E9" s="8">
        <f ca="1">COUNTIF(INDIRECT("'"&amp;$A9&amp;"'!$A:$A"), summary!E$1)</f>
        <v>0</v>
      </c>
      <c r="F9" s="8">
        <f ca="1">COUNTIF(INDIRECT("'"&amp;$A9&amp;"'!$A:$A"), summary!F$1)</f>
        <v>0</v>
      </c>
      <c r="G9" s="8">
        <f ca="1">COUNTIF(INDIRECT("'"&amp;$A9&amp;"'!$A:$A"), summary!G$1)</f>
        <v>0</v>
      </c>
      <c r="H9" s="8">
        <f ca="1">COUNTIF(INDIRECT("'"&amp;$A9&amp;"'!$A:$A"), summary!H$1)</f>
        <v>0</v>
      </c>
      <c r="I9" s="19">
        <f t="shared" ca="1" si="0"/>
        <v>0</v>
      </c>
    </row>
    <row r="10" spans="1:9">
      <c r="A10" s="16" t="s">
        <v>76</v>
      </c>
      <c r="B10" s="8">
        <f ca="1">COUNTIF(INDIRECT("'"&amp;$A10&amp;"'!$A:$A"), summary!B$1)</f>
        <v>0</v>
      </c>
      <c r="C10" s="8">
        <f ca="1">COUNTIF(INDIRECT("'"&amp;$A10&amp;"'!$A:$A"), summary!C$1)</f>
        <v>0</v>
      </c>
      <c r="D10" s="8">
        <f ca="1">COUNTIF(INDIRECT("'"&amp;$A10&amp;"'!$A:$A"), summary!D$1)</f>
        <v>0</v>
      </c>
      <c r="E10" s="8">
        <f ca="1">COUNTIF(INDIRECT("'"&amp;$A10&amp;"'!$A:$A"), summary!E$1)</f>
        <v>0</v>
      </c>
      <c r="F10" s="8">
        <f ca="1">COUNTIF(INDIRECT("'"&amp;$A10&amp;"'!$A:$A"), summary!F$1)</f>
        <v>0</v>
      </c>
      <c r="G10" s="8">
        <f ca="1">COUNTIF(INDIRECT("'"&amp;$A10&amp;"'!$A:$A"), summary!G$1)</f>
        <v>0</v>
      </c>
      <c r="H10" s="8">
        <f ca="1">COUNTIF(INDIRECT("'"&amp;$A10&amp;"'!$A:$A"), summary!H$1)</f>
        <v>0</v>
      </c>
      <c r="I10" s="19">
        <f t="shared" ca="1" si="0"/>
        <v>0</v>
      </c>
    </row>
    <row r="11" spans="1:9">
      <c r="A11" s="16" t="s">
        <v>19</v>
      </c>
      <c r="B11" s="8">
        <f ca="1">COUNTIF(INDIRECT("'"&amp;$A11&amp;"'!$A:$A"), summary!B$1)</f>
        <v>0</v>
      </c>
      <c r="C11" s="8">
        <f ca="1">COUNTIF(INDIRECT("'"&amp;$A11&amp;"'!$A:$A"), summary!C$1)</f>
        <v>0</v>
      </c>
      <c r="D11" s="8">
        <f ca="1">COUNTIF(INDIRECT("'"&amp;$A11&amp;"'!$A:$A"), summary!D$1)</f>
        <v>0</v>
      </c>
      <c r="E11" s="8">
        <f ca="1">COUNTIF(INDIRECT("'"&amp;$A11&amp;"'!$A:$A"), summary!E$1)</f>
        <v>1</v>
      </c>
      <c r="F11" s="8">
        <f ca="1">COUNTIF(INDIRECT("'"&amp;$A11&amp;"'!$A:$A"), summary!F$1)</f>
        <v>0</v>
      </c>
      <c r="G11" s="8">
        <f ca="1">COUNTIF(INDIRECT("'"&amp;$A11&amp;"'!$A:$A"), summary!G$1)</f>
        <v>1</v>
      </c>
      <c r="H11" s="8">
        <f ca="1">COUNTIF(INDIRECT("'"&amp;$A11&amp;"'!$A:$A"), summary!H$1)</f>
        <v>5</v>
      </c>
      <c r="I11" s="19">
        <f t="shared" ca="1" si="0"/>
        <v>7</v>
      </c>
    </row>
    <row r="12" spans="1:9">
      <c r="A12" s="16" t="s">
        <v>78</v>
      </c>
      <c r="B12" s="8">
        <f ca="1">COUNTIF(INDIRECT("'"&amp;$A12&amp;"'!$A:$A"), summary!B$1)</f>
        <v>0</v>
      </c>
      <c r="C12" s="8">
        <f ca="1">COUNTIF(INDIRECT("'"&amp;$A12&amp;"'!$A:$A"), summary!C$1)</f>
        <v>0</v>
      </c>
      <c r="D12" s="8">
        <f ca="1">COUNTIF(INDIRECT("'"&amp;$A12&amp;"'!$A:$A"), summary!D$1)</f>
        <v>0</v>
      </c>
      <c r="E12" s="8">
        <f ca="1">COUNTIF(INDIRECT("'"&amp;$A12&amp;"'!$A:$A"), summary!E$1)</f>
        <v>0</v>
      </c>
      <c r="F12" s="8">
        <f ca="1">COUNTIF(INDIRECT("'"&amp;$A12&amp;"'!$A:$A"), summary!F$1)</f>
        <v>0</v>
      </c>
      <c r="G12" s="8">
        <f ca="1">COUNTIF(INDIRECT("'"&amp;$A12&amp;"'!$A:$A"), summary!G$1)</f>
        <v>0</v>
      </c>
      <c r="H12" s="8">
        <f ca="1">COUNTIF(INDIRECT("'"&amp;$A12&amp;"'!$A:$A"), summary!H$1)</f>
        <v>0</v>
      </c>
      <c r="I12" s="19">
        <f t="shared" ca="1" si="0"/>
        <v>0</v>
      </c>
    </row>
    <row r="13" spans="1:9">
      <c r="A13" s="16" t="s">
        <v>80</v>
      </c>
      <c r="B13" s="8">
        <f ca="1">COUNTIF(INDIRECT("'"&amp;$A13&amp;"'!$A:$A"), summary!B$1)</f>
        <v>0</v>
      </c>
      <c r="C13" s="8">
        <f ca="1">COUNTIF(INDIRECT("'"&amp;$A13&amp;"'!$A:$A"), summary!C$1)</f>
        <v>0</v>
      </c>
      <c r="D13" s="8">
        <f ca="1">COUNTIF(INDIRECT("'"&amp;$A13&amp;"'!$A:$A"), summary!D$1)</f>
        <v>0</v>
      </c>
      <c r="E13" s="8">
        <f ca="1">COUNTIF(INDIRECT("'"&amp;$A13&amp;"'!$A:$A"), summary!E$1)</f>
        <v>0</v>
      </c>
      <c r="F13" s="8">
        <f ca="1">COUNTIF(INDIRECT("'"&amp;$A13&amp;"'!$A:$A"), summary!F$1)</f>
        <v>0</v>
      </c>
      <c r="G13" s="8">
        <f ca="1">COUNTIF(INDIRECT("'"&amp;$A13&amp;"'!$A:$A"), summary!G$1)</f>
        <v>0</v>
      </c>
      <c r="H13" s="8">
        <f ca="1">COUNTIF(INDIRECT("'"&amp;$A13&amp;"'!$A:$A"), summary!H$1)</f>
        <v>0</v>
      </c>
      <c r="I13" s="19">
        <f t="shared" ca="1" si="0"/>
        <v>0</v>
      </c>
    </row>
    <row r="14" spans="1:9">
      <c r="A14" s="16" t="s">
        <v>83</v>
      </c>
      <c r="B14" s="8">
        <f ca="1">COUNTIF(INDIRECT("'"&amp;$A14&amp;"'!$A:$A"), summary!B$1)</f>
        <v>0</v>
      </c>
      <c r="C14" s="8">
        <f ca="1">COUNTIF(INDIRECT("'"&amp;$A14&amp;"'!$A:$A"), summary!C$1)</f>
        <v>0</v>
      </c>
      <c r="D14" s="8">
        <f ca="1">COUNTIF(INDIRECT("'"&amp;$A14&amp;"'!$A:$A"), summary!D$1)</f>
        <v>0</v>
      </c>
      <c r="E14" s="8">
        <f ca="1">COUNTIF(INDIRECT("'"&amp;$A14&amp;"'!$A:$A"), summary!E$1)</f>
        <v>0</v>
      </c>
      <c r="F14" s="8">
        <f ca="1">COUNTIF(INDIRECT("'"&amp;$A14&amp;"'!$A:$A"), summary!F$1)</f>
        <v>0</v>
      </c>
      <c r="G14" s="8">
        <f ca="1">COUNTIF(INDIRECT("'"&amp;$A14&amp;"'!$A:$A"), summary!G$1)</f>
        <v>0</v>
      </c>
      <c r="H14" s="8">
        <f ca="1">COUNTIF(INDIRECT("'"&amp;$A14&amp;"'!$A:$A"), summary!H$1)</f>
        <v>0</v>
      </c>
      <c r="I14" s="19">
        <f t="shared" ca="1" si="0"/>
        <v>0</v>
      </c>
    </row>
    <row r="15" spans="1:9">
      <c r="A15" s="17" t="s">
        <v>98</v>
      </c>
      <c r="B15" s="8">
        <f ca="1">COUNTIF(INDIRECT("'"&amp;$A15&amp;"'!$A:$A"), summary!B$1)</f>
        <v>0</v>
      </c>
      <c r="C15" s="8">
        <f ca="1">COUNTIF(INDIRECT("'"&amp;$A15&amp;"'!$A:$A"), summary!C$1)</f>
        <v>0</v>
      </c>
      <c r="D15" s="8">
        <f ca="1">COUNTIF(INDIRECT("'"&amp;$A15&amp;"'!$A:$A"), summary!D$1)</f>
        <v>1</v>
      </c>
      <c r="E15" s="8">
        <f ca="1">COUNTIF(INDIRECT("'"&amp;$A15&amp;"'!$A:$A"), summary!E$1)</f>
        <v>5</v>
      </c>
      <c r="F15" s="8">
        <f ca="1">COUNTIF(INDIRECT("'"&amp;$A15&amp;"'!$A:$A"), summary!F$1)</f>
        <v>0</v>
      </c>
      <c r="G15" s="8">
        <f ca="1">COUNTIF(INDIRECT("'"&amp;$A15&amp;"'!$A:$A"), summary!G$1)</f>
        <v>0</v>
      </c>
      <c r="H15" s="8">
        <f ca="1">COUNTIF(INDIRECT("'"&amp;$A15&amp;"'!$A:$A"), summary!H$1)</f>
        <v>4</v>
      </c>
      <c r="I15" s="19">
        <f t="shared" ca="1" si="0"/>
        <v>10</v>
      </c>
    </row>
    <row r="16" spans="1:9">
      <c r="A16" s="16" t="s">
        <v>85</v>
      </c>
      <c r="B16" s="8">
        <f ca="1">COUNTIF(INDIRECT("'"&amp;$A16&amp;"'!$A:$A"), summary!B$1)</f>
        <v>0</v>
      </c>
      <c r="C16" s="8">
        <f ca="1">COUNTIF(INDIRECT("'"&amp;$A16&amp;"'!$A:$A"), summary!C$1)</f>
        <v>0</v>
      </c>
      <c r="D16" s="8">
        <f ca="1">COUNTIF(INDIRECT("'"&amp;$A16&amp;"'!$A:$A"), summary!D$1)</f>
        <v>0</v>
      </c>
      <c r="E16" s="8">
        <f ca="1">COUNTIF(INDIRECT("'"&amp;$A16&amp;"'!$A:$A"), summary!E$1)</f>
        <v>0</v>
      </c>
      <c r="F16" s="8">
        <f ca="1">COUNTIF(INDIRECT("'"&amp;$A16&amp;"'!$A:$A"), summary!F$1)</f>
        <v>0</v>
      </c>
      <c r="G16" s="8">
        <f ca="1">COUNTIF(INDIRECT("'"&amp;$A16&amp;"'!$A:$A"), summary!G$1)</f>
        <v>0</v>
      </c>
      <c r="H16" s="8">
        <f ca="1">COUNTIF(INDIRECT("'"&amp;$A16&amp;"'!$A:$A"), summary!H$1)</f>
        <v>0</v>
      </c>
      <c r="I16" s="19">
        <f t="shared" ca="1" si="0"/>
        <v>0</v>
      </c>
    </row>
    <row r="17" spans="1:9">
      <c r="A17" s="16" t="s">
        <v>25</v>
      </c>
      <c r="B17" s="8">
        <f ca="1">COUNTIF(INDIRECT("'"&amp;$A17&amp;"'!$A:$A"), summary!B$1)</f>
        <v>0</v>
      </c>
      <c r="C17" s="8">
        <f ca="1">COUNTIF(INDIRECT("'"&amp;$A17&amp;"'!$A:$A"), summary!C$1)</f>
        <v>0</v>
      </c>
      <c r="D17" s="8">
        <f ca="1">COUNTIF(INDIRECT("'"&amp;$A17&amp;"'!$A:$A"), summary!D$1)</f>
        <v>0</v>
      </c>
      <c r="E17" s="8">
        <f ca="1">COUNTIF(INDIRECT("'"&amp;$A17&amp;"'!$A:$A"), summary!E$1)</f>
        <v>0</v>
      </c>
      <c r="F17" s="8">
        <f ca="1">COUNTIF(INDIRECT("'"&amp;$A17&amp;"'!$A:$A"), summary!F$1)</f>
        <v>1</v>
      </c>
      <c r="G17" s="8">
        <f ca="1">COUNTIF(INDIRECT("'"&amp;$A17&amp;"'!$A:$A"), summary!G$1)</f>
        <v>0</v>
      </c>
      <c r="H17" s="8">
        <f ca="1">COUNTIF(INDIRECT("'"&amp;$A17&amp;"'!$A:$A"), summary!H$1)</f>
        <v>1</v>
      </c>
      <c r="I17" s="19">
        <f t="shared" ca="1" si="0"/>
        <v>2</v>
      </c>
    </row>
    <row r="18" spans="1:9">
      <c r="A18" s="16" t="s">
        <v>15</v>
      </c>
      <c r="B18" s="8">
        <f ca="1">COUNTIF(INDIRECT("'"&amp;$A18&amp;"'!$A:$A"), summary!B$1)</f>
        <v>0</v>
      </c>
      <c r="C18" s="8">
        <f ca="1">COUNTIF(INDIRECT("'"&amp;$A18&amp;"'!$A:$A"), summary!C$1)</f>
        <v>0</v>
      </c>
      <c r="D18" s="8">
        <f ca="1">COUNTIF(INDIRECT("'"&amp;$A18&amp;"'!$A:$A"), summary!D$1)</f>
        <v>0</v>
      </c>
      <c r="E18" s="8">
        <f ca="1">COUNTIF(INDIRECT("'"&amp;$A18&amp;"'!$A:$A"), summary!E$1)</f>
        <v>1</v>
      </c>
      <c r="F18" s="8">
        <f ca="1">COUNTIF(INDIRECT("'"&amp;$A18&amp;"'!$A:$A"), summary!F$1)</f>
        <v>0</v>
      </c>
      <c r="G18" s="8">
        <f ca="1">COUNTIF(INDIRECT("'"&amp;$A18&amp;"'!$A:$A"), summary!G$1)</f>
        <v>0</v>
      </c>
      <c r="H18" s="8">
        <f ca="1">COUNTIF(INDIRECT("'"&amp;$A18&amp;"'!$A:$A"), summary!H$1)</f>
        <v>0</v>
      </c>
      <c r="I18" s="19">
        <f t="shared" ca="1" si="0"/>
        <v>1</v>
      </c>
    </row>
    <row r="19" spans="1:9">
      <c r="A19" s="16" t="s">
        <v>77</v>
      </c>
      <c r="B19" s="8">
        <f ca="1">COUNTIF(INDIRECT("'"&amp;$A19&amp;"'!$A:$A"), summary!B$1)</f>
        <v>0</v>
      </c>
      <c r="C19" s="8">
        <f ca="1">COUNTIF(INDIRECT("'"&amp;$A19&amp;"'!$A:$A"), summary!C$1)</f>
        <v>0</v>
      </c>
      <c r="D19" s="8">
        <f ca="1">COUNTIF(INDIRECT("'"&amp;$A19&amp;"'!$A:$A"), summary!D$1)</f>
        <v>0</v>
      </c>
      <c r="E19" s="8">
        <f ca="1">COUNTIF(INDIRECT("'"&amp;$A19&amp;"'!$A:$A"), summary!E$1)</f>
        <v>0</v>
      </c>
      <c r="F19" s="8">
        <f ca="1">COUNTIF(INDIRECT("'"&amp;$A19&amp;"'!$A:$A"), summary!F$1)</f>
        <v>0</v>
      </c>
      <c r="G19" s="8">
        <f ca="1">COUNTIF(INDIRECT("'"&amp;$A19&amp;"'!$A:$A"), summary!G$1)</f>
        <v>0</v>
      </c>
      <c r="H19" s="8">
        <f ca="1">COUNTIF(INDIRECT("'"&amp;$A19&amp;"'!$A:$A"), summary!H$1)</f>
        <v>0</v>
      </c>
      <c r="I19" s="19">
        <f t="shared" ca="1" si="0"/>
        <v>0</v>
      </c>
    </row>
    <row r="20" spans="1:9">
      <c r="A20" s="16" t="s">
        <v>26</v>
      </c>
      <c r="B20" s="8">
        <f ca="1">COUNTIF(INDIRECT("'"&amp;$A20&amp;"'!$A:$A"), summary!B$1)</f>
        <v>0</v>
      </c>
      <c r="C20" s="8">
        <f ca="1">COUNTIF(INDIRECT("'"&amp;$A20&amp;"'!$A:$A"), summary!C$1)</f>
        <v>0</v>
      </c>
      <c r="D20" s="8">
        <f ca="1">COUNTIF(INDIRECT("'"&amp;$A20&amp;"'!$A:$A"), summary!D$1)</f>
        <v>1</v>
      </c>
      <c r="E20" s="8">
        <f ca="1">COUNTIF(INDIRECT("'"&amp;$A20&amp;"'!$A:$A"), summary!E$1)</f>
        <v>0</v>
      </c>
      <c r="F20" s="8">
        <f ca="1">COUNTIF(INDIRECT("'"&amp;$A20&amp;"'!$A:$A"), summary!F$1)</f>
        <v>1</v>
      </c>
      <c r="G20" s="8">
        <f ca="1">COUNTIF(INDIRECT("'"&amp;$A20&amp;"'!$A:$A"), summary!G$1)</f>
        <v>0</v>
      </c>
      <c r="H20" s="8">
        <f ca="1">COUNTIF(INDIRECT("'"&amp;$A20&amp;"'!$A:$A"), summary!H$1)</f>
        <v>0</v>
      </c>
      <c r="I20" s="19">
        <f t="shared" ca="1" si="0"/>
        <v>2</v>
      </c>
    </row>
    <row r="21" spans="1:9">
      <c r="A21" s="16" t="s">
        <v>81</v>
      </c>
      <c r="B21" s="8">
        <f ca="1">COUNTIF(INDIRECT("'"&amp;$A21&amp;"'!$A:$A"), summary!B$1)</f>
        <v>0</v>
      </c>
      <c r="C21" s="8">
        <f ca="1">COUNTIF(INDIRECT("'"&amp;$A21&amp;"'!$A:$A"), summary!C$1)</f>
        <v>0</v>
      </c>
      <c r="D21" s="8">
        <f ca="1">COUNTIF(INDIRECT("'"&amp;$A21&amp;"'!$A:$A"), summary!D$1)</f>
        <v>0</v>
      </c>
      <c r="E21" s="8">
        <f ca="1">COUNTIF(INDIRECT("'"&amp;$A21&amp;"'!$A:$A"), summary!E$1)</f>
        <v>0</v>
      </c>
      <c r="F21" s="8">
        <f ca="1">COUNTIF(INDIRECT("'"&amp;$A21&amp;"'!$A:$A"), summary!F$1)</f>
        <v>0</v>
      </c>
      <c r="G21" s="8">
        <f ca="1">COUNTIF(INDIRECT("'"&amp;$A21&amp;"'!$A:$A"), summary!G$1)</f>
        <v>0</v>
      </c>
      <c r="H21" s="8">
        <f ca="1">COUNTIF(INDIRECT("'"&amp;$A21&amp;"'!$A:$A"), summary!H$1)</f>
        <v>0</v>
      </c>
      <c r="I21" s="19">
        <f t="shared" ca="1" si="0"/>
        <v>0</v>
      </c>
    </row>
    <row r="22" spans="1:9">
      <c r="A22" s="16" t="s">
        <v>14</v>
      </c>
      <c r="B22" s="8">
        <f ca="1">COUNTIF(INDIRECT("'"&amp;$A22&amp;"'!$A:$A"), summary!B$1)</f>
        <v>0</v>
      </c>
      <c r="C22" s="8">
        <f ca="1">COUNTIF(INDIRECT("'"&amp;$A22&amp;"'!$A:$A"), summary!C$1)</f>
        <v>0</v>
      </c>
      <c r="D22" s="8">
        <f ca="1">COUNTIF(INDIRECT("'"&amp;$A22&amp;"'!$A:$A"), summary!D$1)</f>
        <v>0</v>
      </c>
      <c r="E22" s="8">
        <f ca="1">COUNTIF(INDIRECT("'"&amp;$A22&amp;"'!$A:$A"), summary!E$1)</f>
        <v>1</v>
      </c>
      <c r="F22" s="8">
        <f ca="1">COUNTIF(INDIRECT("'"&amp;$A22&amp;"'!$A:$A"), summary!F$1)</f>
        <v>0</v>
      </c>
      <c r="G22" s="8">
        <f ca="1">COUNTIF(INDIRECT("'"&amp;$A22&amp;"'!$A:$A"), summary!G$1)</f>
        <v>0</v>
      </c>
      <c r="H22" s="8">
        <f ca="1">COUNTIF(INDIRECT("'"&amp;$A22&amp;"'!$A:$A"), summary!H$1)</f>
        <v>1</v>
      </c>
      <c r="I22" s="19">
        <f t="shared" ca="1" si="0"/>
        <v>2</v>
      </c>
    </row>
    <row r="23" spans="1:9" ht="16" thickBot="1">
      <c r="A23" s="18" t="s">
        <v>86</v>
      </c>
      <c r="B23" s="8">
        <f ca="1">COUNTIF(INDIRECT("'"&amp;$A23&amp;"'!$A:$A"), summary!B$1)</f>
        <v>0</v>
      </c>
      <c r="C23" s="8">
        <f ca="1">COUNTIF(INDIRECT("'"&amp;$A23&amp;"'!$A:$A"), summary!C$1)</f>
        <v>0</v>
      </c>
      <c r="D23" s="8">
        <f ca="1">COUNTIF(INDIRECT("'"&amp;$A23&amp;"'!$A:$A"), summary!D$1)</f>
        <v>0</v>
      </c>
      <c r="E23" s="8">
        <f ca="1">COUNTIF(INDIRECT("'"&amp;$A23&amp;"'!$A:$A"), summary!E$1)</f>
        <v>0</v>
      </c>
      <c r="F23" s="8">
        <f ca="1">COUNTIF(INDIRECT("'"&amp;$A23&amp;"'!$A:$A"), summary!F$1)</f>
        <v>0</v>
      </c>
      <c r="G23" s="8">
        <f ca="1">COUNTIF(INDIRECT("'"&amp;$A23&amp;"'!$A:$A"), summary!G$1)</f>
        <v>0</v>
      </c>
      <c r="H23" s="8">
        <f ca="1">COUNTIF(INDIRECT("'"&amp;$A23&amp;"'!$A:$A"), summary!H$1)</f>
        <v>0</v>
      </c>
      <c r="I23" s="19">
        <f t="shared" ca="1" si="0"/>
        <v>0</v>
      </c>
    </row>
    <row r="24" spans="1:9" s="1" customFormat="1">
      <c r="A24" s="12" t="s">
        <v>150</v>
      </c>
      <c r="B24" s="13">
        <f ca="1">SUM(B2:B23)</f>
        <v>1</v>
      </c>
      <c r="C24" s="13">
        <f t="shared" ref="C24:H24" ca="1" si="1">SUM(C2:C23)</f>
        <v>0</v>
      </c>
      <c r="D24" s="13">
        <f t="shared" ca="1" si="1"/>
        <v>2</v>
      </c>
      <c r="E24" s="13">
        <f t="shared" ca="1" si="1"/>
        <v>9</v>
      </c>
      <c r="F24" s="13">
        <f t="shared" ca="1" si="1"/>
        <v>4</v>
      </c>
      <c r="G24" s="13">
        <f t="shared" ca="1" si="1"/>
        <v>3</v>
      </c>
      <c r="H24" s="13">
        <f t="shared" ca="1" si="1"/>
        <v>16</v>
      </c>
      <c r="I24" s="14">
        <f ca="1">SUM(I2:I23)</f>
        <v>35</v>
      </c>
    </row>
  </sheetData>
  <sortState ref="A2:I23">
    <sortCondition ref="A2:A23"/>
  </sortState>
  <phoneticPr fontId="5" type="noConversion"/>
  <pageMargins left="0.75000000000000011" right="0.75000000000000011" top="1" bottom="1" header="0.5" footer="0.5"/>
  <pageSetup paperSize="9" orientation="landscape" horizontalDpi="4294967292" verticalDpi="4294967292"/>
  <ignoredErrors>
    <ignoredError sqref="B24:H2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97</v>
      </c>
    </row>
    <row r="2" spans="1:9">
      <c r="A2" t="s">
        <v>6</v>
      </c>
      <c r="B2" t="s">
        <v>40</v>
      </c>
      <c r="D2" t="s">
        <v>18</v>
      </c>
      <c r="E2" t="s">
        <v>19</v>
      </c>
      <c r="F2" t="s">
        <v>20</v>
      </c>
      <c r="G2" s="3" t="s">
        <v>21</v>
      </c>
    </row>
    <row r="3" spans="1:9">
      <c r="A3" t="s">
        <v>8</v>
      </c>
      <c r="B3" t="s">
        <v>35</v>
      </c>
      <c r="C3" t="s">
        <v>30</v>
      </c>
      <c r="D3" t="s">
        <v>31</v>
      </c>
      <c r="E3" t="s">
        <v>19</v>
      </c>
      <c r="F3" t="s">
        <v>95</v>
      </c>
      <c r="G3" s="3" t="s">
        <v>32</v>
      </c>
    </row>
    <row r="4" spans="1:9">
      <c r="A4" t="s">
        <v>43</v>
      </c>
      <c r="B4" t="s">
        <v>46</v>
      </c>
      <c r="C4" t="s">
        <v>44</v>
      </c>
      <c r="D4" t="s">
        <v>45</v>
      </c>
      <c r="E4" t="s">
        <v>19</v>
      </c>
      <c r="F4" t="s">
        <v>34</v>
      </c>
      <c r="G4" s="3" t="s">
        <v>42</v>
      </c>
    </row>
    <row r="5" spans="1:9">
      <c r="A5" t="s">
        <v>43</v>
      </c>
      <c r="B5" t="s">
        <v>59</v>
      </c>
      <c r="C5" t="s">
        <v>56</v>
      </c>
      <c r="D5" t="s">
        <v>57</v>
      </c>
      <c r="E5" t="s">
        <v>19</v>
      </c>
      <c r="F5" t="s">
        <v>34</v>
      </c>
      <c r="G5" s="3" t="s">
        <v>58</v>
      </c>
    </row>
    <row r="6" spans="1:9">
      <c r="A6" t="s">
        <v>43</v>
      </c>
      <c r="B6" t="s">
        <v>10</v>
      </c>
      <c r="C6" t="s">
        <v>47</v>
      </c>
      <c r="D6" t="s">
        <v>48</v>
      </c>
      <c r="E6" t="s">
        <v>19</v>
      </c>
      <c r="F6" t="s">
        <v>51</v>
      </c>
      <c r="G6" s="3" t="s">
        <v>49</v>
      </c>
    </row>
    <row r="7" spans="1:9">
      <c r="A7" t="s">
        <v>43</v>
      </c>
      <c r="B7" t="s">
        <v>10</v>
      </c>
      <c r="C7" t="s">
        <v>52</v>
      </c>
      <c r="D7" t="s">
        <v>53</v>
      </c>
      <c r="E7" t="s">
        <v>19</v>
      </c>
      <c r="F7" t="s">
        <v>96</v>
      </c>
      <c r="G7" s="3" t="s">
        <v>54</v>
      </c>
    </row>
    <row r="8" spans="1:9">
      <c r="A8" t="s">
        <v>43</v>
      </c>
      <c r="B8" t="s">
        <v>60</v>
      </c>
      <c r="C8" t="s">
        <v>61</v>
      </c>
      <c r="D8" t="s">
        <v>62</v>
      </c>
      <c r="E8" t="s">
        <v>19</v>
      </c>
      <c r="F8" t="s">
        <v>51</v>
      </c>
      <c r="G8" s="3" t="s">
        <v>63</v>
      </c>
    </row>
  </sheetData>
  <sortState ref="A2:G41">
    <sortCondition ref="A2:A41"/>
    <sortCondition ref="B2:B41"/>
    <sortCondition ref="C2:C41"/>
    <sortCondition ref="D2:D41"/>
    <sortCondition ref="E2:E41"/>
    <sortCondition ref="F2:F41"/>
  </sortState>
  <hyperlinks>
    <hyperlink ref="G5" r:id="rId1"/>
    <hyperlink ref="G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137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141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8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89</v>
      </c>
      <c r="I1" s="1" t="s">
        <v>149</v>
      </c>
    </row>
    <row r="2" spans="1:9">
      <c r="A2" s="5" t="s">
        <v>138</v>
      </c>
      <c r="B2" s="5" t="s">
        <v>130</v>
      </c>
      <c r="C2" s="5"/>
      <c r="D2" s="5" t="s">
        <v>133</v>
      </c>
      <c r="E2" s="5" t="s">
        <v>98</v>
      </c>
      <c r="F2" s="5" t="s">
        <v>104</v>
      </c>
      <c r="G2" s="3" t="s">
        <v>134</v>
      </c>
    </row>
    <row r="3" spans="1:9">
      <c r="A3" s="5" t="s">
        <v>6</v>
      </c>
      <c r="B3" s="5" t="s">
        <v>10</v>
      </c>
      <c r="C3" s="5" t="s">
        <v>11</v>
      </c>
      <c r="D3" s="5" t="s">
        <v>12</v>
      </c>
      <c r="E3" s="5" t="s">
        <v>98</v>
      </c>
      <c r="F3" s="5" t="s">
        <v>99</v>
      </c>
      <c r="G3" s="3" t="s">
        <v>13</v>
      </c>
    </row>
    <row r="4" spans="1:9">
      <c r="A4" s="5" t="s">
        <v>6</v>
      </c>
      <c r="B4" s="5" t="s">
        <v>10</v>
      </c>
      <c r="C4" s="5"/>
      <c r="D4" s="5" t="s">
        <v>101</v>
      </c>
      <c r="E4" s="5" t="s">
        <v>98</v>
      </c>
      <c r="F4" s="5" t="s">
        <v>99</v>
      </c>
      <c r="G4" s="3" t="s">
        <v>102</v>
      </c>
    </row>
    <row r="5" spans="1:9">
      <c r="A5" s="5" t="s">
        <v>6</v>
      </c>
      <c r="B5" s="5" t="s">
        <v>10</v>
      </c>
      <c r="C5" s="5"/>
      <c r="D5" s="5" t="s">
        <v>103</v>
      </c>
      <c r="E5" s="5" t="s">
        <v>98</v>
      </c>
      <c r="F5" s="5" t="s">
        <v>104</v>
      </c>
      <c r="G5" s="3" t="s">
        <v>105</v>
      </c>
    </row>
    <row r="6" spans="1:9">
      <c r="A6" s="5" t="s">
        <v>6</v>
      </c>
      <c r="B6" s="5" t="s">
        <v>10</v>
      </c>
      <c r="C6" s="5"/>
      <c r="D6" s="5" t="s">
        <v>106</v>
      </c>
      <c r="E6" s="5" t="s">
        <v>98</v>
      </c>
      <c r="F6" s="5" t="s">
        <v>107</v>
      </c>
      <c r="G6" s="3" t="s">
        <v>108</v>
      </c>
    </row>
    <row r="7" spans="1:9">
      <c r="A7" s="5" t="s">
        <v>6</v>
      </c>
      <c r="B7" s="5" t="s">
        <v>10</v>
      </c>
      <c r="C7" s="5"/>
      <c r="D7" s="5" t="s">
        <v>109</v>
      </c>
      <c r="E7" s="5" t="s">
        <v>98</v>
      </c>
      <c r="F7" s="5" t="s">
        <v>110</v>
      </c>
      <c r="G7" s="3" t="s">
        <v>111</v>
      </c>
    </row>
    <row r="8" spans="1:9">
      <c r="A8" s="5" t="s">
        <v>43</v>
      </c>
      <c r="B8" s="5" t="s">
        <v>114</v>
      </c>
      <c r="C8" s="5" t="s">
        <v>115</v>
      </c>
      <c r="D8" s="5" t="s">
        <v>116</v>
      </c>
      <c r="E8" s="5" t="s">
        <v>98</v>
      </c>
      <c r="F8" s="5" t="s">
        <v>104</v>
      </c>
      <c r="G8" s="3" t="s">
        <v>117</v>
      </c>
    </row>
    <row r="9" spans="1:9">
      <c r="A9" s="5" t="s">
        <v>43</v>
      </c>
      <c r="B9" s="5" t="s">
        <v>10</v>
      </c>
      <c r="C9" s="5" t="s">
        <v>47</v>
      </c>
      <c r="D9" s="5" t="s">
        <v>48</v>
      </c>
      <c r="E9" s="5" t="s">
        <v>98</v>
      </c>
      <c r="F9" s="5" t="s">
        <v>118</v>
      </c>
      <c r="G9" s="3" t="s">
        <v>49</v>
      </c>
    </row>
    <row r="10" spans="1:9">
      <c r="A10" s="5" t="s">
        <v>43</v>
      </c>
      <c r="B10" s="5" t="s">
        <v>10</v>
      </c>
      <c r="C10" s="5" t="s">
        <v>52</v>
      </c>
      <c r="D10" s="5" t="s">
        <v>53</v>
      </c>
      <c r="E10" s="5" t="s">
        <v>98</v>
      </c>
      <c r="F10" s="5" t="s">
        <v>118</v>
      </c>
      <c r="G10" s="3" t="s">
        <v>54</v>
      </c>
    </row>
    <row r="11" spans="1:9">
      <c r="A11" s="5" t="s">
        <v>43</v>
      </c>
      <c r="B11" s="5" t="s">
        <v>66</v>
      </c>
      <c r="C11" s="5" t="s">
        <v>64</v>
      </c>
      <c r="D11" s="5" t="s">
        <v>65</v>
      </c>
      <c r="E11" s="5" t="s">
        <v>98</v>
      </c>
      <c r="F11" s="5" t="s">
        <v>121</v>
      </c>
      <c r="G11" s="3" t="s">
        <v>67</v>
      </c>
    </row>
  </sheetData>
  <sortState ref="A2:I11">
    <sortCondition ref="A2:A11"/>
    <sortCondition ref="B2:B11"/>
    <sortCondition ref="C2:C11"/>
  </sortState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2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19" activePane="bottomLeft" state="frozenSplit"/>
      <selection pane="bottomLeft" activeCell="A19" sqref="A19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147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72</v>
      </c>
    </row>
    <row r="2" spans="1:9">
      <c r="A2" t="s">
        <v>7</v>
      </c>
      <c r="B2" t="s">
        <v>10</v>
      </c>
      <c r="C2" t="s">
        <v>22</v>
      </c>
      <c r="D2" t="s">
        <v>23</v>
      </c>
      <c r="E2" t="s">
        <v>25</v>
      </c>
      <c r="F2" t="s">
        <v>73</v>
      </c>
      <c r="G2" s="3" t="s">
        <v>24</v>
      </c>
    </row>
    <row r="3" spans="1:9">
      <c r="A3" t="s">
        <v>43</v>
      </c>
      <c r="B3" t="s">
        <v>10</v>
      </c>
      <c r="C3" t="s">
        <v>52</v>
      </c>
      <c r="D3" t="s">
        <v>53</v>
      </c>
      <c r="E3" t="s">
        <v>25</v>
      </c>
      <c r="F3" t="s">
        <v>55</v>
      </c>
      <c r="G3" s="3" t="s">
        <v>54</v>
      </c>
    </row>
  </sheetData>
  <hyperlinks>
    <hyperlink ref="G2" r:id="rId1"/>
    <hyperlink ref="G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89</v>
      </c>
      <c r="I1" s="1" t="s">
        <v>90</v>
      </c>
    </row>
    <row r="2" spans="1:9">
      <c r="A2" t="s">
        <v>6</v>
      </c>
      <c r="B2" t="s">
        <v>10</v>
      </c>
      <c r="C2" t="s">
        <v>11</v>
      </c>
      <c r="D2" t="s">
        <v>12</v>
      </c>
      <c r="E2" t="s">
        <v>15</v>
      </c>
      <c r="F2" t="s">
        <v>16</v>
      </c>
      <c r="G2" s="3" t="s">
        <v>13</v>
      </c>
    </row>
  </sheetData>
  <hyperlinks>
    <hyperlink ref="G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89</v>
      </c>
      <c r="I1" s="1" t="s">
        <v>139</v>
      </c>
    </row>
    <row r="2" spans="1:9">
      <c r="A2" s="5" t="s">
        <v>138</v>
      </c>
      <c r="B2" s="5" t="s">
        <v>130</v>
      </c>
      <c r="C2" s="5"/>
      <c r="D2" s="5" t="s">
        <v>131</v>
      </c>
      <c r="E2" s="5" t="s">
        <v>26</v>
      </c>
      <c r="F2" s="5" t="s">
        <v>112</v>
      </c>
      <c r="G2" s="3" t="s">
        <v>132</v>
      </c>
    </row>
    <row r="3" spans="1:9">
      <c r="A3" s="5" t="s">
        <v>7</v>
      </c>
      <c r="B3" s="5" t="s">
        <v>10</v>
      </c>
      <c r="C3" s="5" t="s">
        <v>22</v>
      </c>
      <c r="D3" s="5" t="s">
        <v>23</v>
      </c>
      <c r="E3" s="5" t="s">
        <v>26</v>
      </c>
      <c r="F3" s="5" t="s">
        <v>112</v>
      </c>
      <c r="G3" s="3" t="s">
        <v>24</v>
      </c>
    </row>
  </sheetData>
  <sortState ref="A2:H3">
    <sortCondition ref="A2:A3"/>
    <sortCondition ref="B2:B3"/>
    <sortCondition ref="C2:C3"/>
  </sortState>
  <hyperlinks>
    <hyperlink ref="G3" r:id="rId1"/>
    <hyperlink ref="G2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89</v>
      </c>
      <c r="I1" s="1" t="s">
        <v>144</v>
      </c>
    </row>
    <row r="2" spans="1:9">
      <c r="A2" s="5" t="s">
        <v>6</v>
      </c>
      <c r="B2" s="5" t="s">
        <v>10</v>
      </c>
      <c r="C2" s="5" t="s">
        <v>11</v>
      </c>
      <c r="D2" s="5" t="s">
        <v>12</v>
      </c>
      <c r="E2" s="5" t="s">
        <v>14</v>
      </c>
      <c r="F2" s="5" t="s">
        <v>100</v>
      </c>
      <c r="G2" s="3" t="s">
        <v>13</v>
      </c>
    </row>
    <row r="3" spans="1:9">
      <c r="A3" s="5" t="s">
        <v>43</v>
      </c>
      <c r="B3" s="5" t="s">
        <v>10</v>
      </c>
      <c r="C3" s="5" t="s">
        <v>52</v>
      </c>
      <c r="D3" s="5" t="s">
        <v>53</v>
      </c>
      <c r="E3" s="5" t="s">
        <v>14</v>
      </c>
      <c r="F3" s="5" t="s">
        <v>120</v>
      </c>
      <c r="G3" s="3" t="s">
        <v>54</v>
      </c>
    </row>
  </sheetData>
  <hyperlinks>
    <hyperlink ref="G2" r:id="rId1"/>
    <hyperlink ref="G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148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93</v>
      </c>
    </row>
    <row r="2" spans="1:9">
      <c r="A2" t="s">
        <v>6</v>
      </c>
      <c r="B2" t="s">
        <v>10</v>
      </c>
      <c r="C2" t="s">
        <v>11</v>
      </c>
      <c r="D2" t="s">
        <v>12</v>
      </c>
      <c r="E2" t="s">
        <v>17</v>
      </c>
      <c r="F2" t="s">
        <v>92</v>
      </c>
      <c r="G2" s="3" t="s">
        <v>13</v>
      </c>
    </row>
    <row r="3" spans="1:9">
      <c r="A3" t="s">
        <v>7</v>
      </c>
      <c r="B3" t="s">
        <v>10</v>
      </c>
      <c r="C3" t="s">
        <v>22</v>
      </c>
      <c r="D3" t="s">
        <v>23</v>
      </c>
      <c r="E3" t="s">
        <v>17</v>
      </c>
      <c r="F3" t="s">
        <v>91</v>
      </c>
      <c r="G3" s="3" t="s">
        <v>24</v>
      </c>
    </row>
    <row r="4" spans="1:9">
      <c r="A4" t="s">
        <v>7</v>
      </c>
      <c r="B4" t="s">
        <v>10</v>
      </c>
      <c r="C4" t="s">
        <v>27</v>
      </c>
      <c r="D4" t="s">
        <v>28</v>
      </c>
      <c r="E4" t="s">
        <v>17</v>
      </c>
      <c r="F4" t="s">
        <v>50</v>
      </c>
      <c r="G4" s="3" t="s">
        <v>29</v>
      </c>
    </row>
    <row r="5" spans="1:9">
      <c r="A5" t="s">
        <v>8</v>
      </c>
      <c r="B5" t="s">
        <v>41</v>
      </c>
      <c r="C5" t="s">
        <v>36</v>
      </c>
      <c r="D5" t="s">
        <v>37</v>
      </c>
      <c r="E5" t="s">
        <v>17</v>
      </c>
      <c r="F5" t="s">
        <v>39</v>
      </c>
      <c r="G5" s="3" t="s">
        <v>38</v>
      </c>
    </row>
    <row r="6" spans="1:9">
      <c r="A6" t="s">
        <v>43</v>
      </c>
      <c r="B6" t="s">
        <v>10</v>
      </c>
      <c r="C6" t="s">
        <v>47</v>
      </c>
      <c r="D6" t="s">
        <v>48</v>
      </c>
      <c r="E6" t="s">
        <v>17</v>
      </c>
      <c r="F6" t="s">
        <v>50</v>
      </c>
      <c r="G6" s="3" t="s">
        <v>49</v>
      </c>
    </row>
    <row r="7" spans="1:9">
      <c r="A7" t="s">
        <v>43</v>
      </c>
      <c r="B7" t="s">
        <v>10</v>
      </c>
      <c r="C7" t="s">
        <v>52</v>
      </c>
      <c r="D7" t="s">
        <v>53</v>
      </c>
      <c r="E7" t="s">
        <v>17</v>
      </c>
      <c r="F7" t="s">
        <v>50</v>
      </c>
      <c r="G7" s="3" t="s">
        <v>54</v>
      </c>
    </row>
    <row r="8" spans="1:9">
      <c r="A8" t="s">
        <v>43</v>
      </c>
      <c r="B8" t="s">
        <v>66</v>
      </c>
      <c r="C8" t="s">
        <v>64</v>
      </c>
      <c r="D8" t="s">
        <v>65</v>
      </c>
      <c r="E8" t="s">
        <v>17</v>
      </c>
      <c r="F8" t="s">
        <v>50</v>
      </c>
      <c r="G8" s="3" t="s">
        <v>67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89</v>
      </c>
      <c r="I1" s="1" t="s">
        <v>135</v>
      </c>
    </row>
    <row r="2" spans="1:9">
      <c r="A2" s="5" t="s">
        <v>136</v>
      </c>
      <c r="B2" s="5" t="s">
        <v>126</v>
      </c>
      <c r="C2" s="5"/>
      <c r="D2" s="5" t="s">
        <v>127</v>
      </c>
      <c r="E2" s="5" t="s">
        <v>33</v>
      </c>
      <c r="F2" s="5" t="s">
        <v>128</v>
      </c>
      <c r="G2" s="3" t="s">
        <v>129</v>
      </c>
    </row>
    <row r="3" spans="1:9">
      <c r="A3" s="5" t="s">
        <v>8</v>
      </c>
      <c r="B3" s="5" t="s">
        <v>35</v>
      </c>
      <c r="C3" s="5" t="s">
        <v>30</v>
      </c>
      <c r="D3" s="5" t="s">
        <v>31</v>
      </c>
      <c r="E3" s="5" t="s">
        <v>33</v>
      </c>
      <c r="F3" s="5" t="s">
        <v>113</v>
      </c>
      <c r="G3" s="3" t="s">
        <v>32</v>
      </c>
    </row>
    <row r="4" spans="1:9">
      <c r="A4" s="5" t="s">
        <v>43</v>
      </c>
      <c r="B4" s="5" t="s">
        <v>10</v>
      </c>
      <c r="C4" s="5" t="s">
        <v>52</v>
      </c>
      <c r="D4" s="5" t="s">
        <v>53</v>
      </c>
      <c r="E4" s="5" t="s">
        <v>33</v>
      </c>
      <c r="F4" s="5" t="s">
        <v>119</v>
      </c>
      <c r="G4" s="3" t="s">
        <v>54</v>
      </c>
    </row>
  </sheetData>
  <sortState ref="A2:I5">
    <sortCondition ref="A2:A5"/>
    <sortCondition ref="B2:B5"/>
    <sortCondition ref="C2:C5"/>
  </sortState>
  <hyperlinks>
    <hyperlink ref="G3" r:id="rId1"/>
    <hyperlink ref="G4" r:id="rId2"/>
    <hyperlink ref="G2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140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143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89</v>
      </c>
      <c r="I1" s="1" t="s">
        <v>146</v>
      </c>
    </row>
    <row r="2" spans="1:9">
      <c r="A2" s="5" t="s">
        <v>43</v>
      </c>
      <c r="B2" s="5" t="s">
        <v>145</v>
      </c>
      <c r="C2" s="5" t="s">
        <v>122</v>
      </c>
      <c r="D2" s="5" t="s">
        <v>123</v>
      </c>
      <c r="E2" s="5" t="s">
        <v>68</v>
      </c>
      <c r="F2" s="5" t="s">
        <v>124</v>
      </c>
      <c r="G2" s="3" t="s">
        <v>125</v>
      </c>
    </row>
  </sheetData>
  <hyperlinks>
    <hyperlink ref="G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2" max="2" width="12.140625" bestFit="1" customWidth="1"/>
    <col min="4" max="4" width="36.85546875" customWidth="1"/>
    <col min="5" max="5" width="16" bestFit="1" customWidth="1"/>
    <col min="6" max="6" width="30.28515625" bestFit="1" customWidth="1"/>
    <col min="7" max="7" width="39.28515625" bestFit="1" customWidth="1"/>
  </cols>
  <sheetData>
    <row r="1" spans="1:9" s="1" customFormat="1" ht="16" thickBot="1">
      <c r="A1" s="2" t="s">
        <v>0</v>
      </c>
      <c r="B1" s="2" t="s">
        <v>4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5</v>
      </c>
      <c r="H1" s="4" t="s">
        <v>69</v>
      </c>
      <c r="I1" s="1" t="s">
        <v>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American Samoa</vt:lpstr>
      <vt:lpstr>Cook Islands</vt:lpstr>
      <vt:lpstr>Fiji</vt:lpstr>
      <vt:lpstr>French Polynesia</vt:lpstr>
      <vt:lpstr>Guam</vt:lpstr>
      <vt:lpstr>Kiribati</vt:lpstr>
      <vt:lpstr>Marshall Islands</vt:lpstr>
      <vt:lpstr>Micronesia</vt:lpstr>
      <vt:lpstr>Nauru</vt:lpstr>
      <vt:lpstr>New Caledonia</vt:lpstr>
      <vt:lpstr>Niue</vt:lpstr>
      <vt:lpstr>Northern Mariana Islands</vt:lpstr>
      <vt:lpstr>Palau</vt:lpstr>
      <vt:lpstr>Papua New Guinea</vt:lpstr>
      <vt:lpstr>Pitcairn Island</vt:lpstr>
      <vt:lpstr>Samoa</vt:lpstr>
      <vt:lpstr>Solomon Islands</vt:lpstr>
      <vt:lpstr>Tokelau</vt:lpstr>
      <vt:lpstr>Tonga</vt:lpstr>
      <vt:lpstr>Tuvalu</vt:lpstr>
      <vt:lpstr>Vanuatu</vt:lpstr>
      <vt:lpstr>Wallis and Futuna</vt:lpstr>
    </vt:vector>
  </TitlesOfParts>
  <Manager>Rado Faletič, Martin Grabert</Manager>
  <Company>Montroix Pty Ltd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Pacific projects</dc:title>
  <dc:subject/>
  <dc:creator>Rado Faletič</dc:creator>
  <cp:keywords/>
  <dc:description/>
  <cp:lastModifiedBy>Rado Faletič</cp:lastModifiedBy>
  <cp:lastPrinted>2014-10-15T04:07:50Z</cp:lastPrinted>
  <dcterms:created xsi:type="dcterms:W3CDTF">2014-01-22T02:41:36Z</dcterms:created>
  <dcterms:modified xsi:type="dcterms:W3CDTF">2014-10-15T04:33:05Z</dcterms:modified>
  <cp:category/>
</cp:coreProperties>
</file>