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800" windowWidth="17715" windowHeight="6810" firstSheet="1" activeTab="1"/>
  </bookViews>
  <sheets>
    <sheet name="Sheet1" sheetId="2" state="hidden" r:id="rId1"/>
    <sheet name="final_result_multi" sheetId="1" r:id="rId2"/>
    <sheet name="Sheet2" sheetId="3" state="hidden" r:id="rId3"/>
  </sheets>
  <definedNames>
    <definedName name="_xlnm._FilterDatabase" localSheetId="1" hidden="1">final_result_multi!$A$1:$N$201</definedName>
  </definedNames>
  <calcPr calcId="145621"/>
  <pivotCaches>
    <pivotCache cacheId="3" r:id="rId4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</calcChain>
</file>

<file path=xl/sharedStrings.xml><?xml version="1.0" encoding="utf-8"?>
<sst xmlns="http://schemas.openxmlformats.org/spreadsheetml/2006/main" count="441" uniqueCount="47">
  <si>
    <t>Subusername</t>
  </si>
  <si>
    <t>Home Latitude</t>
  </si>
  <si>
    <t>Home Longitude</t>
  </si>
  <si>
    <t>Office Latitude</t>
  </si>
  <si>
    <t>Office Longitude</t>
  </si>
  <si>
    <t>State</t>
  </si>
  <si>
    <t xml:space="preserve"> Uttar Pradesh</t>
  </si>
  <si>
    <t xml:space="preserve"> Maharashtra</t>
  </si>
  <si>
    <t xml:space="preserve"> Tamil Nadu</t>
  </si>
  <si>
    <t xml:space="preserve"> Rajasthan</t>
  </si>
  <si>
    <t xml:space="preserve"> India</t>
  </si>
  <si>
    <t xml:space="preserve"> Gujarat</t>
  </si>
  <si>
    <t xml:space="preserve"> Telangana</t>
  </si>
  <si>
    <t xml:space="preserve"> Jharkhand</t>
  </si>
  <si>
    <t xml:space="preserve"> Avadi</t>
  </si>
  <si>
    <t xml:space="preserve"> Kerala</t>
  </si>
  <si>
    <t xml:space="preserve"> Andhra Pradesh</t>
  </si>
  <si>
    <t xml:space="preserve"> Odisha</t>
  </si>
  <si>
    <t xml:space="preserve"> West Bengal</t>
  </si>
  <si>
    <t xml:space="preserve"> Delhi</t>
  </si>
  <si>
    <t xml:space="preserve"> Bihar</t>
  </si>
  <si>
    <t xml:space="preserve"> Punjab</t>
  </si>
  <si>
    <t xml:space="preserve"> Chhattisgarh</t>
  </si>
  <si>
    <t xml:space="preserve"> Madhya Pradesh</t>
  </si>
  <si>
    <t xml:space="preserve"> Karnataka</t>
  </si>
  <si>
    <t xml:space="preserve"> Haryana</t>
  </si>
  <si>
    <t xml:space="preserve"> Uttarakhand</t>
  </si>
  <si>
    <t xml:space="preserve"> Qatar</t>
  </si>
  <si>
    <t>Distance between Home and Work location</t>
  </si>
  <si>
    <t>NA</t>
  </si>
  <si>
    <t>Office Co-ordinates</t>
  </si>
  <si>
    <t>Home Co-ordinates</t>
  </si>
  <si>
    <t># of pings in Home Cluster</t>
  </si>
  <si>
    <t># of pings in Office Cluster</t>
  </si>
  <si>
    <t>Total # of pings</t>
  </si>
  <si>
    <t>% of pings in Home Cluster</t>
  </si>
  <si>
    <t>% of pings in Office Cluster</t>
  </si>
  <si>
    <t>(blank)</t>
  </si>
  <si>
    <t>Grand Total</t>
  </si>
  <si>
    <t>Count of Subusername</t>
  </si>
  <si>
    <t>Total</t>
  </si>
  <si>
    <t>Place</t>
  </si>
  <si>
    <t>total_count</t>
  </si>
  <si>
    <t>home_count</t>
  </si>
  <si>
    <t>office_count</t>
  </si>
  <si>
    <t>home_percent</t>
  </si>
  <si>
    <t>office_percent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</si>
</sst>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9" fontId="16" fillId="33" borderId="10" xfId="42" applyFont="1" applyFill="1" applyBorder="1" applyAlignment="1">
      <alignment horizontal="center" vertical="center" wrapText="1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mail - [2010]" refreshedDate="43456.48609189815" createdVersion="4" refreshedVersion="4" minRefreshableVersion="3" recordCount="201">
  <cacheSource type="worksheet">
    <worksheetSource ref="A1:N1048576" sheet="final_result_multi"/>
  </cacheSource>
  <cacheFields count="14">
    <cacheField name="Subusername" numFmtId="1">
      <sharedItems containsString="0" containsBlank="1" containsNumber="1" containsInteger="1" minValue="6550505177746560" maxValue="6550717873736560"/>
    </cacheField>
    <cacheField name="Home Latitude" numFmtId="0">
      <sharedItems containsBlank="1" containsMixedTypes="1" containsNumber="1" minValue="9.9848615777777692" maxValue="31.024071090526299"/>
    </cacheField>
    <cacheField name="Home Longitude" numFmtId="0">
      <sharedItems containsBlank="1" containsMixedTypes="1" containsNumber="1" minValue="51.554530552499898" maxValue="88.429762405128201"/>
    </cacheField>
    <cacheField name="Office Latitude" numFmtId="0">
      <sharedItems containsBlank="1" containsMixedTypes="1" containsNumber="1" minValue="9.9648436999999994" maxValue="31.012823195714201"/>
    </cacheField>
    <cacheField name="Office Longitude" numFmtId="0">
      <sharedItems containsBlank="1" containsMixedTypes="1" containsNumber="1" minValue="51.595519434285698" maxValue="88.378775992857101"/>
    </cacheField>
    <cacheField name="Home Co-ordinates" numFmtId="0">
      <sharedItems containsBlank="1"/>
    </cacheField>
    <cacheField name="Office Co-ordinates" numFmtId="0">
      <sharedItems containsBlank="1"/>
    </cacheField>
    <cacheField name="Total # of pings" numFmtId="0">
      <sharedItems containsString="0" containsBlank="1" containsNumber="1" containsInteger="1" minValue="1" maxValue="406"/>
    </cacheField>
    <cacheField name="# of pings in Home Cluster" numFmtId="0">
      <sharedItems containsString="0" containsBlank="1" containsNumber="1" containsInteger="1" minValue="0" maxValue="331"/>
    </cacheField>
    <cacheField name="# of pings in Office Cluster" numFmtId="0">
      <sharedItems containsString="0" containsBlank="1" containsNumber="1" containsInteger="1" minValue="0" maxValue="72"/>
    </cacheField>
    <cacheField name="% of pings in Home Cluster" numFmtId="0">
      <sharedItems containsString="0" containsBlank="1" containsNumber="1" minValue="0" maxValue="1"/>
    </cacheField>
    <cacheField name="% of pings in Office Cluster" numFmtId="0">
      <sharedItems containsString="0" containsBlank="1" containsNumber="1" minValue="0" maxValue="0.5"/>
    </cacheField>
    <cacheField name="State" numFmtId="0">
      <sharedItems containsBlank="1" count="24">
        <s v=" Uttar Pradesh"/>
        <s v="NA"/>
        <s v=" Maharashtra"/>
        <s v=" Tamil Nadu"/>
        <s v=" Rajasthan"/>
        <s v=" India"/>
        <s v=" Gujarat"/>
        <s v=" Telangana"/>
        <s v=" Jharkhand"/>
        <s v=" Avadi"/>
        <s v=" Kerala"/>
        <s v=" Andhra Pradesh"/>
        <s v=" Odisha"/>
        <s v=" West Bengal"/>
        <s v=" Delhi"/>
        <s v=" Bihar"/>
        <s v=" Punjab"/>
        <s v=" Chhattisgarh"/>
        <s v=" Madhya Pradesh"/>
        <s v=" Karnataka"/>
        <s v=" Haryana"/>
        <s v=" Uttarakhand"/>
        <s v=" Qatar"/>
        <m/>
      </sharedItems>
    </cacheField>
    <cacheField name="Distance between Home and Work location" numFmtId="0">
      <sharedItems containsString="0" containsBlank="1" containsNumber="1" minValue="0" maxValue="41.6537177787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n v="6550505177746560"/>
    <n v="28.61307923"/>
    <n v="77.376935020000005"/>
    <n v="28.695091685000001"/>
    <n v="77.340227729999995"/>
    <s v="28.61307923,77.37693502"/>
    <s v="28.695091685,77.34022773"/>
    <n v="10"/>
    <n v="4"/>
    <n v="4"/>
    <n v="0.4"/>
    <n v="0.4"/>
    <x v="0"/>
    <n v="9.8006302333809909"/>
  </r>
  <r>
    <n v="6550505285536560"/>
    <s v="NA"/>
    <s v="NA"/>
    <s v="NA"/>
    <s v="NA"/>
    <s v="NA,NA"/>
    <s v="NA,NA"/>
    <n v="1"/>
    <n v="0"/>
    <n v="0"/>
    <n v="0"/>
    <n v="0"/>
    <x v="1"/>
    <n v="0"/>
  </r>
  <r>
    <n v="6550507083828160"/>
    <n v="27.206361561453001"/>
    <n v="78.022239218888799"/>
    <s v="NA"/>
    <s v="NA"/>
    <s v="27.206361561453,78.0222392188888"/>
    <s v="NA,NA"/>
    <n v="120"/>
    <n v="117"/>
    <n v="0"/>
    <n v="0.97499999999999998"/>
    <n v="0"/>
    <x v="0"/>
    <n v="0"/>
  </r>
  <r>
    <n v="6550507454878150"/>
    <n v="19.127005780902699"/>
    <n v="72.919085975416706"/>
    <n v="19.128854699999899"/>
    <n v="72.866699400000002"/>
    <s v="19.1270057809027,72.9190859754167"/>
    <s v="19.1288546999999,72.8666994"/>
    <n v="149"/>
    <n v="144"/>
    <n v="3"/>
    <n v="0.96644295302013405"/>
    <n v="2.0134228187919399E-2"/>
    <x v="2"/>
    <n v="5.5090798807367802"/>
  </r>
  <r>
    <n v="6550507477788160"/>
    <n v="13.085111533333301"/>
    <n v="80.175805699999998"/>
    <s v="NA"/>
    <s v="NA"/>
    <s v="13.0851115333333,80.1758057"/>
    <s v="NA,NA"/>
    <n v="4"/>
    <n v="3"/>
    <n v="0"/>
    <n v="0.75"/>
    <n v="0"/>
    <x v="3"/>
    <n v="0"/>
  </r>
  <r>
    <n v="6550507653868160"/>
    <n v="21.159422812999999"/>
    <n v="79.004335932999993"/>
    <s v="NA"/>
    <s v="NA"/>
    <s v="21.159422813,79.004335933"/>
    <s v="NA,NA"/>
    <n v="10"/>
    <n v="10"/>
    <n v="0"/>
    <n v="1"/>
    <n v="0"/>
    <x v="2"/>
    <n v="0"/>
  </r>
  <r>
    <n v="6550507977528160"/>
    <n v="26.130043251489301"/>
    <n v="73.053026234893593"/>
    <n v="26.10107322"/>
    <n v="73.066280329999998"/>
    <s v="26.1300432514893,73.0530262348936"/>
    <s v="26.10107322,73.06628033"/>
    <n v="49"/>
    <n v="47"/>
    <n v="0"/>
    <n v="0.95918367346938704"/>
    <n v="0"/>
    <x v="4"/>
    <n v="0"/>
  </r>
  <r>
    <n v="6550508071746560"/>
    <n v="19.224405595187399"/>
    <n v="73.090871439374993"/>
    <n v="19.18118955125"/>
    <n v="73.107312614166602"/>
    <s v="19.2244055951874,73.090871439375"/>
    <s v="19.18118955125,73.1073126141666"/>
    <n v="213"/>
    <n v="160"/>
    <n v="24"/>
    <n v="0.75117370892018698"/>
    <n v="0.11267605633802801"/>
    <x v="2"/>
    <n v="5.1077331848282705"/>
  </r>
  <r>
    <n v="6550508190676550"/>
    <n v="28.610799694117599"/>
    <n v="77.075385654607899"/>
    <n v="28.650515899999998"/>
    <n v="77.316270279999998"/>
    <s v="28.6107996941176,77.0753856546079"/>
    <s v="28.6505159,77.31627028"/>
    <n v="106"/>
    <n v="102"/>
    <n v="0"/>
    <n v="0.96226415094339601"/>
    <n v="0"/>
    <x v="5"/>
    <n v="0"/>
  </r>
  <r>
    <n v="6550508275758150"/>
    <n v="22.977743269423001"/>
    <n v="72.569238186153797"/>
    <n v="23.02044167"/>
    <n v="72.581456669999994"/>
    <s v="22.977743269423,72.5692381861538"/>
    <s v="23.02044167,72.58145667"/>
    <n v="58"/>
    <n v="52"/>
    <n v="3"/>
    <n v="0.89655172413793105"/>
    <n v="5.1724137931034399E-2"/>
    <x v="6"/>
    <n v="4.9113406840003497"/>
  </r>
  <r>
    <n v="6550508878758150"/>
    <n v="19.242527336176401"/>
    <n v="73.129625399705802"/>
    <n v="19.224087376521702"/>
    <n v="73.083331653913007"/>
    <s v="19.2425273361764,73.1296253997058"/>
    <s v="19.2240873765217,73.083331653913"/>
    <n v="57"/>
    <n v="34"/>
    <n v="23"/>
    <n v="0.59649122807017496"/>
    <n v="0.40350877192982398"/>
    <x v="2"/>
    <n v="5.2767790501800302"/>
  </r>
  <r>
    <n v="6550508951666560"/>
    <n v="17.498530974999898"/>
    <n v="78.430053024999907"/>
    <n v="17.526813099999998"/>
    <n v="78.458879600000003"/>
    <s v="17.4985309749999,78.4300530249999"/>
    <s v="17.5268131,78.4588796"/>
    <n v="9"/>
    <n v="4"/>
    <n v="0"/>
    <n v="0.44444444444444398"/>
    <n v="0"/>
    <x v="7"/>
    <n v="0"/>
  </r>
  <r>
    <n v="6550509075738160"/>
    <n v="23.373652508219099"/>
    <n v="85.300214554794593"/>
    <n v="23.407999400000001"/>
    <n v="85.318907719999999"/>
    <s v="23.3736525082191,85.3002145547946"/>
    <s v="23.4079994,85.31890772"/>
    <n v="130"/>
    <n v="73"/>
    <n v="5"/>
    <n v="0.56153846153846099"/>
    <n v="3.8461538461538401E-2"/>
    <x v="8"/>
    <n v="4.2705145868266898"/>
  </r>
  <r>
    <n v="6550515065768160"/>
    <s v="NA"/>
    <s v="NA"/>
    <s v="NA"/>
    <s v="NA"/>
    <s v="NA,NA"/>
    <s v="NA,NA"/>
    <n v="2"/>
    <n v="0"/>
    <n v="0"/>
    <n v="0"/>
    <n v="0"/>
    <x v="1"/>
    <n v="0"/>
  </r>
  <r>
    <n v="6550515387708160"/>
    <s v="NA"/>
    <s v="NA"/>
    <s v="NA"/>
    <s v="NA"/>
    <s v="NA,NA"/>
    <s v="NA,NA"/>
    <n v="1"/>
    <n v="0"/>
    <n v="0"/>
    <n v="0"/>
    <n v="0"/>
    <x v="1"/>
    <n v="0"/>
  </r>
  <r>
    <n v="6550515487868160"/>
    <n v="18.946989515384601"/>
    <n v="72.830874084615303"/>
    <s v="NA"/>
    <s v="NA"/>
    <s v="18.9469895153846,72.8308740846153"/>
    <s v="NA,NA"/>
    <n v="13"/>
    <n v="13"/>
    <n v="0"/>
    <n v="1"/>
    <n v="0"/>
    <x v="2"/>
    <n v="0"/>
  </r>
  <r>
    <n v="6550515590718150"/>
    <n v="23.455131611132"/>
    <n v="85.43908064"/>
    <s v="NA"/>
    <s v="NA"/>
    <s v="23.455131611132,85.43908064"/>
    <s v="NA,NA"/>
    <n v="55"/>
    <n v="53"/>
    <n v="0"/>
    <n v="0.96363636363636296"/>
    <n v="0"/>
    <x v="8"/>
    <n v="0"/>
  </r>
  <r>
    <n v="6550516890788160"/>
    <n v="13.06615553"/>
    <n v="80.113583607999999"/>
    <n v="13.0234220199999"/>
    <n v="79.885473326666599"/>
    <s v="13.06615553,80.113583608"/>
    <s v="13.0234220199999,79.8854733266666"/>
    <n v="9"/>
    <n v="5"/>
    <n v="3"/>
    <n v="0.55555555555555503"/>
    <n v="0.33333333333333298"/>
    <x v="9"/>
    <n v="25.170772349526001"/>
  </r>
  <r>
    <n v="6550517555556550"/>
    <n v="27.1886039917948"/>
    <n v="77.963000317435899"/>
    <s v="NA"/>
    <s v="NA"/>
    <s v="27.1886039917948,77.9630003174359"/>
    <s v="NA,NA"/>
    <n v="39"/>
    <n v="39"/>
    <n v="0"/>
    <n v="1"/>
    <n v="0"/>
    <x v="0"/>
    <n v="0"/>
  </r>
  <r>
    <n v="6550517873678150"/>
    <s v="NA"/>
    <s v="NA"/>
    <s v="NA"/>
    <s v="NA"/>
    <s v="NA,NA"/>
    <s v="NA,NA"/>
    <n v="1"/>
    <n v="0"/>
    <n v="0"/>
    <n v="0"/>
    <n v="0"/>
    <x v="1"/>
    <n v="0"/>
  </r>
  <r>
    <n v="6550518054786560"/>
    <s v="NA"/>
    <s v="NA"/>
    <s v="NA"/>
    <s v="NA"/>
    <s v="NA,NA"/>
    <s v="NA,NA"/>
    <n v="1"/>
    <n v="0"/>
    <n v="0"/>
    <n v="0"/>
    <n v="0"/>
    <x v="1"/>
    <n v="0"/>
  </r>
  <r>
    <n v="6550518076688160"/>
    <n v="21.168605396363599"/>
    <n v="72.861436328181796"/>
    <n v="21.186600925"/>
    <n v="72.846340699999899"/>
    <s v="21.1686053963636,72.8614363281818"/>
    <s v="21.186600925,72.8463406999999"/>
    <n v="19"/>
    <n v="11"/>
    <n v="4"/>
    <n v="0.57894736842105199"/>
    <n v="0.21052631578947301"/>
    <x v="6"/>
    <n v="2.5412473894770899"/>
  </r>
  <r>
    <n v="6550518171826560"/>
    <n v="28.698503859999999"/>
    <n v="77.061887430666701"/>
    <s v="NA"/>
    <s v="NA"/>
    <s v="28.69850386,77.0618874306667"/>
    <s v="NA,NA"/>
    <n v="31"/>
    <n v="30"/>
    <n v="0"/>
    <n v="0.967741935483871"/>
    <n v="0"/>
    <x v="5"/>
    <n v="0"/>
  </r>
  <r>
    <n v="6550518381868160"/>
    <s v="NA"/>
    <s v="NA"/>
    <s v="NA"/>
    <s v="NA"/>
    <s v="NA,NA"/>
    <s v="NA,NA"/>
    <n v="2"/>
    <n v="0"/>
    <n v="0"/>
    <n v="0"/>
    <n v="0"/>
    <x v="1"/>
    <n v="0"/>
  </r>
  <r>
    <n v="6550518450756550"/>
    <n v="10.132718162413701"/>
    <n v="76.309334340344805"/>
    <n v="10.026348782727201"/>
    <n v="76.312069880908993"/>
    <s v="10.1327181624137,76.3093343403448"/>
    <s v="10.0263487827272,76.312069880909"/>
    <n v="64"/>
    <n v="29"/>
    <n v="22"/>
    <n v="0.453125"/>
    <n v="0.34375"/>
    <x v="10"/>
    <n v="11.8352404713707"/>
  </r>
  <r>
    <n v="6550518550506560"/>
    <n v="18.003005628360601"/>
    <n v="83.417235102950798"/>
    <n v="17.770468215624899"/>
    <n v="83.365120910624995"/>
    <s v="18.0030056283606,83.4172351029508"/>
    <s v="17.7704682156249,83.365120910625"/>
    <n v="114"/>
    <n v="61"/>
    <n v="32"/>
    <n v="0.53508771929824495"/>
    <n v="0.28070175438596401"/>
    <x v="11"/>
    <n v="26.446828061913198"/>
  </r>
  <r>
    <n v="6550518552516550"/>
    <n v="25.32840955"/>
    <n v="83.018139099999999"/>
    <n v="25.33389167"/>
    <n v="82.988285000000005"/>
    <s v="25.32840955,83.0181391"/>
    <s v="25.33389167,82.988285"/>
    <n v="10"/>
    <n v="6"/>
    <n v="4"/>
    <n v="0.6"/>
    <n v="0.4"/>
    <x v="0"/>
    <n v="3.0627007709958498"/>
  </r>
  <r>
    <n v="6550518566788160"/>
    <n v="20.274417523471001"/>
    <n v="85.796253599586706"/>
    <n v="20.2442120633333"/>
    <n v="85.745721016666593"/>
    <s v="20.274417523471,85.7962535995867"/>
    <s v="20.2442120633333,85.7457210166666"/>
    <n v="125"/>
    <n v="121"/>
    <n v="3"/>
    <n v="0.96799999999999997"/>
    <n v="2.4E-2"/>
    <x v="12"/>
    <n v="6.2523983091596902"/>
  </r>
  <r>
    <n v="6550518577846560"/>
    <n v="13.049504626590901"/>
    <n v="80.2655637197727"/>
    <n v="13.006973902399899"/>
    <n v="80.258532365999997"/>
    <s v="13.0495046265909,80.2655637197727"/>
    <s v="13.0069739023999,80.258532366"/>
    <n v="89"/>
    <n v="44"/>
    <n v="25"/>
    <n v="0.49438202247190999"/>
    <n v="0.28089887640449401"/>
    <x v="3"/>
    <n v="4.7916566779420799"/>
  </r>
  <r>
    <n v="6550525152666560"/>
    <n v="28.726405834999898"/>
    <n v="77.14914062375"/>
    <n v="28.713673329999999"/>
    <n v="77.139823329999999"/>
    <s v="28.7264058349999,77.14914062375"/>
    <s v="28.71367333,77.13982333"/>
    <n v="13"/>
    <n v="8"/>
    <n v="4"/>
    <n v="0.61538461538461497"/>
    <n v="0.30769230769230699"/>
    <x v="5"/>
    <n v="1.68278259311949"/>
  </r>
  <r>
    <n v="6550525289806560"/>
    <n v="17.364079440975601"/>
    <n v="78.471639875853597"/>
    <n v="17.38041643"/>
    <n v="78.483998209999996"/>
    <s v="17.3640794409756,78.4716398758536"/>
    <s v="17.38041643,78.48399821"/>
    <n v="54"/>
    <n v="41"/>
    <n v="5"/>
    <n v="0.75925925925925897"/>
    <n v="9.2592592592592504E-2"/>
    <x v="7"/>
    <n v="2.2412467000699099"/>
  </r>
  <r>
    <n v="6550526576808160"/>
    <n v="19.1810726928421"/>
    <n v="72.869517660105203"/>
    <n v="19.161270833333301"/>
    <n v="72.859347266666603"/>
    <s v="19.1810726928421,72.8695176601052"/>
    <s v="19.1612708333333,72.8593472666666"/>
    <n v="98"/>
    <n v="95"/>
    <n v="3"/>
    <n v="0.96938775510204001"/>
    <n v="3.06122448979591E-2"/>
    <x v="2"/>
    <n v="2.4480567110397899"/>
  </r>
  <r>
    <n v="6550526585856560"/>
    <n v="22.501447732499901"/>
    <n v="88.398144500000001"/>
    <n v="22.488325060000001"/>
    <n v="88.352254040000005"/>
    <s v="22.5014477324999,88.3981445"/>
    <s v="22.48832506,88.35225404"/>
    <n v="9"/>
    <n v="4"/>
    <n v="0"/>
    <n v="0.44444444444444398"/>
    <n v="0"/>
    <x v="13"/>
    <n v="0"/>
  </r>
  <r>
    <n v="6550526685688160"/>
    <n v="28.687986424999998"/>
    <n v="77.414574584999897"/>
    <n v="28.656728179999899"/>
    <n v="77.435780365714294"/>
    <s v="28.687986425,77.4145745849999"/>
    <s v="28.6567281799999,77.4357803657143"/>
    <n v="21"/>
    <n v="12"/>
    <n v="7"/>
    <n v="0.57142857142857095"/>
    <n v="0.33333333333333298"/>
    <x v="0"/>
    <n v="4.0461398007132301"/>
  </r>
  <r>
    <n v="6550526973786560"/>
    <n v="28.524494489999999"/>
    <n v="77.2810443766666"/>
    <s v="NA"/>
    <s v="NA"/>
    <s v="28.52449449,77.2810443766666"/>
    <s v="NA,NA"/>
    <n v="4"/>
    <n v="3"/>
    <n v="0"/>
    <n v="0.75"/>
    <n v="0"/>
    <x v="14"/>
    <n v="0"/>
  </r>
  <r>
    <n v="6550527068508160"/>
    <n v="28.65012304"/>
    <n v="77.043527549999993"/>
    <n v="28.736262140000001"/>
    <n v="77.171874009999996"/>
    <s v="28.65012304,77.04352755"/>
    <s v="28.73626214,77.17187401"/>
    <n v="7"/>
    <n v="3"/>
    <n v="0"/>
    <n v="0.42857142857142799"/>
    <n v="0"/>
    <x v="5"/>
    <n v="0"/>
  </r>
  <r>
    <n v="6550527282658160"/>
    <n v="26.410690847222199"/>
    <n v="84.917096056111106"/>
    <n v="26.426358548749999"/>
    <n v="84.926086257500003"/>
    <s v="26.4106908472222,84.9170960561111"/>
    <s v="26.42635854875,84.9260862575"/>
    <n v="46"/>
    <n v="18"/>
    <n v="8"/>
    <n v="0.39130434782608697"/>
    <n v="0.17391304347826"/>
    <x v="15"/>
    <n v="1.9593534866648898"/>
  </r>
  <r>
    <n v="6550527470508160"/>
    <n v="16.525337664999999"/>
    <n v="80.619229332999893"/>
    <s v="NA"/>
    <s v="NA"/>
    <s v="16.525337665,80.6192293329999"/>
    <s v="NA,NA"/>
    <n v="13"/>
    <n v="10"/>
    <n v="0"/>
    <n v="0.76923076923076905"/>
    <n v="0"/>
    <x v="11"/>
    <n v="0"/>
  </r>
  <r>
    <n v="6550527482656560"/>
    <n v="28.68370934"/>
    <n v="77.288374536249904"/>
    <s v="NA"/>
    <s v="NA"/>
    <s v="28.68370934,77.2883745362499"/>
    <s v="NA,NA"/>
    <n v="8"/>
    <n v="8"/>
    <n v="0"/>
    <n v="1"/>
    <n v="0"/>
    <x v="5"/>
    <n v="0"/>
  </r>
  <r>
    <n v="6550527575778160"/>
    <n v="21.132697635"/>
    <n v="79.09326926"/>
    <s v="NA"/>
    <s v="NA"/>
    <s v="21.132697635,79.09326926"/>
    <s v="NA,NA"/>
    <n v="2"/>
    <n v="0"/>
    <n v="0"/>
    <n v="0"/>
    <n v="0"/>
    <x v="2"/>
    <n v="0"/>
  </r>
  <r>
    <n v="6550527586836550"/>
    <n v="28.6539374"/>
    <n v="77.273343299999993"/>
    <s v="NA"/>
    <s v="NA"/>
    <s v="28.6539374,77.2733433"/>
    <s v="NA,NA"/>
    <n v="3"/>
    <n v="3"/>
    <n v="0"/>
    <n v="1"/>
    <n v="0"/>
    <x v="5"/>
    <n v="0"/>
  </r>
  <r>
    <n v="6550528185816560"/>
    <n v="26.32053939"/>
    <n v="73.059575170000002"/>
    <n v="26.273715920000001"/>
    <n v="73.029231714999995"/>
    <s v="26.32053939,73.05957517"/>
    <s v="26.27371592,73.029231715"/>
    <n v="16"/>
    <n v="5"/>
    <n v="4"/>
    <n v="0.3125"/>
    <n v="0.25"/>
    <x v="4"/>
    <n v="6.0233288164988901"/>
  </r>
  <r>
    <n v="6550528855688160"/>
    <n v="22.6587681333333"/>
    <n v="88.360840466666602"/>
    <s v="NA"/>
    <s v="NA"/>
    <s v="22.6587681333333,88.3608404666666"/>
    <s v="NA,NA"/>
    <n v="6"/>
    <n v="6"/>
    <n v="0"/>
    <n v="1"/>
    <n v="0"/>
    <x v="13"/>
    <n v="0"/>
  </r>
  <r>
    <n v="6550528955848160"/>
    <n v="25.0199743541666"/>
    <n v="75.899913825833295"/>
    <n v="24.834776609999899"/>
    <n v="76.008712040000006"/>
    <s v="25.0199743541666,75.8999138258333"/>
    <s v="24.8347766099999,76.00871204"/>
    <n v="17"/>
    <n v="12"/>
    <n v="3"/>
    <n v="0.70588235294117596"/>
    <n v="0.17647058823529399"/>
    <x v="4"/>
    <n v="23.340395709080102"/>
  </r>
  <r>
    <n v="6550528971726560"/>
    <s v="NA"/>
    <s v="NA"/>
    <s v="NA"/>
    <s v="NA"/>
    <s v="NA,NA"/>
    <s v="NA,NA"/>
    <n v="1"/>
    <n v="0"/>
    <n v="0"/>
    <n v="0"/>
    <n v="0"/>
    <x v="1"/>
    <n v="0"/>
  </r>
  <r>
    <n v="6550535069546560"/>
    <n v="18.567383299999999"/>
    <n v="73.916640459999996"/>
    <n v="18.532306699999999"/>
    <n v="73.940941799999905"/>
    <s v="18.5673833,73.91664046"/>
    <s v="18.5323067,73.9409417999999"/>
    <n v="7"/>
    <n v="5"/>
    <n v="0"/>
    <n v="0.71428571428571397"/>
    <n v="0"/>
    <x v="2"/>
    <n v="0"/>
  </r>
  <r>
    <n v="6550535170796550"/>
    <n v="28.51287452"/>
    <n v="77.120356676470493"/>
    <n v="28.4685899766666"/>
    <n v="77.104046740000001"/>
    <s v="28.51287452,77.1203566764705"/>
    <s v="28.4685899766666,77.10404674"/>
    <n v="30"/>
    <n v="17"/>
    <n v="6"/>
    <n v="0.56666666666666599"/>
    <n v="0.2"/>
    <x v="14"/>
    <n v="5.1773928932203894"/>
  </r>
  <r>
    <n v="6550535550888160"/>
    <n v="22.601306712499898"/>
    <n v="88.372068599999906"/>
    <n v="22.579955000000002"/>
    <n v="88.330266109999997"/>
    <s v="22.6013067124999,88.3720685999999"/>
    <s v="22.579955,88.33026611"/>
    <n v="11"/>
    <n v="8"/>
    <n v="3"/>
    <n v="0.72727272727272696"/>
    <n v="0.27272727272727199"/>
    <x v="13"/>
    <n v="4.9060783483708299"/>
  </r>
  <r>
    <n v="6550536768686560"/>
    <n v="21.211995181621599"/>
    <n v="72.891820200810798"/>
    <n v="21.237605906363601"/>
    <n v="72.855875866363604"/>
    <s v="21.2119951816216,72.8918202008108"/>
    <s v="21.2376059063636,72.8558758663636"/>
    <n v="59"/>
    <n v="37"/>
    <n v="11"/>
    <n v="0.62711864406779605"/>
    <n v="0.186440677966101"/>
    <x v="6"/>
    <n v="4.6909062321965003"/>
  </r>
  <r>
    <n v="6550536870856560"/>
    <n v="28.678863158235298"/>
    <n v="77.060841132810395"/>
    <n v="28.653625865237998"/>
    <n v="77.099547287619004"/>
    <s v="28.6788631582353,77.0608411328104"/>
    <s v="28.653625865238,77.099547287619"/>
    <n v="184"/>
    <n v="153"/>
    <n v="21"/>
    <n v="0.83152173913043403"/>
    <n v="0.114130434782608"/>
    <x v="5"/>
    <n v="4.7063911753464795"/>
  </r>
  <r>
    <n v="6550536874876550"/>
    <n v="30.9569405033333"/>
    <n v="76.510065255555503"/>
    <s v="NA"/>
    <s v="NA"/>
    <s v="30.9569405033333,76.5100652555555"/>
    <s v="NA,NA"/>
    <n v="18"/>
    <n v="18"/>
    <n v="0"/>
    <n v="1"/>
    <n v="0"/>
    <x v="16"/>
    <n v="0"/>
  </r>
  <r>
    <n v="6550536881908160"/>
    <n v="28.704723971754301"/>
    <n v="77.300504646228106"/>
    <n v="28.677406099999899"/>
    <n v="77.302919360000004"/>
    <s v="28.7047239717543,77.3005046462281"/>
    <s v="28.6774060999999,77.30291936"/>
    <n v="125"/>
    <n v="114"/>
    <n v="5"/>
    <n v="0.91200000000000003"/>
    <n v="0.04"/>
    <x v="5"/>
    <n v="3.0476833199102198"/>
  </r>
  <r>
    <n v="6550536951798150"/>
    <n v="26.348583937333299"/>
    <n v="73.053296087333294"/>
    <s v="NA"/>
    <s v="NA"/>
    <s v="26.3485839373333,73.0532960873333"/>
    <s v="NA,NA"/>
    <n v="16"/>
    <n v="15"/>
    <n v="0"/>
    <n v="0.9375"/>
    <n v="0"/>
    <x v="4"/>
    <n v="0"/>
  </r>
  <r>
    <n v="6550537552788160"/>
    <n v="30.903210725000001"/>
    <n v="76.531598860000003"/>
    <s v="NA"/>
    <s v="NA"/>
    <s v="30.903210725,76.53159886"/>
    <s v="NA,NA"/>
    <n v="4"/>
    <n v="4"/>
    <n v="0"/>
    <n v="1"/>
    <n v="0"/>
    <x v="16"/>
    <n v="0"/>
  </r>
  <r>
    <n v="6550538372666560"/>
    <n v="27.109716912727201"/>
    <n v="77.894396979999996"/>
    <n v="27.1354711299999"/>
    <n v="77.900352830000003"/>
    <s v="27.1097169127272,77.89439698"/>
    <s v="27.1354711299999,77.90035283"/>
    <n v="21"/>
    <n v="11"/>
    <n v="5"/>
    <n v="0.52380952380952295"/>
    <n v="0.238095238095238"/>
    <x v="0"/>
    <n v="2.9246874923992898"/>
  </r>
  <r>
    <n v="6550538382716550"/>
    <n v="28.644283362941099"/>
    <n v="77.234241314117597"/>
    <s v="NA"/>
    <s v="NA"/>
    <s v="28.6442833629411,77.2342413141176"/>
    <s v="NA,NA"/>
    <n v="17"/>
    <n v="17"/>
    <n v="0"/>
    <n v="1"/>
    <n v="0"/>
    <x v="5"/>
    <n v="0"/>
  </r>
  <r>
    <n v="6550539070798150"/>
    <n v="28.555697931999902"/>
    <n v="77.169223679999902"/>
    <n v="28.583715919999999"/>
    <n v="77.190778249999994"/>
    <s v="28.5556979319999,77.1692236799999"/>
    <s v="28.58371592,77.19077825"/>
    <n v="23"/>
    <n v="20"/>
    <n v="0"/>
    <n v="0.86956521739130399"/>
    <n v="0"/>
    <x v="14"/>
    <n v="0"/>
  </r>
  <r>
    <n v="6550545272886560"/>
    <n v="30.897774260687001"/>
    <n v="76.414890360687096"/>
    <n v="30.793880468181801"/>
    <n v="76.502493034545395"/>
    <s v="30.897774260687,76.4148903606871"/>
    <s v="30.7938804681818,76.5024930345454"/>
    <n v="344"/>
    <n v="262"/>
    <n v="11"/>
    <n v="0.76162790697674398"/>
    <n v="3.1976744186046499E-2"/>
    <x v="16"/>
    <n v="14.266349656987"/>
  </r>
  <r>
    <n v="6550545289558150"/>
    <n v="28.842454942500002"/>
    <n v="77.578311667500003"/>
    <s v="NA"/>
    <s v="NA"/>
    <s v="28.8424549425,77.5783116675"/>
    <s v="NA,NA"/>
    <n v="4"/>
    <n v="4"/>
    <n v="0"/>
    <n v="1"/>
    <n v="0"/>
    <x v="0"/>
    <n v="0"/>
  </r>
  <r>
    <n v="6550545386788160"/>
    <n v="31.024071090526299"/>
    <n v="76.586517958947297"/>
    <n v="31.012823195714201"/>
    <n v="76.580832141428502"/>
    <s v="31.0240710905263,76.5865179589473"/>
    <s v="31.0128231957142,76.5808321414285"/>
    <n v="47"/>
    <n v="19"/>
    <n v="14"/>
    <n v="0.40425531914893598"/>
    <n v="0.29787234042553101"/>
    <x v="16"/>
    <n v="1.36345666931594"/>
  </r>
  <r>
    <n v="6550546566516550"/>
    <n v="28.645770638571399"/>
    <n v="77.412741067857098"/>
    <n v="28.641202792307698"/>
    <n v="77.353706384615293"/>
    <s v="28.6457706385714,77.4127410678571"/>
    <s v="28.6412027923077,77.3537063846153"/>
    <n v="32"/>
    <n v="14"/>
    <n v="13"/>
    <n v="0.4375"/>
    <n v="0.40625"/>
    <x v="0"/>
    <n v="5.7851699602886706"/>
  </r>
  <r>
    <n v="6550546780666560"/>
    <n v="20.008198225624898"/>
    <n v="73.785613097500104"/>
    <s v="NA"/>
    <s v="NA"/>
    <s v="20.0081982256249,73.7856130975001"/>
    <s v="NA,NA"/>
    <n v="160"/>
    <n v="160"/>
    <n v="0"/>
    <n v="1"/>
    <n v="0"/>
    <x v="2"/>
    <n v="0"/>
  </r>
  <r>
    <n v="6550547067756550"/>
    <n v="27.252763923333301"/>
    <n v="81.546114627999998"/>
    <n v="27.25594181125"/>
    <n v="81.533048697500007"/>
    <s v="27.2527639233333,81.546114628"/>
    <s v="27.25594181125,81.5330486975"/>
    <n v="32"/>
    <n v="15"/>
    <n v="8"/>
    <n v="0.46875"/>
    <n v="0.25"/>
    <x v="0"/>
    <n v="1.3394587390517398"/>
  </r>
  <r>
    <n v="6550547684826560"/>
    <n v="28.605401657021201"/>
    <n v="77.061959139148897"/>
    <n v="28.6340020117241"/>
    <n v="77.100656412758596"/>
    <s v="28.6054016570212,77.0619591391489"/>
    <s v="28.6340020117241,77.1006564127586"/>
    <n v="99"/>
    <n v="47"/>
    <n v="29"/>
    <n v="0.47474747474747397"/>
    <n v="0.29292929292929198"/>
    <x v="5"/>
    <n v="4.93926232460805"/>
  </r>
  <r>
    <n v="6550548083808160"/>
    <s v="NA"/>
    <s v="NA"/>
    <s v="NA"/>
    <s v="NA"/>
    <s v="NA,NA"/>
    <s v="NA,NA"/>
    <n v="2"/>
    <n v="0"/>
    <n v="0"/>
    <n v="0"/>
    <n v="0"/>
    <x v="1"/>
    <n v="0"/>
  </r>
  <r>
    <n v="6550548684798150"/>
    <n v="28.660721134999999"/>
    <n v="77.379758584999905"/>
    <s v="NA"/>
    <s v="NA"/>
    <s v="28.660721135,77.3797585849999"/>
    <s v="NA,NA"/>
    <n v="2"/>
    <n v="0"/>
    <n v="0"/>
    <n v="0"/>
    <n v="0"/>
    <x v="0"/>
    <n v="0"/>
  </r>
  <r>
    <n v="6550548852838150"/>
    <n v="28.510575783148099"/>
    <n v="77.335970997592497"/>
    <n v="28.541591738571402"/>
    <n v="77.293429221428497"/>
    <s v="28.5105757831481,77.3359709975925"/>
    <s v="28.5415917385714,77.2934292214285"/>
    <n v="62"/>
    <n v="54"/>
    <n v="7"/>
    <n v="0.87096774193548299"/>
    <n v="0.112903225806451"/>
    <x v="14"/>
    <n v="5.4024321789228802"/>
  </r>
  <r>
    <n v="6550548878766560"/>
    <n v="25.1613328066666"/>
    <n v="75.831524066111101"/>
    <n v="25.146616125333299"/>
    <n v="75.819699628666598"/>
    <s v="25.1613328066666,75.8315240661111"/>
    <s v="25.1466161253333,75.8196996286666"/>
    <n v="39"/>
    <n v="18"/>
    <n v="15"/>
    <n v="0.46153846153846101"/>
    <n v="0.38461538461538403"/>
    <x v="4"/>
    <n v="2.0240691396189199"/>
  </r>
  <r>
    <n v="6550555177668160"/>
    <n v="23.032071406979799"/>
    <n v="72.661020360536895"/>
    <n v="23.024960584861098"/>
    <n v="72.569276193194398"/>
    <s v="23.0320714069798,72.6610203605369"/>
    <s v="23.0249605848611,72.5692761931944"/>
    <n v="254"/>
    <n v="149"/>
    <n v="72"/>
    <n v="0.58661417322834597"/>
    <n v="0.28346456692913302"/>
    <x v="6"/>
    <n v="9.4247262614731291"/>
  </r>
  <r>
    <n v="6550555365518150"/>
    <n v="22.751016724999999"/>
    <n v="86.258769165476195"/>
    <n v="22.76869628"/>
    <n v="86.255166239999994"/>
    <s v="22.751016725,86.2587691654762"/>
    <s v="22.76869628,86.25516624"/>
    <n v="49"/>
    <n v="42"/>
    <n v="3"/>
    <n v="0.85714285714285698"/>
    <n v="6.1224489795918297E-2"/>
    <x v="8"/>
    <n v="2.0009158307998702"/>
  </r>
  <r>
    <n v="6550555386708160"/>
    <n v="25.353775086516102"/>
    <n v="84.026360188322499"/>
    <n v="25.380700343333299"/>
    <n v="84.025123516666596"/>
    <s v="25.3537750865161,84.0263601883225"/>
    <s v="25.3807003433333,84.0251235166666"/>
    <n v="174"/>
    <n v="155"/>
    <n v="3"/>
    <n v="0.89080459770114895"/>
    <n v="1.72413793103448E-2"/>
    <x v="15"/>
    <n v="2.9974698495417602"/>
  </r>
  <r>
    <n v="6550555467776560"/>
    <n v="28.709682860000001"/>
    <n v="77.257112899999996"/>
    <s v="NA"/>
    <s v="NA"/>
    <s v="28.70968286,77.2571129"/>
    <s v="NA,NA"/>
    <n v="2"/>
    <n v="0"/>
    <n v="0"/>
    <n v="0"/>
    <n v="0"/>
    <x v="5"/>
    <n v="0"/>
  </r>
  <r>
    <n v="6550555570538160"/>
    <n v="19.000160393333299"/>
    <n v="72.839811286666603"/>
    <n v="19.016765100000001"/>
    <n v="72.852532999999994"/>
    <s v="19.0001603933333,72.8398112866666"/>
    <s v="19.0167651,72.852533"/>
    <n v="16"/>
    <n v="12"/>
    <n v="0"/>
    <n v="0.75"/>
    <n v="0"/>
    <x v="2"/>
    <n v="0"/>
  </r>
  <r>
    <n v="6550555585698160"/>
    <n v="26.917862750000001"/>
    <n v="75.80101003"/>
    <n v="26.9562416875"/>
    <n v="75.724625952500006"/>
    <s v="26.91786275,75.80101003"/>
    <s v="26.9562416875,75.7246259525"/>
    <n v="10"/>
    <n v="4"/>
    <n v="4"/>
    <n v="0.4"/>
    <n v="0.4"/>
    <x v="4"/>
    <n v="8.6945254428037497"/>
  </r>
  <r>
    <n v="6550555587708160"/>
    <n v="26.987176473333299"/>
    <n v="75.786454867333305"/>
    <n v="26.9660980484615"/>
    <n v="75.770629306153793"/>
    <s v="26.9871764733333,75.7864548673333"/>
    <s v="26.9660980484615,75.7706293061538"/>
    <n v="28"/>
    <n v="15"/>
    <n v="13"/>
    <n v="0.53571428571428503"/>
    <n v="0.46428571428571402"/>
    <x v="4"/>
    <n v="2.8209686383704904"/>
  </r>
  <r>
    <n v="6550556568856560"/>
    <n v="21.2206188886666"/>
    <n v="81.622449111333296"/>
    <n v="21.2299103319999"/>
    <n v="81.653209999999902"/>
    <s v="21.2206188886666,81.6224491113333"/>
    <s v="21.2299103319999,81.6532099999999"/>
    <n v="56"/>
    <n v="45"/>
    <n v="5"/>
    <n v="0.80357142857142805"/>
    <n v="8.9285714285714204E-2"/>
    <x v="17"/>
    <n v="3.3526906297091901"/>
  </r>
  <r>
    <n v="6550557171856560"/>
    <n v="26.289379804999999"/>
    <n v="73.019084945000003"/>
    <n v="26.309997599999999"/>
    <n v="73.048783999999998"/>
    <s v="26.289379805,73.019084945"/>
    <s v="26.3099976,73.048784"/>
    <n v="15"/>
    <n v="12"/>
    <n v="0"/>
    <n v="0.8"/>
    <n v="0"/>
    <x v="4"/>
    <n v="0"/>
  </r>
  <r>
    <n v="6550557186518150"/>
    <n v="21.130688827608701"/>
    <n v="79.169145142826096"/>
    <n v="21.155470503333301"/>
    <n v="79.109255599999997"/>
    <s v="21.1306888276087,79.1691451428261"/>
    <s v="21.1554705033333,79.1092556"/>
    <n v="75"/>
    <n v="46"/>
    <n v="3"/>
    <n v="0.61333333333333295"/>
    <n v="0.04"/>
    <x v="2"/>
    <n v="6.7970804313766102"/>
  </r>
  <r>
    <n v="6550557268676550"/>
    <n v="11.0790518294117"/>
    <n v="76.978970964705894"/>
    <n v="10.9393753533333"/>
    <n v="76.950423579999907"/>
    <s v="11.0790518294117,76.9789709647059"/>
    <s v="10.9393753533333,76.9504235799999"/>
    <n v="39"/>
    <n v="17"/>
    <n v="15"/>
    <n v="0.43589743589743501"/>
    <n v="0.38461538461538403"/>
    <x v="3"/>
    <n v="15.845762660594801"/>
  </r>
  <r>
    <n v="6550557753546560"/>
    <n v="26.235637779473599"/>
    <n v="78.2231469311278"/>
    <s v="NA"/>
    <s v="NA"/>
    <s v="26.2356377794736,78.2231469311278"/>
    <s v="NA,NA"/>
    <n v="133"/>
    <n v="133"/>
    <n v="0"/>
    <n v="1"/>
    <n v="0"/>
    <x v="18"/>
    <n v="0"/>
  </r>
  <r>
    <n v="6550557951528160"/>
    <n v="22.952955809999999"/>
    <n v="72.614218341249995"/>
    <n v="22.960254346666598"/>
    <n v="72.639682056666601"/>
    <s v="22.95295581,72.61421834125"/>
    <s v="22.9602543466666,72.6396820566666"/>
    <n v="13"/>
    <n v="8"/>
    <n v="3"/>
    <n v="0.61538461538461497"/>
    <n v="0.23076923076923"/>
    <x v="6"/>
    <n v="2.7314354829684899"/>
  </r>
  <r>
    <n v="6550557973846560"/>
    <n v="25.1812932095999"/>
    <n v="75.883317008000006"/>
    <n v="25.1749609825"/>
    <n v="75.849224092499995"/>
    <s v="25.1812932095999,75.883317008"/>
    <s v="25.1749609825,75.8492240925"/>
    <n v="33"/>
    <n v="25"/>
    <n v="4"/>
    <n v="0.75757575757575701"/>
    <n v="0.12121212121212099"/>
    <x v="4"/>
    <n v="3.5033863437910098"/>
  </r>
  <r>
    <n v="6550558152528160"/>
    <s v="NA"/>
    <s v="NA"/>
    <s v="NA"/>
    <s v="NA"/>
    <s v="NA,NA"/>
    <s v="NA,NA"/>
    <n v="1"/>
    <n v="0"/>
    <n v="0"/>
    <n v="0"/>
    <n v="0"/>
    <x v="1"/>
    <n v="0"/>
  </r>
  <r>
    <n v="6550655279718150"/>
    <n v="22.684622163999901"/>
    <n v="75.884368441999996"/>
    <n v="22.662102486666601"/>
    <n v="75.883801559999995"/>
    <s v="22.6846221639999,75.884368442"/>
    <s v="22.6621024866666,75.88380156"/>
    <n v="15"/>
    <n v="10"/>
    <n v="3"/>
    <n v="0.66666666666666596"/>
    <n v="0.2"/>
    <x v="18"/>
    <n v="2.5055355598814599"/>
  </r>
  <r>
    <n v="6550655372846560"/>
    <n v="19.072683179999999"/>
    <n v="73.000741014166607"/>
    <n v="19.1836382492857"/>
    <n v="73.051999795714195"/>
    <s v="19.07268318,73.0007410141666"/>
    <s v="19.1836382492857,73.0519997957142"/>
    <n v="58"/>
    <n v="24"/>
    <n v="14"/>
    <n v="0.41379310344827502"/>
    <n v="0.24137931034482701"/>
    <x v="2"/>
    <n v="13.465869434301"/>
  </r>
  <r>
    <n v="6550656576776560"/>
    <n v="28.523583910638301"/>
    <n v="77.232510989148906"/>
    <n v="28.541316513214198"/>
    <n v="77.248298171785706"/>
    <s v="28.5235839106383,77.2325109891489"/>
    <s v="28.5413165132142,77.2482981717857"/>
    <n v="79"/>
    <n v="47"/>
    <n v="28"/>
    <n v="0.594936708860759"/>
    <n v="0.354430379746835"/>
    <x v="14"/>
    <n v="2.5040696892856098"/>
  </r>
  <r>
    <n v="6550656590846560"/>
    <n v="23.190648888780402"/>
    <n v="79.903715799512099"/>
    <s v="NA"/>
    <s v="NA"/>
    <s v="23.1906488887804,79.9037157995121"/>
    <s v="NA,NA"/>
    <n v="110"/>
    <n v="82"/>
    <n v="0"/>
    <n v="0.74545454545454504"/>
    <n v="0"/>
    <x v="18"/>
    <n v="0"/>
  </r>
  <r>
    <n v="6550656665878150"/>
    <n v="19.1724428823076"/>
    <n v="73.026160625192304"/>
    <n v="19.1467139664285"/>
    <n v="73.039748555476194"/>
    <s v="19.1724428823076,73.0261606251923"/>
    <s v="19.1467139664285,73.0397485554762"/>
    <n v="116"/>
    <n v="52"/>
    <n v="42"/>
    <n v="0.44827586206896503"/>
    <n v="0.36206896551724099"/>
    <x v="2"/>
    <n v="3.19816479219373"/>
  </r>
  <r>
    <n v="6550656750846560"/>
    <n v="26.975658289696899"/>
    <n v="75.771060320000004"/>
    <n v="27.054050180000001"/>
    <n v="75.811659962941107"/>
    <s v="26.9756582896969,75.77106032"/>
    <s v="27.05405018,75.8116599629411"/>
    <n v="55"/>
    <n v="33"/>
    <n v="17"/>
    <n v="0.6"/>
    <n v="0.30909090909090903"/>
    <x v="4"/>
    <n v="9.6029039102943692"/>
  </r>
  <r>
    <n v="6550656768728160"/>
    <n v="28.640693335000002"/>
    <n v="77.352750165000003"/>
    <s v="NA"/>
    <s v="NA"/>
    <s v="28.640693335,77.352750165"/>
    <s v="NA,NA"/>
    <n v="2"/>
    <n v="0"/>
    <n v="0"/>
    <n v="0"/>
    <n v="0"/>
    <x v="0"/>
    <n v="0"/>
  </r>
  <r>
    <n v="6550656785816560"/>
    <n v="24.542259092857101"/>
    <n v="84.277113499999899"/>
    <n v="24.534193399999999"/>
    <n v="84.000987599999902"/>
    <s v="24.5422590928571,84.2771134999999"/>
    <s v="24.5341934,84.0009875999999"/>
    <n v="34"/>
    <n v="28"/>
    <n v="0"/>
    <n v="0.82352941176470495"/>
    <n v="0"/>
    <x v="8"/>
    <n v="0"/>
  </r>
  <r>
    <n v="6550656868888160"/>
    <n v="30.874427661666601"/>
    <n v="75.898328181666599"/>
    <s v="NA"/>
    <s v="NA"/>
    <s v="30.8744276616666,75.8983281816666"/>
    <s v="NA,NA"/>
    <n v="6"/>
    <n v="6"/>
    <n v="0"/>
    <n v="1"/>
    <n v="0"/>
    <x v="16"/>
    <n v="0"/>
  </r>
  <r>
    <n v="6550656966716550"/>
    <n v="30.677578115384598"/>
    <n v="76.260746176153802"/>
    <n v="30.724745891666601"/>
    <n v="76.174043381666607"/>
    <s v="30.6775781153846,76.2607461761538"/>
    <s v="30.7247458916666,76.1740433816666"/>
    <n v="34"/>
    <n v="13"/>
    <n v="12"/>
    <n v="0.38235294117647001"/>
    <n v="0.35294117647058798"/>
    <x v="16"/>
    <n v="9.8125926419704399"/>
  </r>
  <r>
    <n v="6550657467868160"/>
    <n v="22.521711440909002"/>
    <n v="88.375642404545403"/>
    <n v="22.617174142857099"/>
    <n v="88.378775992857101"/>
    <s v="22.521711440909,88.3756424045454"/>
    <s v="22.6171741428571,88.3787759928571"/>
    <n v="50"/>
    <n v="22"/>
    <n v="14"/>
    <n v="0.44"/>
    <n v="0.28000000000000003"/>
    <x v="13"/>
    <n v="10.6231772231015"/>
  </r>
  <r>
    <n v="6550657583786560"/>
    <s v="NA"/>
    <s v="NA"/>
    <s v="NA"/>
    <s v="NA"/>
    <s v="NA,NA"/>
    <s v="NA,NA"/>
    <n v="1"/>
    <n v="0"/>
    <n v="0"/>
    <n v="0"/>
    <n v="0"/>
    <x v="1"/>
    <n v="0"/>
  </r>
  <r>
    <n v="6550657690656560"/>
    <n v="26.8389321102898"/>
    <n v="75.765076356811505"/>
    <n v="26.834883493333301"/>
    <n v="75.746430869999998"/>
    <s v="26.8389321102898,75.7650763568115"/>
    <s v="26.8348834933333,75.74643087"/>
    <n v="81"/>
    <n v="69"/>
    <n v="3"/>
    <n v="0.85185185185185097"/>
    <n v="3.7037037037037E-2"/>
    <x v="4"/>
    <n v="1.9045663427452602"/>
  </r>
  <r>
    <n v="6550657783778160"/>
    <n v="22.7181886171259"/>
    <n v="75.846878650669197"/>
    <n v="22.695187732142799"/>
    <n v="75.830183877857095"/>
    <s v="22.7181886171259,75.8468786506692"/>
    <s v="22.6951877321428,75.8301838778571"/>
    <n v="287"/>
    <n v="254"/>
    <n v="14"/>
    <n v="0.88501742160278696"/>
    <n v="4.8780487804878002E-2"/>
    <x v="18"/>
    <n v="3.0789287906492202"/>
  </r>
  <r>
    <n v="6550657977746560"/>
    <n v="28.771978252653"/>
    <n v="77.119088680816304"/>
    <n v="28.881354999999999"/>
    <n v="77.118846669999996"/>
    <s v="28.771978252653,77.1190886808163"/>
    <s v="28.881355,77.11884667"/>
    <n v="59"/>
    <n v="49"/>
    <n v="0"/>
    <n v="0.83050847457627097"/>
    <n v="0"/>
    <x v="5"/>
    <n v="0"/>
  </r>
  <r>
    <n v="6550658177738160"/>
    <n v="25.303909180000002"/>
    <n v="82.968314891162706"/>
    <n v="25.307138330000001"/>
    <n v="82.988498329999999"/>
    <s v="25.30390918,82.9683148911627"/>
    <s v="25.30713833,82.98849833"/>
    <n v="91"/>
    <n v="86"/>
    <n v="3"/>
    <n v="0.94505494505494503"/>
    <n v="3.2967032967032898E-2"/>
    <x v="0"/>
    <n v="2.0611104989429601"/>
  </r>
  <r>
    <n v="6550658266846560"/>
    <n v="26.8899441252264"/>
    <n v="80.927368802900503"/>
    <n v="26.8741695571428"/>
    <n v="80.907944442857101"/>
    <s v="26.8899441252264,80.9273688029005"/>
    <s v="26.8741695571428,80.9079444428571"/>
    <n v="362"/>
    <n v="331"/>
    <n v="7"/>
    <n v="0.91436464088397795"/>
    <n v="1.93370165745856E-2"/>
    <x v="0"/>
    <n v="2.6062093802258102"/>
  </r>
  <r>
    <n v="6550658785766560"/>
    <n v="17.791487340909001"/>
    <n v="83.356438980909004"/>
    <n v="17.7831599428571"/>
    <n v="83.3788257285714"/>
    <s v="17.791487340909,83.356438980909"/>
    <s v="17.7831599428571,83.3788257285714"/>
    <n v="18"/>
    <n v="11"/>
    <n v="7"/>
    <n v="0.61111111111111105"/>
    <n v="0.38888888888888801"/>
    <x v="11"/>
    <n v="2.5455421522886001"/>
  </r>
  <r>
    <n v="6550658851548160"/>
    <n v="21.1759589578947"/>
    <n v="72.810365089473606"/>
    <n v="21.181684816999901"/>
    <n v="72.836614312999998"/>
    <s v="21.1759589578947,72.8103650894736"/>
    <s v="21.1816848169999,72.836614313"/>
    <n v="30"/>
    <n v="19"/>
    <n v="10"/>
    <n v="0.63333333333333297"/>
    <n v="0.33333333333333298"/>
    <x v="6"/>
    <n v="2.7959956289544201"/>
  </r>
  <r>
    <n v="6550658868838150"/>
    <n v="21.242190796351299"/>
    <n v="72.842072439729705"/>
    <n v="21.232333329999999"/>
    <n v="72.821358329999995"/>
    <s v="21.2421907963513,72.8420724397297"/>
    <s v="21.23233333,72.82135833"/>
    <n v="152"/>
    <n v="148"/>
    <n v="0"/>
    <n v="0.97368421052631504"/>
    <n v="0"/>
    <x v="6"/>
    <n v="0"/>
  </r>
  <r>
    <n v="6550658870848160"/>
    <s v="NA"/>
    <s v="NA"/>
    <s v="NA"/>
    <s v="NA"/>
    <s v="NA,NA"/>
    <s v="NA,NA"/>
    <n v="1"/>
    <n v="0"/>
    <n v="0"/>
    <n v="0"/>
    <n v="0"/>
    <x v="1"/>
    <n v="0"/>
  </r>
  <r>
    <n v="6550658882908160"/>
    <n v="21.087625835000001"/>
    <n v="78.998410000000007"/>
    <s v="NA"/>
    <s v="NA"/>
    <s v="21.087625835,78.99841"/>
    <s v="NA,NA"/>
    <n v="2"/>
    <n v="0"/>
    <n v="0"/>
    <n v="0"/>
    <n v="0"/>
    <x v="2"/>
    <n v="0"/>
  </r>
  <r>
    <n v="6550658966666560"/>
    <n v="28.740506389333301"/>
    <n v="77.275672053333295"/>
    <n v="28.638955620000001"/>
    <n v="77.146255940000003"/>
    <s v="28.7405063893333,77.2756720533333"/>
    <s v="28.63895562,77.14625594"/>
    <n v="22"/>
    <n v="15"/>
    <n v="0"/>
    <n v="0.68181818181818099"/>
    <n v="0"/>
    <x v="0"/>
    <n v="0"/>
  </r>
  <r>
    <n v="6550665068506560"/>
    <n v="26.9825006483333"/>
    <n v="80.926985833888907"/>
    <n v="27.09989667"/>
    <n v="80.915564169999996"/>
    <s v="26.9825006483333,80.9269858338889"/>
    <s v="27.09989667,80.91556417"/>
    <n v="28"/>
    <n v="18"/>
    <n v="4"/>
    <n v="0.64285714285714202"/>
    <n v="0.14285714285714199"/>
    <x v="0"/>
    <n v="13.1068757047269"/>
  </r>
  <r>
    <n v="6550665253716550"/>
    <n v="28.588518392929299"/>
    <n v="77.073687695555506"/>
    <n v="28.5395797699999"/>
    <n v="77.083934619999994"/>
    <s v="28.5885183929293,77.0736876955555"/>
    <s v="28.5395797699999,77.08393462"/>
    <n v="133"/>
    <n v="99"/>
    <n v="17"/>
    <n v="0.744360902255639"/>
    <n v="0.12781954887218"/>
    <x v="5"/>
    <n v="5.5347136003016404"/>
  </r>
  <r>
    <n v="6550665270508160"/>
    <n v="26.501385364605198"/>
    <n v="80.307310334605205"/>
    <n v="26.467649355454501"/>
    <n v="80.313441502727201"/>
    <s v="26.5013853646052,80.3073103346052"/>
    <s v="26.4676493554545,80.3134415027272"/>
    <n v="123"/>
    <n v="76"/>
    <n v="11"/>
    <n v="0.61788617886178798"/>
    <n v="8.9430894308942993E-2"/>
    <x v="0"/>
    <n v="3.8017724292301702"/>
  </r>
  <r>
    <n v="6550665283658160"/>
    <n v="12.9733944375"/>
    <n v="77.662319916911699"/>
    <n v="12.999838799999999"/>
    <n v="77.599810860000005"/>
    <s v="12.9733944375,77.6623199169117"/>
    <s v="12.9998388,77.59981086"/>
    <n v="84"/>
    <n v="68"/>
    <n v="3"/>
    <n v="0.80952380952380898"/>
    <n v="3.5714285714285698E-2"/>
    <x v="19"/>
    <n v="7.3859969107602605"/>
  </r>
  <r>
    <n v="6550665469908160"/>
    <s v="NA"/>
    <s v="NA"/>
    <s v="NA"/>
    <s v="NA"/>
    <s v="NA,NA"/>
    <s v="NA,NA"/>
    <n v="1"/>
    <n v="0"/>
    <n v="0"/>
    <n v="0"/>
    <n v="0"/>
    <x v="1"/>
    <n v="0"/>
  </r>
  <r>
    <n v="6550666568656560"/>
    <n v="9.9848615777777692"/>
    <n v="76.316966500000007"/>
    <s v="NA"/>
    <s v="NA"/>
    <s v="9.98486157777777,76.3169665"/>
    <s v="NA,NA"/>
    <n v="9"/>
    <n v="9"/>
    <n v="0"/>
    <n v="1"/>
    <n v="0"/>
    <x v="10"/>
    <n v="0"/>
  </r>
  <r>
    <n v="6550666954778160"/>
    <n v="21.175298550000001"/>
    <n v="72.856562350000004"/>
    <s v="NA"/>
    <s v="NA"/>
    <s v="21.17529855,72.85656235"/>
    <s v="NA,NA"/>
    <n v="8"/>
    <n v="8"/>
    <n v="0"/>
    <n v="1"/>
    <n v="0"/>
    <x v="6"/>
    <n v="0"/>
  </r>
  <r>
    <n v="6550666986736560"/>
    <n v="28.558137478965499"/>
    <n v="77.291249572413705"/>
    <n v="28.494456"/>
    <n v="77.145334300000002"/>
    <s v="28.5581374789655,77.2912495724137"/>
    <s v="28.494456,77.1453343"/>
    <n v="31"/>
    <n v="29"/>
    <n v="0"/>
    <n v="0.93548387096774099"/>
    <n v="0"/>
    <x v="14"/>
    <n v="0"/>
  </r>
  <r>
    <n v="6550667174668160"/>
    <n v="30.4729658568749"/>
    <n v="76.783146715624994"/>
    <n v="30.49043395"/>
    <n v="76.802563285000005"/>
    <s v="30.4729658568749,76.783146715625"/>
    <s v="30.49043395,76.802563285"/>
    <n v="99"/>
    <n v="96"/>
    <n v="0"/>
    <n v="0.96969696969696895"/>
    <n v="0"/>
    <x v="16"/>
    <n v="0"/>
  </r>
  <r>
    <n v="6550667286888160"/>
    <s v="NA"/>
    <s v="NA"/>
    <s v="NA"/>
    <s v="NA"/>
    <s v="NA,NA"/>
    <s v="NA,NA"/>
    <n v="2"/>
    <n v="0"/>
    <n v="0"/>
    <n v="0"/>
    <n v="0"/>
    <x v="1"/>
    <n v="0"/>
  </r>
  <r>
    <n v="6550667352758150"/>
    <n v="26.937188329999898"/>
    <n v="75.810310389999998"/>
    <s v="NA"/>
    <s v="NA"/>
    <s v="26.9371883299999,75.81031039"/>
    <s v="NA,NA"/>
    <n v="3"/>
    <n v="0"/>
    <n v="0"/>
    <n v="0"/>
    <n v="0"/>
    <x v="4"/>
    <n v="0"/>
  </r>
  <r>
    <n v="6550667455526560"/>
    <n v="17.68396301125"/>
    <n v="83.240318161249903"/>
    <s v="NA"/>
    <s v="NA"/>
    <s v="17.68396301125,83.2403181612499"/>
    <s v="NA,NA"/>
    <n v="11"/>
    <n v="8"/>
    <n v="0"/>
    <n v="0.72727272727272696"/>
    <n v="0"/>
    <x v="11"/>
    <n v="0"/>
  </r>
  <r>
    <n v="6550667673816560"/>
    <n v="21.1482416583783"/>
    <n v="72.818089952162097"/>
    <n v="21.231069649999998"/>
    <n v="72.901481529999998"/>
    <s v="21.1482416583783,72.8180899521621"/>
    <s v="21.23106965,72.90148153"/>
    <n v="45"/>
    <n v="37"/>
    <n v="4"/>
    <n v="0.82222222222222197"/>
    <n v="8.8888888888888795E-2"/>
    <x v="6"/>
    <n v="12.6362500818223"/>
  </r>
  <r>
    <n v="6550667789728160"/>
    <n v="25.571194886250002"/>
    <n v="85.099661893977199"/>
    <n v="25.6092567592307"/>
    <n v="85.139051315384606"/>
    <s v="25.57119488625,85.0996618939772"/>
    <s v="25.6092567592307,85.1390513153846"/>
    <n v="117"/>
    <n v="88"/>
    <n v="26"/>
    <n v="0.75213675213675202"/>
    <n v="0.22222222222222199"/>
    <x v="15"/>
    <n v="5.7911893654708297"/>
  </r>
  <r>
    <n v="6550667982688160"/>
    <n v="21.151436433703701"/>
    <n v="72.834310198148103"/>
    <s v="NA"/>
    <s v="NA"/>
    <s v="21.1514364337037,72.8343101981481"/>
    <s v="NA,NA"/>
    <n v="83"/>
    <n v="81"/>
    <n v="0"/>
    <n v="0.97590361445783103"/>
    <n v="0"/>
    <x v="6"/>
    <n v="0"/>
  </r>
  <r>
    <n v="6550667990728160"/>
    <n v="26.830047199999999"/>
    <n v="80.946235200000004"/>
    <n v="26.8567099999999"/>
    <n v="80.998029799999998"/>
    <s v="26.8300472,80.9462352"/>
    <s v="26.8567099999999,80.9980298"/>
    <n v="12"/>
    <n v="6"/>
    <n v="6"/>
    <n v="0.5"/>
    <n v="0.5"/>
    <x v="0"/>
    <n v="5.9344905942478503"/>
  </r>
  <r>
    <n v="6550668071796550"/>
    <n v="26.267315199999899"/>
    <n v="86.816738135999998"/>
    <n v="25.9898908585714"/>
    <n v="87.096912461428502"/>
    <s v="26.2673151999999,86.816738136"/>
    <s v="25.9898908585714,87.0969124614285"/>
    <n v="65"/>
    <n v="20"/>
    <n v="7"/>
    <n v="0.30769230769230699"/>
    <n v="0.107692307692307"/>
    <x v="15"/>
    <n v="41.653717778712"/>
  </r>
  <r>
    <n v="6550668276816560"/>
    <n v="19.185162073333299"/>
    <n v="72.996147523333306"/>
    <s v="NA"/>
    <s v="NA"/>
    <s v="19.1851620733333,72.9961475233333"/>
    <s v="NA,NA"/>
    <n v="6"/>
    <n v="3"/>
    <n v="0"/>
    <n v="0.5"/>
    <n v="0"/>
    <x v="2"/>
    <n v="0"/>
  </r>
  <r>
    <n v="6550668380668160"/>
    <n v="25.9617155951351"/>
    <n v="86.590204143783694"/>
    <n v="25.959726499999999"/>
    <n v="86.571688449999996"/>
    <s v="25.9617155951351,86.5902041437837"/>
    <s v="25.9597265,86.57168845"/>
    <n v="44"/>
    <n v="37"/>
    <n v="0"/>
    <n v="0.84090909090909005"/>
    <n v="0"/>
    <x v="15"/>
    <n v="0"/>
  </r>
  <r>
    <n v="6550668384688160"/>
    <s v="NA"/>
    <s v="NA"/>
    <s v="NA"/>
    <s v="NA"/>
    <s v="NA,NA"/>
    <s v="NA,NA"/>
    <n v="1"/>
    <n v="0"/>
    <n v="0"/>
    <n v="0"/>
    <n v="0"/>
    <x v="1"/>
    <n v="0"/>
  </r>
  <r>
    <n v="6550668552728160"/>
    <n v="21.21431501"/>
    <n v="72.885962223999996"/>
    <n v="21.243429469999999"/>
    <n v="72.91674768"/>
    <s v="21.21431501,72.885962224"/>
    <s v="21.24342947,72.91674768"/>
    <n v="17"/>
    <n v="15"/>
    <n v="0"/>
    <n v="0.88235294117647001"/>
    <n v="0"/>
    <x v="6"/>
    <n v="0"/>
  </r>
  <r>
    <n v="6550668681828160"/>
    <n v="28.3594861573469"/>
    <n v="77.284612656938705"/>
    <s v="NA"/>
    <s v="NA"/>
    <s v="28.3594861573469,77.2846126569387"/>
    <s v="NA,NA"/>
    <n v="50"/>
    <n v="49"/>
    <n v="0"/>
    <n v="0.98"/>
    <n v="0"/>
    <x v="20"/>
    <n v="0"/>
  </r>
  <r>
    <n v="6550675052548160"/>
    <n v="28.647591336172798"/>
    <n v="77.092692191234505"/>
    <s v="NA"/>
    <s v="NA"/>
    <s v="28.6475913361728,77.0926921912345"/>
    <s v="NA,NA"/>
    <n v="82"/>
    <n v="81"/>
    <n v="0"/>
    <n v="0.98780487804878003"/>
    <n v="0"/>
    <x v="5"/>
    <n v="0"/>
  </r>
  <r>
    <n v="6550675289526560"/>
    <n v="28.664153553043398"/>
    <n v="77.171238767825997"/>
    <n v="28.657288335000001"/>
    <n v="77.184101667500002"/>
    <s v="28.6641535530434,77.171238767826"/>
    <s v="28.657288335,77.1841016675"/>
    <n v="37"/>
    <n v="23"/>
    <n v="8"/>
    <n v="0.62162162162162105"/>
    <n v="0.21621621621621601"/>
    <x v="5"/>
    <n v="1.46943311058811"/>
  </r>
  <r>
    <n v="6550675586748160"/>
    <n v="30.74527286"/>
    <n v="76.785712180000004"/>
    <n v="30.73465251"/>
    <n v="76.737950186666595"/>
    <s v="30.74527286,76.78571218"/>
    <s v="30.73465251,76.7379501866666"/>
    <n v="7"/>
    <n v="3"/>
    <n v="3"/>
    <n v="0.42857142857142799"/>
    <n v="0.42857142857142799"/>
    <x v="5"/>
    <n v="4.7164546889085202"/>
  </r>
  <r>
    <n v="6550676675768160"/>
    <n v="27.2180201363207"/>
    <n v="78.000009306414995"/>
    <n v="27.213728823076899"/>
    <n v="78.025623774615397"/>
    <s v="27.2180201363207,78.000009306415"/>
    <s v="27.2137288230769,78.0256237746154"/>
    <n v="136"/>
    <n v="106"/>
    <n v="13"/>
    <n v="0.77941176470588203"/>
    <n v="9.5588235294117599E-2"/>
    <x v="0"/>
    <n v="2.5782387905974402"/>
  </r>
  <r>
    <n v="6550676850846560"/>
    <n v="23.0748846415384"/>
    <n v="72.529193306923005"/>
    <n v="23.045956355000001"/>
    <n v="72.516009179999998"/>
    <s v="23.0748846415384,72.529193306923"/>
    <s v="23.045956355,72.51600918"/>
    <n v="22"/>
    <n v="13"/>
    <n v="4"/>
    <n v="0.59090909090909005"/>
    <n v="0.18181818181818099"/>
    <x v="6"/>
    <n v="3.4891391803115099"/>
  </r>
  <r>
    <n v="6550676989668160"/>
    <n v="28.702556463333298"/>
    <n v="77.067884703333306"/>
    <n v="28.681977259999901"/>
    <n v="77.093536795000006"/>
    <s v="28.7025564633333,77.0678847033333"/>
    <s v="28.6819772599999,77.093536795"/>
    <n v="14"/>
    <n v="12"/>
    <n v="0"/>
    <n v="0.85714285714285698"/>
    <n v="0"/>
    <x v="5"/>
    <n v="0"/>
  </r>
  <r>
    <n v="6550677451836550"/>
    <n v="15.3488570121875"/>
    <n v="75.111558416562502"/>
    <n v="15.3581333499999"/>
    <n v="75.134651700000006"/>
    <s v="15.3488570121875,75.1115584165625"/>
    <s v="15.3581333499999,75.1346517"/>
    <n v="38"/>
    <n v="32"/>
    <n v="3"/>
    <n v="0.84210526315789402"/>
    <n v="7.8947368421052599E-2"/>
    <x v="19"/>
    <n v="2.6832988621854303"/>
  </r>
  <r>
    <n v="6550677870716550"/>
    <n v="30.395398792167502"/>
    <n v="78.094872624236402"/>
    <n v="30.370856246666602"/>
    <n v="78.098409403333306"/>
    <s v="30.3953987921675,78.0948726242364"/>
    <s v="30.3708562466666,78.0984094033333"/>
    <n v="232"/>
    <n v="203"/>
    <n v="3"/>
    <n v="0.875"/>
    <n v="1.29310344827586E-2"/>
    <x v="21"/>
    <n v="2.75087687923559"/>
  </r>
  <r>
    <n v="6550677885788160"/>
    <n v="19.096679875555498"/>
    <n v="73.009003331111103"/>
    <n v="19.111115569999999"/>
    <n v="73.007396319999998"/>
    <s v="19.0966798755555,73.0090033311111"/>
    <s v="19.11111557,73.00739632"/>
    <n v="15"/>
    <n v="9"/>
    <n v="0"/>
    <n v="0.6"/>
    <n v="0"/>
    <x v="2"/>
    <n v="0"/>
  </r>
  <r>
    <n v="6550678250808160"/>
    <n v="25.252639574166601"/>
    <n v="51.554530552499898"/>
    <n v="25.171778224285699"/>
    <n v="51.595519434285698"/>
    <s v="25.2526395741666,51.5545305524999"/>
    <s v="25.1717782242857,51.5955194342857"/>
    <n v="49"/>
    <n v="24"/>
    <n v="21"/>
    <n v="0.48979591836734598"/>
    <n v="0.42857142857142799"/>
    <x v="22"/>
    <n v="9.8949488046941294"/>
  </r>
  <r>
    <n v="6550678367848160"/>
    <n v="20.916657728387101"/>
    <n v="78.945906117419298"/>
    <n v="21.015278142499898"/>
    <n v="78.999580885"/>
    <s v="20.9166577283871,78.9459061174193"/>
    <s v="21.0152781424999,78.999580885"/>
    <n v="38"/>
    <n v="31"/>
    <n v="4"/>
    <n v="0.81578947368420995"/>
    <n v="0.105263157894736"/>
    <x v="2"/>
    <n v="12.304911952728901"/>
  </r>
  <r>
    <n v="6550678653816560"/>
    <n v="19.310436240908999"/>
    <n v="73.063566370909001"/>
    <n v="19.23687833"/>
    <n v="73.130418333333296"/>
    <s v="19.310436240909,73.063566370909"/>
    <s v="19.23687833,73.1304183333333"/>
    <n v="61"/>
    <n v="55"/>
    <n v="3"/>
    <n v="0.90163934426229497"/>
    <n v="4.9180327868852403E-2"/>
    <x v="2"/>
    <n v="10.7801271362059"/>
  </r>
  <r>
    <n v="6550678666676550"/>
    <n v="23.3073019435185"/>
    <n v="85.342993672777695"/>
    <n v="23.272737684444401"/>
    <n v="85.306246852222202"/>
    <s v="23.3073019435185,85.3429936727777"/>
    <s v="23.2727376844444,85.3062468522222"/>
    <n v="89"/>
    <n v="54"/>
    <n v="18"/>
    <n v="0.60674157303370702"/>
    <n v="0.20224719101123501"/>
    <x v="8"/>
    <n v="5.3735871038270497"/>
  </r>
  <r>
    <n v="6550678853808160"/>
    <n v="28.2437167607142"/>
    <n v="76.982571971428499"/>
    <n v="28.223314040000002"/>
    <n v="76.992351360000001"/>
    <s v="28.2437167607142,76.9825719714285"/>
    <s v="28.22331404,76.99235136"/>
    <n v="61"/>
    <n v="28"/>
    <n v="5"/>
    <n v="0.45901639344262202"/>
    <n v="8.1967213114753995E-2"/>
    <x v="20"/>
    <n v="2.4634453045920699"/>
  </r>
  <r>
    <n v="6550678854816560"/>
    <n v="28.710517103888801"/>
    <n v="77.084026087777701"/>
    <n v="28.731479490000002"/>
    <n v="77.091058689999997"/>
    <s v="28.7105171038888,77.0840260877777"/>
    <s v="28.73147949,77.09105869"/>
    <n v="23"/>
    <n v="18"/>
    <n v="3"/>
    <n v="0.78260869565217395"/>
    <n v="0.13043478260869501"/>
    <x v="5"/>
    <n v="2.4304627994569601"/>
  </r>
  <r>
    <n v="6550678989536560"/>
    <n v="30.685610397803"/>
    <n v="76.823806840833299"/>
    <n v="30.698505990000001"/>
    <n v="76.852092999999996"/>
    <s v="30.685610397803,76.8238068408333"/>
    <s v="30.69850599,76.852093"/>
    <n v="189"/>
    <n v="132"/>
    <n v="8"/>
    <n v="0.69841269841269804"/>
    <n v="4.2328042328042298E-2"/>
    <x v="20"/>
    <n v="3.0622552027113903"/>
  </r>
  <r>
    <n v="6550679077718150"/>
    <n v="21.173619954210501"/>
    <n v="72.838518471052595"/>
    <n v="21.174847754999998"/>
    <n v="72.805121395"/>
    <s v="21.1736199542105,72.8385184710526"/>
    <s v="21.174847755,72.805121395"/>
    <n v="21"/>
    <n v="19"/>
    <n v="0"/>
    <n v="0.90476190476190399"/>
    <n v="0"/>
    <x v="6"/>
    <n v="0"/>
  </r>
  <r>
    <n v="6550685273776560"/>
    <n v="25.282272785"/>
    <n v="82.994753965000001"/>
    <s v="NA"/>
    <s v="NA"/>
    <s v="25.282272785,82.994753965"/>
    <s v="NA,NA"/>
    <n v="3"/>
    <n v="0"/>
    <n v="0"/>
    <n v="0"/>
    <n v="0"/>
    <x v="0"/>
    <n v="0"/>
  </r>
  <r>
    <n v="6550685274778160"/>
    <n v="26.184599098266599"/>
    <n v="78.116954523066696"/>
    <n v="26.203418041764699"/>
    <n v="78.146596421176397"/>
    <s v="26.1845990982666,78.1169545230667"/>
    <s v="26.2034180417647,78.1465964211764"/>
    <n v="120"/>
    <n v="75"/>
    <n v="17"/>
    <n v="0.625"/>
    <n v="0.141666666666666"/>
    <x v="18"/>
    <n v="3.62410641817362"/>
  </r>
  <r>
    <n v="6550685276788160"/>
    <n v="17.765507684999999"/>
    <n v="83.323849827499998"/>
    <s v="NA"/>
    <s v="NA"/>
    <s v="17.765507685,83.3238498275"/>
    <s v="NA,NA"/>
    <n v="4"/>
    <n v="4"/>
    <n v="0"/>
    <n v="1"/>
    <n v="0"/>
    <x v="11"/>
    <n v="0"/>
  </r>
  <r>
    <n v="6550685288848160"/>
    <n v="22.230361891052599"/>
    <n v="73.009370882631501"/>
    <s v="NA"/>
    <s v="NA"/>
    <s v="22.2303618910526,73.0093708826315"/>
    <s v="NA,NA"/>
    <n v="20"/>
    <n v="19"/>
    <n v="0"/>
    <n v="0.95"/>
    <n v="0"/>
    <x v="6"/>
    <n v="0"/>
  </r>
  <r>
    <n v="6550685577538160"/>
    <n v="28.5927405719403"/>
    <n v="77.330137313880599"/>
    <n v="28.585078329999899"/>
    <n v="77.412674999999993"/>
    <s v="28.5927405719403,77.3301373138806"/>
    <s v="28.5850783299999,77.412675"/>
    <n v="73"/>
    <n v="67"/>
    <n v="6"/>
    <n v="0.91780821917808197"/>
    <n v="8.2191780821917804E-2"/>
    <x v="0"/>
    <n v="8.1062347349436497"/>
  </r>
  <r>
    <n v="6550685586668160"/>
    <n v="23.185800032857099"/>
    <n v="77.448294681428493"/>
    <n v="23.25323114"/>
    <n v="77.431221570000005"/>
    <s v="23.1858000328571,77.4482946814285"/>
    <s v="23.25323114,77.43122157"/>
    <n v="9"/>
    <n v="7"/>
    <n v="0"/>
    <n v="0.77777777777777701"/>
    <n v="0"/>
    <x v="18"/>
    <n v="0"/>
  </r>
  <r>
    <n v="6550686577866560"/>
    <s v="NA"/>
    <s v="NA"/>
    <s v="NA"/>
    <s v="NA"/>
    <s v="NA,NA"/>
    <s v="NA,NA"/>
    <n v="1"/>
    <n v="0"/>
    <n v="0"/>
    <n v="0"/>
    <n v="0"/>
    <x v="1"/>
    <n v="0"/>
  </r>
  <r>
    <n v="6550686769818160"/>
    <n v="22.260708665744598"/>
    <n v="73.188102155585"/>
    <n v="22.259665956666598"/>
    <n v="73.210925576666597"/>
    <s v="22.2607086657446,73.188102155585"/>
    <s v="22.2596659566666,73.2109255766666"/>
    <n v="201"/>
    <n v="188"/>
    <n v="6"/>
    <n v="0.93532338308457696"/>
    <n v="2.9850746268656699E-2"/>
    <x v="6"/>
    <n v="2.3523090566446698"/>
  </r>
  <r>
    <n v="6550686969816560"/>
    <n v="19.123245244605201"/>
    <n v="72.891479513815696"/>
    <n v="19.139713329999999"/>
    <n v="72.856565003333301"/>
    <s v="19.1232452446052,72.8914795138157"/>
    <s v="19.13971333,72.8565650033333"/>
    <n v="84"/>
    <n v="76"/>
    <n v="3"/>
    <n v="0.90476190476190399"/>
    <n v="3.5714285714285698E-2"/>
    <x v="2"/>
    <n v="4.1008732032072501"/>
  </r>
  <r>
    <n v="6550687185888160"/>
    <n v="28.6383117511999"/>
    <n v="77.044615948000001"/>
    <n v="28.600881829999999"/>
    <n v="77.057579925833295"/>
    <s v="28.6383117511999,77.044615948"/>
    <s v="28.60088183,77.0575799258333"/>
    <n v="39"/>
    <n v="25"/>
    <n v="12"/>
    <n v="0.64102564102564097"/>
    <n v="0.30769230769230699"/>
    <x v="5"/>
    <n v="4.3514953798011202"/>
  </r>
  <r>
    <n v="6550687387896560"/>
    <s v="NA"/>
    <s v="NA"/>
    <s v="NA"/>
    <s v="NA"/>
    <s v="NA,NA"/>
    <s v="NA,NA"/>
    <n v="1"/>
    <n v="0"/>
    <n v="0"/>
    <n v="0"/>
    <n v="0"/>
    <x v="1"/>
    <n v="0"/>
  </r>
  <r>
    <n v="6550688651726560"/>
    <n v="21.146510630075401"/>
    <n v="79.106757774867802"/>
    <n v="21.165773625"/>
    <n v="79.101749049999995"/>
    <s v="21.1465106300754,79.1067577748678"/>
    <s v="21.165773625,79.10174905"/>
    <n v="274"/>
    <n v="265"/>
    <n v="4"/>
    <n v="0.96715328467153205"/>
    <n v="1.4598540145985399E-2"/>
    <x v="2"/>
    <n v="2.2047158935251301"/>
  </r>
  <r>
    <n v="6550688880658160"/>
    <n v="25.6314808935714"/>
    <n v="85.094822024285705"/>
    <n v="25.6190505566666"/>
    <n v="85.124081666666598"/>
    <s v="25.6314808935714,85.0948220242857"/>
    <s v="25.6190505566666,85.1240816666666"/>
    <n v="42"/>
    <n v="28"/>
    <n v="3"/>
    <n v="0.66666666666666596"/>
    <n v="7.1428571428571397E-2"/>
    <x v="15"/>
    <n v="3.2438486957413901"/>
  </r>
  <r>
    <n v="6550695285756550"/>
    <n v="25.1535500938461"/>
    <n v="75.826177740000006"/>
    <s v="NA"/>
    <s v="NA"/>
    <s v="25.1535500938461,75.82617774"/>
    <s v="NA,NA"/>
    <n v="13"/>
    <n v="13"/>
    <n v="0"/>
    <n v="1"/>
    <n v="0"/>
    <x v="4"/>
    <n v="0"/>
  </r>
  <r>
    <n v="6550696573766560"/>
    <n v="21.2275939689655"/>
    <n v="72.846407902068904"/>
    <n v="21.153176670000001"/>
    <n v="72.808673330000005"/>
    <s v="21.2275939689655,72.8464079020689"/>
    <s v="21.15317667,72.80867333"/>
    <n v="36"/>
    <n v="29"/>
    <n v="3"/>
    <n v="0.80555555555555503"/>
    <n v="8.3333333333333301E-2"/>
    <x v="6"/>
    <n v="9.1559022825227689"/>
  </r>
  <r>
    <n v="6550696766726560"/>
    <n v="22.8272361492307"/>
    <n v="86.208163288974305"/>
    <n v="22.8071546669565"/>
    <n v="86.203990233043399"/>
    <s v="22.8272361492307,86.2081632889743"/>
    <s v="22.8071546669565,86.2039902330434"/>
    <n v="62"/>
    <n v="39"/>
    <n v="23"/>
    <n v="0.62903225806451601"/>
    <n v="0.37096774193548299"/>
    <x v="8"/>
    <n v="2.27426659981891"/>
  </r>
  <r>
    <n v="6550696887666560"/>
    <n v="28.6315159916666"/>
    <n v="77.068462434333298"/>
    <n v="28.717708054999999"/>
    <n v="77.143534166666598"/>
    <s v="28.6315159916666,77.0684624343333"/>
    <s v="28.717708055,77.1435341666666"/>
    <n v="101"/>
    <n v="90"/>
    <n v="6"/>
    <n v="0.89108910891089099"/>
    <n v="5.9405940594059403E-2"/>
    <x v="5"/>
    <n v="12.065872990235601"/>
  </r>
  <r>
    <n v="6550696953858160"/>
    <n v="23.0440878358974"/>
    <n v="72.529628288461495"/>
    <n v="23.0470497499999"/>
    <n v="72.542255005714196"/>
    <s v="23.0440878358974,72.5296282884615"/>
    <s v="23.0470497499999,72.5422550057142"/>
    <n v="199"/>
    <n v="117"/>
    <n v="70"/>
    <n v="0.58793969849246197"/>
    <n v="0.35175879396984899"/>
    <x v="6"/>
    <n v="1.33371352655195"/>
  </r>
  <r>
    <n v="6550697288658160"/>
    <n v="25.153456304974299"/>
    <n v="75.858227886102696"/>
    <n v="25.180503760000001"/>
    <n v="75.839311030000005"/>
    <s v="25.1534563049743,75.8582278861027"/>
    <s v="25.18050376,75.83931103"/>
    <n v="202"/>
    <n v="195"/>
    <n v="0"/>
    <n v="0.96534653465346498"/>
    <n v="0"/>
    <x v="4"/>
    <n v="0"/>
  </r>
  <r>
    <n v="6550697485556550"/>
    <s v="NA"/>
    <s v="NA"/>
    <s v="NA"/>
    <s v="NA"/>
    <s v="NA,NA"/>
    <s v="NA,NA"/>
    <n v="1"/>
    <n v="0"/>
    <n v="0"/>
    <n v="0"/>
    <n v="0"/>
    <x v="1"/>
    <n v="0"/>
  </r>
  <r>
    <n v="6550697579768160"/>
    <n v="21.104835603999899"/>
    <n v="79.060191871999905"/>
    <n v="21.105689922"/>
    <n v="79.107385241999907"/>
    <s v="21.1048356039999,79.0601918719999"/>
    <s v="21.105689922,79.1073852419999"/>
    <n v="14"/>
    <n v="5"/>
    <n v="5"/>
    <n v="0.35714285714285698"/>
    <n v="0.35714285714285698"/>
    <x v="2"/>
    <n v="4.8981111914295798"/>
  </r>
  <r>
    <n v="6550698465838150"/>
    <n v="22.725539340000001"/>
    <n v="75.86541416"/>
    <n v="22.724751549999901"/>
    <n v="75.905530783333305"/>
    <s v="22.72553934,75.86541416"/>
    <s v="22.7247515499999,75.9055307833333"/>
    <n v="16"/>
    <n v="10"/>
    <n v="6"/>
    <n v="0.625"/>
    <n v="0.375"/>
    <x v="18"/>
    <n v="4.1166940208778593"/>
  </r>
  <r>
    <n v="6550698585776560"/>
    <s v="NA"/>
    <s v="NA"/>
    <s v="NA"/>
    <s v="NA"/>
    <s v="NA,NA"/>
    <s v="NA,NA"/>
    <n v="2"/>
    <n v="0"/>
    <n v="0"/>
    <n v="0"/>
    <n v="0"/>
    <x v="1"/>
    <n v="0"/>
  </r>
  <r>
    <n v="6550698786776560"/>
    <s v="NA"/>
    <s v="NA"/>
    <s v="NA"/>
    <s v="NA"/>
    <s v="NA,NA"/>
    <s v="NA,NA"/>
    <n v="1"/>
    <n v="0"/>
    <n v="0"/>
    <n v="0"/>
    <n v="0"/>
    <x v="1"/>
    <n v="0"/>
  </r>
  <r>
    <n v="6550698871858160"/>
    <n v="26.403559785121899"/>
    <n v="80.357359233414599"/>
    <s v="NA"/>
    <s v="NA"/>
    <s v="26.4035597851219,80.3573592334146"/>
    <s v="NA,NA"/>
    <n v="95"/>
    <n v="82"/>
    <n v="0"/>
    <n v="0.86315789473684201"/>
    <n v="0"/>
    <x v="0"/>
    <n v="0"/>
  </r>
  <r>
    <n v="6550698878896560"/>
    <n v="28.6383780464814"/>
    <n v="77.045687612222196"/>
    <n v="28.628004999999899"/>
    <n v="77.112584999999996"/>
    <s v="28.6383780464814,77.0456876122222"/>
    <s v="28.6280049999999,77.112585"/>
    <n v="57"/>
    <n v="54"/>
    <n v="3"/>
    <n v="0.94736842105263097"/>
    <n v="5.2631578947368397E-2"/>
    <x v="5"/>
    <n v="6.6321275694580999"/>
  </r>
  <r>
    <n v="6550698887528160"/>
    <n v="22.99562667"/>
    <n v="72.649869999999893"/>
    <s v="NA"/>
    <s v="NA"/>
    <s v="22.99562667,72.6498699999999"/>
    <s v="NA,NA"/>
    <n v="12"/>
    <n v="12"/>
    <n v="0"/>
    <n v="1"/>
    <n v="0"/>
    <x v="6"/>
    <n v="0"/>
  </r>
  <r>
    <n v="6550699074868160"/>
    <n v="25.323023093720899"/>
    <n v="83.013060931860394"/>
    <s v="NA"/>
    <s v="NA"/>
    <s v="25.3230230937209,83.0130609318604"/>
    <s v="NA,NA"/>
    <n v="43"/>
    <n v="43"/>
    <n v="0"/>
    <n v="1"/>
    <n v="0"/>
    <x v="0"/>
    <n v="0"/>
  </r>
  <r>
    <n v="6550699085516550"/>
    <n v="26.198352849999999"/>
    <n v="78.147931584999995"/>
    <s v="NA"/>
    <s v="NA"/>
    <s v="26.19835285,78.147931585"/>
    <s v="NA,NA"/>
    <n v="3"/>
    <n v="0"/>
    <n v="0"/>
    <n v="0"/>
    <n v="0"/>
    <x v="18"/>
    <n v="0"/>
  </r>
  <r>
    <n v="6550705152878150"/>
    <s v="NA"/>
    <s v="NA"/>
    <s v="NA"/>
    <s v="NA"/>
    <s v="NA,NA"/>
    <s v="NA,NA"/>
    <n v="1"/>
    <n v="0"/>
    <n v="0"/>
    <n v="0"/>
    <n v="0"/>
    <x v="1"/>
    <n v="0"/>
  </r>
  <r>
    <n v="6550705266906560"/>
    <n v="22.285981557499898"/>
    <n v="70.819271166500002"/>
    <s v="NA"/>
    <s v="NA"/>
    <s v="22.2859815574999,70.8192711665"/>
    <s v="NA,NA"/>
    <n v="21"/>
    <n v="20"/>
    <n v="0"/>
    <n v="0.952380952380952"/>
    <n v="0"/>
    <x v="6"/>
    <n v="0"/>
  </r>
  <r>
    <n v="6550705586836550"/>
    <n v="23.020391666666601"/>
    <n v="72.6671913899999"/>
    <n v="23.008270003333301"/>
    <n v="72.664935553333294"/>
    <s v="23.0203916666666,72.6671913899999"/>
    <s v="23.0082700033333,72.6649355533333"/>
    <n v="14"/>
    <n v="6"/>
    <n v="6"/>
    <n v="0.42857142857142799"/>
    <n v="0.42857142857142799"/>
    <x v="6"/>
    <n v="1.3679266032627799"/>
  </r>
  <r>
    <n v="6550706671836550"/>
    <n v="27.161971934699999"/>
    <n v="77.994843886166706"/>
    <n v="27.1568114999999"/>
    <n v="77.9113416"/>
    <s v="27.1619719347,77.9948438861667"/>
    <s v="27.1568114999999,77.9113416"/>
    <n v="406"/>
    <n v="300"/>
    <n v="40"/>
    <n v="0.73891625615763501"/>
    <n v="9.8522167487684706E-2"/>
    <x v="0"/>
    <n v="8.2837678164427402"/>
  </r>
  <r>
    <n v="6550707281868160"/>
    <n v="22.476054999999999"/>
    <n v="88.306150000000002"/>
    <s v="NA"/>
    <s v="NA"/>
    <s v="22.476055,88.30615"/>
    <s v="NA,NA"/>
    <n v="3"/>
    <n v="3"/>
    <n v="0"/>
    <n v="1"/>
    <n v="0"/>
    <x v="13"/>
    <n v="0"/>
  </r>
  <r>
    <n v="6550707490908160"/>
    <n v="12.98793833"/>
    <n v="80.130131669999997"/>
    <s v="NA"/>
    <s v="NA"/>
    <s v="12.98793833,80.13013167"/>
    <s v="NA,NA"/>
    <n v="5"/>
    <n v="3"/>
    <n v="0"/>
    <n v="0.6"/>
    <n v="0"/>
    <x v="3"/>
    <n v="0"/>
  </r>
  <r>
    <n v="6550707553766560"/>
    <n v="22.6467257802564"/>
    <n v="88.429762405128201"/>
    <n v="22.687996259999899"/>
    <n v="88.356509489999993"/>
    <s v="22.6467257802564,88.4297624051282"/>
    <s v="22.6879962599999,88.35650949"/>
    <n v="46"/>
    <n v="39"/>
    <n v="3"/>
    <n v="0.84782608695652095"/>
    <n v="6.5217391304347797E-2"/>
    <x v="13"/>
    <n v="8.8091606354877801"/>
  </r>
  <r>
    <n v="6550707570558150"/>
    <n v="26.907998909184698"/>
    <n v="75.841615611032594"/>
    <n v="26.938237999999998"/>
    <n v="75.848283099999904"/>
    <s v="26.9079989091847,75.8416156110326"/>
    <s v="26.938238,75.8482830999999"/>
    <n v="196"/>
    <n v="184"/>
    <n v="4"/>
    <n v="0.93877551020408101"/>
    <n v="2.04081632653061E-2"/>
    <x v="4"/>
    <n v="3.42787111407661"/>
  </r>
  <r>
    <n v="6550707766536560"/>
    <n v="30.751785519230701"/>
    <n v="76.7549175080769"/>
    <n v="30.696883639545401"/>
    <n v="76.792430220909097"/>
    <s v="30.7517855192307,76.7549175080769"/>
    <s v="30.6968836395454,76.7924302209091"/>
    <n v="61"/>
    <n v="26"/>
    <n v="22"/>
    <n v="0.42622950819672101"/>
    <n v="0.36065573770491799"/>
    <x v="5"/>
    <n v="7.0822067641406399"/>
  </r>
  <r>
    <n v="6550708454908160"/>
    <n v="28.4539996799999"/>
    <n v="77.049738254999994"/>
    <n v="28.436673899999999"/>
    <n v="77.135023099999898"/>
    <s v="28.4539996799999,77.049738255"/>
    <s v="28.4366739,77.1350230999999"/>
    <n v="4"/>
    <n v="0"/>
    <n v="0"/>
    <n v="0"/>
    <n v="0"/>
    <x v="20"/>
    <n v="0"/>
  </r>
  <r>
    <n v="6550708581676550"/>
    <s v="NA"/>
    <s v="NA"/>
    <s v="NA"/>
    <s v="NA"/>
    <s v="NA,NA"/>
    <s v="NA,NA"/>
    <n v="1"/>
    <n v="0"/>
    <n v="0"/>
    <n v="0"/>
    <n v="0"/>
    <x v="1"/>
    <n v="0"/>
  </r>
  <r>
    <n v="6550708652896560"/>
    <n v="28.585321961964201"/>
    <n v="77.250820248035694"/>
    <s v="NA"/>
    <s v="NA"/>
    <s v="28.5853219619642,77.2508202480357"/>
    <s v="NA,NA"/>
    <n v="69"/>
    <n v="56"/>
    <n v="0"/>
    <n v="0.81159420289855"/>
    <n v="0"/>
    <x v="14"/>
    <n v="0"/>
  </r>
  <r>
    <n v="6550709054896560"/>
    <n v="13.072909849999901"/>
    <n v="80.227823749999999"/>
    <s v="NA"/>
    <s v="NA"/>
    <s v="13.0729098499999,80.22782375"/>
    <s v="NA,NA"/>
    <n v="3"/>
    <n v="0"/>
    <n v="0"/>
    <n v="0"/>
    <n v="0"/>
    <x v="3"/>
    <n v="0"/>
  </r>
  <r>
    <n v="6550715365656560"/>
    <n v="30.644756120952302"/>
    <n v="76.885864424940394"/>
    <n v="30.7699303278571"/>
    <n v="76.576736131785694"/>
    <s v="30.6447561209523,76.8858644249404"/>
    <s v="30.7699303278571,76.5767361317857"/>
    <n v="268"/>
    <n v="168"/>
    <n v="56"/>
    <n v="0.62686567164179097"/>
    <n v="0.20895522388059701"/>
    <x v="5"/>
    <n v="32.677698128252196"/>
  </r>
  <r>
    <n v="6550715473856560"/>
    <n v="9.9866165837499992"/>
    <n v="76.329139363749903"/>
    <n v="9.9648436999999994"/>
    <n v="76.340523159999904"/>
    <s v="9.98661658375,76.3291393637499"/>
    <s v="9.9648437,76.3405231599999"/>
    <n v="36"/>
    <n v="16"/>
    <n v="15"/>
    <n v="0.44444444444444398"/>
    <n v="0.41666666666666602"/>
    <x v="10"/>
    <n v="2.7240192826582303"/>
  </r>
  <r>
    <n v="6550715572686560"/>
    <n v="26.8159815115322"/>
    <n v="75.519422012016094"/>
    <n v="26.8079647333333"/>
    <n v="75.546406066666606"/>
    <s v="26.8159815115322,75.5194220120161"/>
    <s v="26.8079647333333,75.5464060666666"/>
    <n v="136"/>
    <n v="124"/>
    <n v="3"/>
    <n v="0.91176470588235203"/>
    <n v="2.20588235294117E-2"/>
    <x v="4"/>
    <n v="2.82327001565816"/>
  </r>
  <r>
    <n v="6550715575698160"/>
    <n v="25.181175663333299"/>
    <n v="75.872238454166606"/>
    <s v="NA"/>
    <s v="NA"/>
    <s v="25.1811756633333,75.8722384541666"/>
    <s v="NA,NA"/>
    <n v="14"/>
    <n v="12"/>
    <n v="0"/>
    <n v="0.85714285714285698"/>
    <n v="0"/>
    <x v="4"/>
    <n v="0"/>
  </r>
  <r>
    <n v="6550716651858160"/>
    <n v="28.702132733076802"/>
    <n v="77.336892715562001"/>
    <n v="28.773696999999999"/>
    <n v="77.143303299999999"/>
    <s v="28.7021327330768,77.336892715562"/>
    <s v="28.773697,77.1433033"/>
    <n v="190"/>
    <n v="169"/>
    <n v="0"/>
    <n v="0.88947368421052597"/>
    <n v="0"/>
    <x v="0"/>
    <n v="0"/>
  </r>
  <r>
    <n v="6550716682808160"/>
    <n v="30.658528959999899"/>
    <n v="76.617792083750004"/>
    <n v="30.704258889999998"/>
    <n v="76.696226664999998"/>
    <s v="30.6585289599999,76.61779208375"/>
    <s v="30.70425889,76.696226665"/>
    <n v="22"/>
    <n v="8"/>
    <n v="6"/>
    <n v="0.36363636363636298"/>
    <n v="0.27272727272727199"/>
    <x v="16"/>
    <n v="9.0646673961591802"/>
  </r>
  <r>
    <n v="6550716772508160"/>
    <n v="30.786854041999899"/>
    <n v="76.613629043999893"/>
    <n v="30.717204379999998"/>
    <n v="76.694095077499995"/>
    <s v="30.7868540419999,76.6136290439999"/>
    <s v="30.71720438,76.6940950775"/>
    <n v="14"/>
    <n v="5"/>
    <n v="4"/>
    <n v="0.35714285714285698"/>
    <n v="0.28571428571428498"/>
    <x v="16"/>
    <n v="10.9169762908107"/>
  </r>
  <r>
    <n v="6550716854868160"/>
    <n v="22.290448049999998"/>
    <n v="73.161628899999997"/>
    <s v="NA"/>
    <s v="NA"/>
    <s v="22.29044805,73.1616289"/>
    <s v="NA,NA"/>
    <n v="6"/>
    <n v="6"/>
    <n v="0"/>
    <n v="1"/>
    <n v="0"/>
    <x v="6"/>
    <n v="0"/>
  </r>
  <r>
    <n v="6550717265708160"/>
    <n v="20.246341803333301"/>
    <n v="85.8408178086666"/>
    <n v="20.24234409"/>
    <n v="85.861307159999896"/>
    <s v="20.2463418033333,85.8408178086666"/>
    <s v="20.24234409,85.8613071599999"/>
    <n v="19"/>
    <n v="15"/>
    <n v="3"/>
    <n v="0.78947368421052599"/>
    <n v="0.157894736842105"/>
    <x v="12"/>
    <n v="2.1839879001697198"/>
  </r>
  <r>
    <n v="6550717355698160"/>
    <s v="NA"/>
    <s v="NA"/>
    <s v="NA"/>
    <s v="NA"/>
    <s v="NA,NA"/>
    <s v="NA,NA"/>
    <n v="2"/>
    <n v="0"/>
    <n v="0"/>
    <n v="0"/>
    <n v="0"/>
    <x v="1"/>
    <n v="0"/>
  </r>
  <r>
    <n v="6550717570888160"/>
    <n v="23.189670206438301"/>
    <n v="77.467579305479404"/>
    <n v="23.224579714285699"/>
    <n v="77.437017402857094"/>
    <s v="23.1896702064383,77.4675793054794"/>
    <s v="23.2245797142857,77.4370174028571"/>
    <n v="93"/>
    <n v="73"/>
    <n v="7"/>
    <n v="0.78494623655913898"/>
    <n v="7.5268817204300995E-2"/>
    <x v="18"/>
    <n v="4.9838750201890596"/>
  </r>
  <r>
    <n v="6550717590666560"/>
    <n v="26.892943796250002"/>
    <n v="81.012106667499907"/>
    <n v="26.884946670000001"/>
    <n v="81.044831669999994"/>
    <s v="26.89294379625,81.0121066674999"/>
    <s v="26.88494667,81.04483167"/>
    <n v="22"/>
    <n v="16"/>
    <n v="3"/>
    <n v="0.72727272727272696"/>
    <n v="0.13636363636363599"/>
    <x v="0"/>
    <n v="3.3661151480114899"/>
  </r>
  <r>
    <n v="6550717873736560"/>
    <n v="19.205570305757501"/>
    <n v="72.823079724848398"/>
    <s v="NA"/>
    <s v="NA"/>
    <s v="19.2055703057575,72.8230797248484"/>
    <s v="NA,NA"/>
    <n v="36"/>
    <n v="33"/>
    <n v="0"/>
    <n v="0.91666666666666596"/>
    <n v="0"/>
    <x v="2"/>
    <n v="0"/>
  </r>
  <r>
    <m/>
    <m/>
    <m/>
    <m/>
    <m/>
    <m/>
    <m/>
    <m/>
    <m/>
    <m/>
    <m/>
    <m/>
    <x v="2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fieldListSortAscending="1">
  <location ref="A3:B29" firstHeaderRow="2" firstDataRow="2" firstDataCol="1"/>
  <pivotFields count="14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5">
        <item x="11"/>
        <item x="9"/>
        <item x="15"/>
        <item x="17"/>
        <item x="14"/>
        <item x="6"/>
        <item x="20"/>
        <item x="5"/>
        <item x="8"/>
        <item x="19"/>
        <item x="10"/>
        <item x="18"/>
        <item x="2"/>
        <item x="12"/>
        <item x="16"/>
        <item x="22"/>
        <item x="4"/>
        <item x="3"/>
        <item x="7"/>
        <item x="0"/>
        <item x="21"/>
        <item x="13"/>
        <item x="1"/>
        <item x="23"/>
        <item t="default"/>
      </items>
    </pivotField>
    <pivotField compact="0" outline="0" showAll="0"/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Subuser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2" workbookViewId="0">
      <selection activeCell="A4" sqref="A4"/>
    </sheetView>
  </sheetViews>
  <sheetFormatPr defaultRowHeight="15" x14ac:dyDescent="0.25"/>
  <cols>
    <col min="1" max="1" width="21.5703125" bestFit="1" customWidth="1"/>
    <col min="2" max="2" width="5.42578125" bestFit="1" customWidth="1"/>
  </cols>
  <sheetData>
    <row r="3" spans="1:2" x14ac:dyDescent="0.25">
      <c r="A3" s="11" t="s">
        <v>39</v>
      </c>
    </row>
    <row r="4" spans="1:2" x14ac:dyDescent="0.25">
      <c r="A4" s="11" t="s">
        <v>5</v>
      </c>
      <c r="B4" t="s">
        <v>40</v>
      </c>
    </row>
    <row r="5" spans="1:2" x14ac:dyDescent="0.25">
      <c r="A5" t="s">
        <v>16</v>
      </c>
      <c r="B5" s="12">
        <v>5</v>
      </c>
    </row>
    <row r="6" spans="1:2" x14ac:dyDescent="0.25">
      <c r="A6" t="s">
        <v>14</v>
      </c>
      <c r="B6" s="12">
        <v>1</v>
      </c>
    </row>
    <row r="7" spans="1:2" x14ac:dyDescent="0.25">
      <c r="A7" t="s">
        <v>20</v>
      </c>
      <c r="B7" s="12">
        <v>6</v>
      </c>
    </row>
    <row r="8" spans="1:2" x14ac:dyDescent="0.25">
      <c r="A8" t="s">
        <v>22</v>
      </c>
      <c r="B8" s="12">
        <v>1</v>
      </c>
    </row>
    <row r="9" spans="1:2" x14ac:dyDescent="0.25">
      <c r="A9" t="s">
        <v>19</v>
      </c>
      <c r="B9" s="12">
        <v>7</v>
      </c>
    </row>
    <row r="10" spans="1:2" x14ac:dyDescent="0.25">
      <c r="A10" t="s">
        <v>11</v>
      </c>
      <c r="B10" s="12">
        <v>21</v>
      </c>
    </row>
    <row r="11" spans="1:2" x14ac:dyDescent="0.25">
      <c r="A11" t="s">
        <v>25</v>
      </c>
      <c r="B11" s="12">
        <v>4</v>
      </c>
    </row>
    <row r="12" spans="1:2" x14ac:dyDescent="0.25">
      <c r="A12" t="s">
        <v>10</v>
      </c>
      <c r="B12" s="12">
        <v>23</v>
      </c>
    </row>
    <row r="13" spans="1:2" x14ac:dyDescent="0.25">
      <c r="A13" t="s">
        <v>13</v>
      </c>
      <c r="B13" s="12">
        <v>6</v>
      </c>
    </row>
    <row r="14" spans="1:2" x14ac:dyDescent="0.25">
      <c r="A14" t="s">
        <v>24</v>
      </c>
      <c r="B14" s="12">
        <v>2</v>
      </c>
    </row>
    <row r="15" spans="1:2" x14ac:dyDescent="0.25">
      <c r="A15" t="s">
        <v>15</v>
      </c>
      <c r="B15" s="12">
        <v>3</v>
      </c>
    </row>
    <row r="16" spans="1:2" x14ac:dyDescent="0.25">
      <c r="A16" t="s">
        <v>23</v>
      </c>
      <c r="B16" s="12">
        <v>9</v>
      </c>
    </row>
    <row r="17" spans="1:2" x14ac:dyDescent="0.25">
      <c r="A17" t="s">
        <v>7</v>
      </c>
      <c r="B17" s="12">
        <v>22</v>
      </c>
    </row>
    <row r="18" spans="1:2" x14ac:dyDescent="0.25">
      <c r="A18" t="s">
        <v>17</v>
      </c>
      <c r="B18" s="12">
        <v>2</v>
      </c>
    </row>
    <row r="19" spans="1:2" x14ac:dyDescent="0.25">
      <c r="A19" t="s">
        <v>21</v>
      </c>
      <c r="B19" s="12">
        <v>9</v>
      </c>
    </row>
    <row r="20" spans="1:2" x14ac:dyDescent="0.25">
      <c r="A20" t="s">
        <v>27</v>
      </c>
      <c r="B20" s="12">
        <v>1</v>
      </c>
    </row>
    <row r="21" spans="1:2" x14ac:dyDescent="0.25">
      <c r="A21" t="s">
        <v>9</v>
      </c>
      <c r="B21" s="12">
        <v>17</v>
      </c>
    </row>
    <row r="22" spans="1:2" x14ac:dyDescent="0.25">
      <c r="A22" t="s">
        <v>8</v>
      </c>
      <c r="B22" s="12">
        <v>5</v>
      </c>
    </row>
    <row r="23" spans="1:2" x14ac:dyDescent="0.25">
      <c r="A23" t="s">
        <v>12</v>
      </c>
      <c r="B23" s="12">
        <v>2</v>
      </c>
    </row>
    <row r="24" spans="1:2" x14ac:dyDescent="0.25">
      <c r="A24" t="s">
        <v>6</v>
      </c>
      <c r="B24" s="12">
        <v>25</v>
      </c>
    </row>
    <row r="25" spans="1:2" x14ac:dyDescent="0.25">
      <c r="A25" t="s">
        <v>26</v>
      </c>
      <c r="B25" s="12">
        <v>1</v>
      </c>
    </row>
    <row r="26" spans="1:2" x14ac:dyDescent="0.25">
      <c r="A26" t="s">
        <v>18</v>
      </c>
      <c r="B26" s="12">
        <v>6</v>
      </c>
    </row>
    <row r="27" spans="1:2" x14ac:dyDescent="0.25">
      <c r="A27" t="s">
        <v>29</v>
      </c>
      <c r="B27" s="12">
        <v>22</v>
      </c>
    </row>
    <row r="28" spans="1:2" x14ac:dyDescent="0.25">
      <c r="A28" t="s">
        <v>37</v>
      </c>
      <c r="B28" s="12"/>
    </row>
    <row r="29" spans="1:2" x14ac:dyDescent="0.25">
      <c r="A29" t="s">
        <v>38</v>
      </c>
      <c r="B29" s="1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5" x14ac:dyDescent="0.25"/>
  <cols>
    <col min="1" max="1" width="19.85546875" style="1" bestFit="1" customWidth="1"/>
    <col min="2" max="2" width="14.85546875" style="2" customWidth="1"/>
    <col min="3" max="3" width="15.7109375" style="2" bestFit="1" customWidth="1"/>
    <col min="4" max="4" width="14.28515625" style="2" bestFit="1" customWidth="1"/>
    <col min="5" max="5" width="15.85546875" style="2" bestFit="1" customWidth="1"/>
    <col min="6" max="6" width="35.7109375" style="2" customWidth="1"/>
    <col min="7" max="7" width="34.28515625" style="2" customWidth="1"/>
    <col min="8" max="10" width="19" style="2" customWidth="1"/>
    <col min="11" max="12" width="19" style="14" customWidth="1"/>
    <col min="13" max="13" width="16.140625" bestFit="1" customWidth="1"/>
    <col min="14" max="14" width="25" style="3" customWidth="1"/>
  </cols>
  <sheetData>
    <row r="1" spans="1:14" s="4" customFormat="1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30</v>
      </c>
      <c r="H1" s="6" t="s">
        <v>34</v>
      </c>
      <c r="I1" s="6" t="s">
        <v>32</v>
      </c>
      <c r="J1" s="6" t="s">
        <v>33</v>
      </c>
      <c r="K1" s="13" t="s">
        <v>35</v>
      </c>
      <c r="L1" s="13" t="s">
        <v>36</v>
      </c>
      <c r="M1" s="6" t="s">
        <v>41</v>
      </c>
      <c r="N1" s="6" t="s">
        <v>28</v>
      </c>
    </row>
    <row r="2" spans="1:14" x14ac:dyDescent="0.25">
      <c r="A2" s="7">
        <v>6550505177746560</v>
      </c>
      <c r="B2" s="8">
        <v>28.61307923</v>
      </c>
      <c r="C2" s="8">
        <v>77.376935020000005</v>
      </c>
      <c r="D2" s="8">
        <v>28.695091685000001</v>
      </c>
      <c r="E2" s="8">
        <v>77.340227729999995</v>
      </c>
      <c r="F2" s="8" t="str">
        <f>B2&amp;","&amp;C2</f>
        <v>28.61307923,77.37693502</v>
      </c>
      <c r="G2" s="8" t="str">
        <f>D2&amp;","&amp;E2</f>
        <v>28.695091685,77.34022773</v>
      </c>
      <c r="H2" s="8">
        <f>VLOOKUP(A2,Sheet2!$A$2:$K$201,7,FALSE)</f>
        <v>10</v>
      </c>
      <c r="I2" s="8">
        <f>VLOOKUP(A2,Sheet2!$A$2:$K$201,8,FALSE)</f>
        <v>4</v>
      </c>
      <c r="J2" s="8">
        <f>VLOOKUP(A2,Sheet2!$A$2:$K$201,9,FALSE)</f>
        <v>4</v>
      </c>
      <c r="K2" s="10">
        <f>VLOOKUP(A2,Sheet2!$A$2:$K$201,10,FALSE)</f>
        <v>0.4</v>
      </c>
      <c r="L2" s="10">
        <f>VLOOKUP(A2,Sheet2!$A$2:$K$201,11,FALSE)</f>
        <v>0.4</v>
      </c>
      <c r="M2" s="8" t="s">
        <v>6</v>
      </c>
      <c r="N2" s="9">
        <v>9.8006302333809909</v>
      </c>
    </row>
    <row r="3" spans="1:14" x14ac:dyDescent="0.25">
      <c r="A3" s="7">
        <v>6550505285536560</v>
      </c>
      <c r="B3" s="8" t="s">
        <v>29</v>
      </c>
      <c r="C3" s="8" t="s">
        <v>29</v>
      </c>
      <c r="D3" s="8" t="s">
        <v>29</v>
      </c>
      <c r="E3" s="8" t="s">
        <v>29</v>
      </c>
      <c r="F3" s="8" t="str">
        <f t="shared" ref="F3:F66" si="0">B3&amp;","&amp;C3</f>
        <v>NA,NA</v>
      </c>
      <c r="G3" s="8" t="str">
        <f t="shared" ref="G3:G66" si="1">D3&amp;","&amp;E3</f>
        <v>NA,NA</v>
      </c>
      <c r="H3" s="8">
        <f>VLOOKUP(A3,Sheet2!$A$2:$K$201,7,FALSE)</f>
        <v>1</v>
      </c>
      <c r="I3" s="8">
        <f>VLOOKUP(A3,Sheet2!$A$2:$K$201,8,FALSE)</f>
        <v>0</v>
      </c>
      <c r="J3" s="8">
        <f>VLOOKUP(A3,Sheet2!$A$2:$K$201,9,FALSE)</f>
        <v>0</v>
      </c>
      <c r="K3" s="10">
        <f>VLOOKUP(A3,Sheet2!$A$2:$K$201,10,FALSE)</f>
        <v>0</v>
      </c>
      <c r="L3" s="10">
        <f>VLOOKUP(A3,Sheet2!$A$2:$K$201,11,FALSE)</f>
        <v>0</v>
      </c>
      <c r="M3" s="8" t="s">
        <v>29</v>
      </c>
      <c r="N3" s="9">
        <v>0</v>
      </c>
    </row>
    <row r="4" spans="1:14" x14ac:dyDescent="0.25">
      <c r="A4" s="7">
        <v>6550507083828160</v>
      </c>
      <c r="B4" s="8">
        <v>27.206361561453001</v>
      </c>
      <c r="C4" s="8">
        <v>78.022239218888799</v>
      </c>
      <c r="D4" s="8" t="s">
        <v>29</v>
      </c>
      <c r="E4" s="8" t="s">
        <v>29</v>
      </c>
      <c r="F4" s="8" t="str">
        <f t="shared" si="0"/>
        <v>27.206361561453,78.0222392188888</v>
      </c>
      <c r="G4" s="8" t="str">
        <f t="shared" si="1"/>
        <v>NA,NA</v>
      </c>
      <c r="H4" s="8">
        <f>VLOOKUP(A4,Sheet2!$A$2:$K$201,7,FALSE)</f>
        <v>120</v>
      </c>
      <c r="I4" s="8">
        <f>VLOOKUP(A4,Sheet2!$A$2:$K$201,8,FALSE)</f>
        <v>117</v>
      </c>
      <c r="J4" s="8">
        <f>VLOOKUP(A4,Sheet2!$A$2:$K$201,9,FALSE)</f>
        <v>0</v>
      </c>
      <c r="K4" s="10">
        <f>VLOOKUP(A4,Sheet2!$A$2:$K$201,10,FALSE)</f>
        <v>0.97499999999999998</v>
      </c>
      <c r="L4" s="10">
        <f>VLOOKUP(A4,Sheet2!$A$2:$K$201,11,FALSE)</f>
        <v>0</v>
      </c>
      <c r="M4" s="8" t="s">
        <v>6</v>
      </c>
      <c r="N4" s="9">
        <v>0</v>
      </c>
    </row>
    <row r="5" spans="1:14" x14ac:dyDescent="0.25">
      <c r="A5" s="7">
        <v>6550507454878150</v>
      </c>
      <c r="B5" s="8">
        <v>19.127005780902699</v>
      </c>
      <c r="C5" s="8">
        <v>72.919085975416706</v>
      </c>
      <c r="D5" s="8">
        <v>19.128854699999899</v>
      </c>
      <c r="E5" s="8">
        <v>72.866699400000002</v>
      </c>
      <c r="F5" s="8" t="str">
        <f t="shared" si="0"/>
        <v>19.1270057809027,72.9190859754167</v>
      </c>
      <c r="G5" s="8" t="str">
        <f t="shared" si="1"/>
        <v>19.1288546999999,72.8666994</v>
      </c>
      <c r="H5" s="8">
        <f>VLOOKUP(A5,Sheet2!$A$2:$K$201,7,FALSE)</f>
        <v>149</v>
      </c>
      <c r="I5" s="8">
        <f>VLOOKUP(A5,Sheet2!$A$2:$K$201,8,FALSE)</f>
        <v>144</v>
      </c>
      <c r="J5" s="8">
        <f>VLOOKUP(A5,Sheet2!$A$2:$K$201,9,FALSE)</f>
        <v>3</v>
      </c>
      <c r="K5" s="10">
        <f>VLOOKUP(A5,Sheet2!$A$2:$K$201,10,FALSE)</f>
        <v>0.96644295302013405</v>
      </c>
      <c r="L5" s="10">
        <f>VLOOKUP(A5,Sheet2!$A$2:$K$201,11,FALSE)</f>
        <v>2.0134228187919399E-2</v>
      </c>
      <c r="M5" s="8" t="s">
        <v>7</v>
      </c>
      <c r="N5" s="9">
        <v>5.5090798807367802</v>
      </c>
    </row>
    <row r="6" spans="1:14" x14ac:dyDescent="0.25">
      <c r="A6" s="7">
        <v>6550507477788160</v>
      </c>
      <c r="B6" s="8">
        <v>13.085111533333301</v>
      </c>
      <c r="C6" s="8">
        <v>80.175805699999998</v>
      </c>
      <c r="D6" s="8" t="s">
        <v>29</v>
      </c>
      <c r="E6" s="8" t="s">
        <v>29</v>
      </c>
      <c r="F6" s="8" t="str">
        <f t="shared" si="0"/>
        <v>13.0851115333333,80.1758057</v>
      </c>
      <c r="G6" s="8" t="str">
        <f t="shared" si="1"/>
        <v>NA,NA</v>
      </c>
      <c r="H6" s="8">
        <f>VLOOKUP(A6,Sheet2!$A$2:$K$201,7,FALSE)</f>
        <v>4</v>
      </c>
      <c r="I6" s="8">
        <f>VLOOKUP(A6,Sheet2!$A$2:$K$201,8,FALSE)</f>
        <v>3</v>
      </c>
      <c r="J6" s="8">
        <f>VLOOKUP(A6,Sheet2!$A$2:$K$201,9,FALSE)</f>
        <v>0</v>
      </c>
      <c r="K6" s="10">
        <f>VLOOKUP(A6,Sheet2!$A$2:$K$201,10,FALSE)</f>
        <v>0.75</v>
      </c>
      <c r="L6" s="10">
        <f>VLOOKUP(A6,Sheet2!$A$2:$K$201,11,FALSE)</f>
        <v>0</v>
      </c>
      <c r="M6" s="8" t="s">
        <v>8</v>
      </c>
      <c r="N6" s="9">
        <v>0</v>
      </c>
    </row>
    <row r="7" spans="1:14" x14ac:dyDescent="0.25">
      <c r="A7" s="7">
        <v>6550507653868160</v>
      </c>
      <c r="B7" s="8">
        <v>21.159422812999999</v>
      </c>
      <c r="C7" s="8">
        <v>79.004335932999993</v>
      </c>
      <c r="D7" s="8" t="s">
        <v>29</v>
      </c>
      <c r="E7" s="8" t="s">
        <v>29</v>
      </c>
      <c r="F7" s="8" t="str">
        <f t="shared" si="0"/>
        <v>21.159422813,79.004335933</v>
      </c>
      <c r="G7" s="8" t="str">
        <f t="shared" si="1"/>
        <v>NA,NA</v>
      </c>
      <c r="H7" s="8">
        <f>VLOOKUP(A7,Sheet2!$A$2:$K$201,7,FALSE)</f>
        <v>10</v>
      </c>
      <c r="I7" s="8">
        <f>VLOOKUP(A7,Sheet2!$A$2:$K$201,8,FALSE)</f>
        <v>10</v>
      </c>
      <c r="J7" s="8">
        <f>VLOOKUP(A7,Sheet2!$A$2:$K$201,9,FALSE)</f>
        <v>0</v>
      </c>
      <c r="K7" s="10">
        <f>VLOOKUP(A7,Sheet2!$A$2:$K$201,10,FALSE)</f>
        <v>1</v>
      </c>
      <c r="L7" s="10">
        <f>VLOOKUP(A7,Sheet2!$A$2:$K$201,11,FALSE)</f>
        <v>0</v>
      </c>
      <c r="M7" s="8" t="s">
        <v>7</v>
      </c>
      <c r="N7" s="9">
        <v>0</v>
      </c>
    </row>
    <row r="8" spans="1:14" x14ac:dyDescent="0.25">
      <c r="A8" s="7">
        <v>6550507977528160</v>
      </c>
      <c r="B8" s="8">
        <v>26.130043251489301</v>
      </c>
      <c r="C8" s="8">
        <v>73.053026234893593</v>
      </c>
      <c r="D8" s="8">
        <v>26.10107322</v>
      </c>
      <c r="E8" s="8">
        <v>73.066280329999998</v>
      </c>
      <c r="F8" s="8" t="str">
        <f t="shared" si="0"/>
        <v>26.1300432514893,73.0530262348936</v>
      </c>
      <c r="G8" s="8" t="str">
        <f t="shared" si="1"/>
        <v>26.10107322,73.06628033</v>
      </c>
      <c r="H8" s="8">
        <f>VLOOKUP(A8,Sheet2!$A$2:$K$201,7,FALSE)</f>
        <v>49</v>
      </c>
      <c r="I8" s="8">
        <f>VLOOKUP(A8,Sheet2!$A$2:$K$201,8,FALSE)</f>
        <v>47</v>
      </c>
      <c r="J8" s="8">
        <f>VLOOKUP(A8,Sheet2!$A$2:$K$201,9,FALSE)</f>
        <v>2</v>
      </c>
      <c r="K8" s="10">
        <f>VLOOKUP(A8,Sheet2!$A$2:$K$201,10,FALSE)</f>
        <v>0.95918367346938704</v>
      </c>
      <c r="L8" s="10">
        <f>VLOOKUP(A8,Sheet2!$A$2:$K$201,11,FALSE)</f>
        <v>4.08163265306122E-2</v>
      </c>
      <c r="M8" s="8" t="s">
        <v>9</v>
      </c>
      <c r="N8" s="9">
        <v>0</v>
      </c>
    </row>
    <row r="9" spans="1:14" x14ac:dyDescent="0.25">
      <c r="A9" s="7">
        <v>6550508071746560</v>
      </c>
      <c r="B9" s="8">
        <v>19.224405595187399</v>
      </c>
      <c r="C9" s="8">
        <v>73.090871439374993</v>
      </c>
      <c r="D9" s="8">
        <v>19.18118955125</v>
      </c>
      <c r="E9" s="8">
        <v>73.107312614166602</v>
      </c>
      <c r="F9" s="8" t="str">
        <f t="shared" si="0"/>
        <v>19.2244055951874,73.090871439375</v>
      </c>
      <c r="G9" s="8" t="str">
        <f t="shared" si="1"/>
        <v>19.18118955125,73.1073126141666</v>
      </c>
      <c r="H9" s="8">
        <f>VLOOKUP(A9,Sheet2!$A$2:$K$201,7,FALSE)</f>
        <v>213</v>
      </c>
      <c r="I9" s="8">
        <f>VLOOKUP(A9,Sheet2!$A$2:$K$201,8,FALSE)</f>
        <v>160</v>
      </c>
      <c r="J9" s="8">
        <f>VLOOKUP(A9,Sheet2!$A$2:$K$201,9,FALSE)</f>
        <v>24</v>
      </c>
      <c r="K9" s="10">
        <f>VLOOKUP(A9,Sheet2!$A$2:$K$201,10,FALSE)</f>
        <v>0.75117370892018698</v>
      </c>
      <c r="L9" s="10">
        <f>VLOOKUP(A9,Sheet2!$A$2:$K$201,11,FALSE)</f>
        <v>0.11267605633802801</v>
      </c>
      <c r="M9" s="8" t="s">
        <v>7</v>
      </c>
      <c r="N9" s="9">
        <v>5.1077331848282705</v>
      </c>
    </row>
    <row r="10" spans="1:14" x14ac:dyDescent="0.25">
      <c r="A10" s="7">
        <v>6550508190676550</v>
      </c>
      <c r="B10" s="8">
        <v>28.610799694117599</v>
      </c>
      <c r="C10" s="8">
        <v>77.075385654607899</v>
      </c>
      <c r="D10" s="8">
        <v>28.650515899999998</v>
      </c>
      <c r="E10" s="8">
        <v>77.316270279999998</v>
      </c>
      <c r="F10" s="8" t="str">
        <f t="shared" si="0"/>
        <v>28.6107996941176,77.0753856546079</v>
      </c>
      <c r="G10" s="8" t="str">
        <f t="shared" si="1"/>
        <v>28.6505159,77.31627028</v>
      </c>
      <c r="H10" s="8">
        <f>VLOOKUP(A10,Sheet2!$A$2:$K$201,7,FALSE)</f>
        <v>106</v>
      </c>
      <c r="I10" s="8">
        <f>VLOOKUP(A10,Sheet2!$A$2:$K$201,8,FALSE)</f>
        <v>102</v>
      </c>
      <c r="J10" s="8">
        <f>VLOOKUP(A10,Sheet2!$A$2:$K$201,9,FALSE)</f>
        <v>2</v>
      </c>
      <c r="K10" s="10">
        <f>VLOOKUP(A10,Sheet2!$A$2:$K$201,10,FALSE)</f>
        <v>0.96226415094339601</v>
      </c>
      <c r="L10" s="10">
        <f>VLOOKUP(A10,Sheet2!$A$2:$K$201,11,FALSE)</f>
        <v>1.8867924528301799E-2</v>
      </c>
      <c r="M10" s="8" t="s">
        <v>10</v>
      </c>
      <c r="N10" s="9">
        <v>0</v>
      </c>
    </row>
    <row r="11" spans="1:14" x14ac:dyDescent="0.25">
      <c r="A11" s="7">
        <v>6550508275758150</v>
      </c>
      <c r="B11" s="8">
        <v>22.977743269423001</v>
      </c>
      <c r="C11" s="8">
        <v>72.569238186153797</v>
      </c>
      <c r="D11" s="8">
        <v>23.02044167</v>
      </c>
      <c r="E11" s="8">
        <v>72.581456669999994</v>
      </c>
      <c r="F11" s="8" t="str">
        <f t="shared" si="0"/>
        <v>22.977743269423,72.5692381861538</v>
      </c>
      <c r="G11" s="8" t="str">
        <f t="shared" si="1"/>
        <v>23.02044167,72.58145667</v>
      </c>
      <c r="H11" s="8">
        <f>VLOOKUP(A11,Sheet2!$A$2:$K$201,7,FALSE)</f>
        <v>58</v>
      </c>
      <c r="I11" s="8">
        <f>VLOOKUP(A11,Sheet2!$A$2:$K$201,8,FALSE)</f>
        <v>52</v>
      </c>
      <c r="J11" s="8">
        <f>VLOOKUP(A11,Sheet2!$A$2:$K$201,9,FALSE)</f>
        <v>3</v>
      </c>
      <c r="K11" s="10">
        <f>VLOOKUP(A11,Sheet2!$A$2:$K$201,10,FALSE)</f>
        <v>0.89655172413793105</v>
      </c>
      <c r="L11" s="10">
        <f>VLOOKUP(A11,Sheet2!$A$2:$K$201,11,FALSE)</f>
        <v>5.1724137931034399E-2</v>
      </c>
      <c r="M11" s="8" t="s">
        <v>11</v>
      </c>
      <c r="N11" s="9">
        <v>4.9113406840003497</v>
      </c>
    </row>
    <row r="12" spans="1:14" x14ac:dyDescent="0.25">
      <c r="A12" s="7">
        <v>6550508878758150</v>
      </c>
      <c r="B12" s="8">
        <v>19.242527336176401</v>
      </c>
      <c r="C12" s="8">
        <v>73.129625399705802</v>
      </c>
      <c r="D12" s="8">
        <v>19.224087376521702</v>
      </c>
      <c r="E12" s="8">
        <v>73.083331653913007</v>
      </c>
      <c r="F12" s="8" t="str">
        <f t="shared" si="0"/>
        <v>19.2425273361764,73.1296253997058</v>
      </c>
      <c r="G12" s="8" t="str">
        <f t="shared" si="1"/>
        <v>19.2240873765217,73.083331653913</v>
      </c>
      <c r="H12" s="8">
        <f>VLOOKUP(A12,Sheet2!$A$2:$K$201,7,FALSE)</f>
        <v>57</v>
      </c>
      <c r="I12" s="8">
        <f>VLOOKUP(A12,Sheet2!$A$2:$K$201,8,FALSE)</f>
        <v>34</v>
      </c>
      <c r="J12" s="8">
        <f>VLOOKUP(A12,Sheet2!$A$2:$K$201,9,FALSE)</f>
        <v>23</v>
      </c>
      <c r="K12" s="10">
        <f>VLOOKUP(A12,Sheet2!$A$2:$K$201,10,FALSE)</f>
        <v>0.59649122807017496</v>
      </c>
      <c r="L12" s="10">
        <f>VLOOKUP(A12,Sheet2!$A$2:$K$201,11,FALSE)</f>
        <v>0.40350877192982398</v>
      </c>
      <c r="M12" s="8" t="s">
        <v>7</v>
      </c>
      <c r="N12" s="9">
        <v>5.2767790501800302</v>
      </c>
    </row>
    <row r="13" spans="1:14" x14ac:dyDescent="0.25">
      <c r="A13" s="7">
        <v>6550508951666560</v>
      </c>
      <c r="B13" s="8">
        <v>17.498530974999898</v>
      </c>
      <c r="C13" s="8">
        <v>78.430053024999907</v>
      </c>
      <c r="D13" s="8">
        <v>17.526813099999998</v>
      </c>
      <c r="E13" s="8">
        <v>78.458879600000003</v>
      </c>
      <c r="F13" s="8" t="str">
        <f t="shared" si="0"/>
        <v>17.4985309749999,78.4300530249999</v>
      </c>
      <c r="G13" s="8" t="str">
        <f t="shared" si="1"/>
        <v>17.5268131,78.4588796</v>
      </c>
      <c r="H13" s="8">
        <f>VLOOKUP(A13,Sheet2!$A$2:$K$201,7,FALSE)</f>
        <v>9</v>
      </c>
      <c r="I13" s="8">
        <f>VLOOKUP(A13,Sheet2!$A$2:$K$201,8,FALSE)</f>
        <v>4</v>
      </c>
      <c r="J13" s="8">
        <f>VLOOKUP(A13,Sheet2!$A$2:$K$201,9,FALSE)</f>
        <v>2</v>
      </c>
      <c r="K13" s="10">
        <f>VLOOKUP(A13,Sheet2!$A$2:$K$201,10,FALSE)</f>
        <v>0.44444444444444398</v>
      </c>
      <c r="L13" s="10">
        <f>VLOOKUP(A13,Sheet2!$A$2:$K$201,11,FALSE)</f>
        <v>0.22222222222222199</v>
      </c>
      <c r="M13" s="8" t="s">
        <v>12</v>
      </c>
      <c r="N13" s="9">
        <v>0</v>
      </c>
    </row>
    <row r="14" spans="1:14" x14ac:dyDescent="0.25">
      <c r="A14" s="7">
        <v>6550509075738160</v>
      </c>
      <c r="B14" s="8">
        <v>23.373652508219099</v>
      </c>
      <c r="C14" s="8">
        <v>85.300214554794593</v>
      </c>
      <c r="D14" s="8">
        <v>23.407999400000001</v>
      </c>
      <c r="E14" s="8">
        <v>85.318907719999999</v>
      </c>
      <c r="F14" s="8" t="str">
        <f t="shared" si="0"/>
        <v>23.3736525082191,85.3002145547946</v>
      </c>
      <c r="G14" s="8" t="str">
        <f t="shared" si="1"/>
        <v>23.4079994,85.31890772</v>
      </c>
      <c r="H14" s="8">
        <f>VLOOKUP(A14,Sheet2!$A$2:$K$201,7,FALSE)</f>
        <v>130</v>
      </c>
      <c r="I14" s="8">
        <f>VLOOKUP(A14,Sheet2!$A$2:$K$201,8,FALSE)</f>
        <v>73</v>
      </c>
      <c r="J14" s="8">
        <f>VLOOKUP(A14,Sheet2!$A$2:$K$201,9,FALSE)</f>
        <v>5</v>
      </c>
      <c r="K14" s="10">
        <f>VLOOKUP(A14,Sheet2!$A$2:$K$201,10,FALSE)</f>
        <v>0.56153846153846099</v>
      </c>
      <c r="L14" s="10">
        <f>VLOOKUP(A14,Sheet2!$A$2:$K$201,11,FALSE)</f>
        <v>3.8461538461538401E-2</v>
      </c>
      <c r="M14" s="8" t="s">
        <v>13</v>
      </c>
      <c r="N14" s="9">
        <v>4.2705145868266898</v>
      </c>
    </row>
    <row r="15" spans="1:14" x14ac:dyDescent="0.25">
      <c r="A15" s="7">
        <v>6550515065768160</v>
      </c>
      <c r="B15" s="8" t="s">
        <v>29</v>
      </c>
      <c r="C15" s="8" t="s">
        <v>29</v>
      </c>
      <c r="D15" s="8" t="s">
        <v>29</v>
      </c>
      <c r="E15" s="8" t="s">
        <v>29</v>
      </c>
      <c r="F15" s="8" t="str">
        <f t="shared" si="0"/>
        <v>NA,NA</v>
      </c>
      <c r="G15" s="8" t="str">
        <f t="shared" si="1"/>
        <v>NA,NA</v>
      </c>
      <c r="H15" s="8">
        <f>VLOOKUP(A15,Sheet2!$A$2:$K$201,7,FALSE)</f>
        <v>2</v>
      </c>
      <c r="I15" s="8">
        <f>VLOOKUP(A15,Sheet2!$A$2:$K$201,8,FALSE)</f>
        <v>0</v>
      </c>
      <c r="J15" s="8">
        <f>VLOOKUP(A15,Sheet2!$A$2:$K$201,9,FALSE)</f>
        <v>0</v>
      </c>
      <c r="K15" s="10">
        <f>VLOOKUP(A15,Sheet2!$A$2:$K$201,10,FALSE)</f>
        <v>0</v>
      </c>
      <c r="L15" s="10">
        <f>VLOOKUP(A15,Sheet2!$A$2:$K$201,11,FALSE)</f>
        <v>0</v>
      </c>
      <c r="M15" s="8" t="s">
        <v>29</v>
      </c>
      <c r="N15" s="9">
        <v>0</v>
      </c>
    </row>
    <row r="16" spans="1:14" x14ac:dyDescent="0.25">
      <c r="A16" s="7">
        <v>6550515387708160</v>
      </c>
      <c r="B16" s="8" t="s">
        <v>29</v>
      </c>
      <c r="C16" s="8" t="s">
        <v>29</v>
      </c>
      <c r="D16" s="8" t="s">
        <v>29</v>
      </c>
      <c r="E16" s="8" t="s">
        <v>29</v>
      </c>
      <c r="F16" s="8" t="str">
        <f t="shared" si="0"/>
        <v>NA,NA</v>
      </c>
      <c r="G16" s="8" t="str">
        <f t="shared" si="1"/>
        <v>NA,NA</v>
      </c>
      <c r="H16" s="8">
        <f>VLOOKUP(A16,Sheet2!$A$2:$K$201,7,FALSE)</f>
        <v>1</v>
      </c>
      <c r="I16" s="8">
        <f>VLOOKUP(A16,Sheet2!$A$2:$K$201,8,FALSE)</f>
        <v>0</v>
      </c>
      <c r="J16" s="8">
        <f>VLOOKUP(A16,Sheet2!$A$2:$K$201,9,FALSE)</f>
        <v>0</v>
      </c>
      <c r="K16" s="10">
        <f>VLOOKUP(A16,Sheet2!$A$2:$K$201,10,FALSE)</f>
        <v>0</v>
      </c>
      <c r="L16" s="10">
        <f>VLOOKUP(A16,Sheet2!$A$2:$K$201,11,FALSE)</f>
        <v>0</v>
      </c>
      <c r="M16" s="8" t="s">
        <v>29</v>
      </c>
      <c r="N16" s="9">
        <v>0</v>
      </c>
    </row>
    <row r="17" spans="1:14" x14ac:dyDescent="0.25">
      <c r="A17" s="7">
        <v>6550515487868160</v>
      </c>
      <c r="B17" s="8">
        <v>18.946989515384601</v>
      </c>
      <c r="C17" s="8">
        <v>72.830874084615303</v>
      </c>
      <c r="D17" s="8" t="s">
        <v>29</v>
      </c>
      <c r="E17" s="8" t="s">
        <v>29</v>
      </c>
      <c r="F17" s="8" t="str">
        <f t="shared" si="0"/>
        <v>18.9469895153846,72.8308740846153</v>
      </c>
      <c r="G17" s="8" t="str">
        <f t="shared" si="1"/>
        <v>NA,NA</v>
      </c>
      <c r="H17" s="8">
        <f>VLOOKUP(A17,Sheet2!$A$2:$K$201,7,FALSE)</f>
        <v>13</v>
      </c>
      <c r="I17" s="8">
        <f>VLOOKUP(A17,Sheet2!$A$2:$K$201,8,FALSE)</f>
        <v>13</v>
      </c>
      <c r="J17" s="8">
        <f>VLOOKUP(A17,Sheet2!$A$2:$K$201,9,FALSE)</f>
        <v>0</v>
      </c>
      <c r="K17" s="10">
        <f>VLOOKUP(A17,Sheet2!$A$2:$K$201,10,FALSE)</f>
        <v>1</v>
      </c>
      <c r="L17" s="10">
        <f>VLOOKUP(A17,Sheet2!$A$2:$K$201,11,FALSE)</f>
        <v>0</v>
      </c>
      <c r="M17" s="8" t="s">
        <v>7</v>
      </c>
      <c r="N17" s="9">
        <v>0</v>
      </c>
    </row>
    <row r="18" spans="1:14" x14ac:dyDescent="0.25">
      <c r="A18" s="7">
        <v>6550515590718150</v>
      </c>
      <c r="B18" s="8">
        <v>23.455131611132</v>
      </c>
      <c r="C18" s="8">
        <v>85.43908064</v>
      </c>
      <c r="D18" s="8" t="s">
        <v>29</v>
      </c>
      <c r="E18" s="8" t="s">
        <v>29</v>
      </c>
      <c r="F18" s="8" t="str">
        <f t="shared" si="0"/>
        <v>23.455131611132,85.43908064</v>
      </c>
      <c r="G18" s="8" t="str">
        <f t="shared" si="1"/>
        <v>NA,NA</v>
      </c>
      <c r="H18" s="8">
        <f>VLOOKUP(A18,Sheet2!$A$2:$K$201,7,FALSE)</f>
        <v>55</v>
      </c>
      <c r="I18" s="8">
        <f>VLOOKUP(A18,Sheet2!$A$2:$K$201,8,FALSE)</f>
        <v>53</v>
      </c>
      <c r="J18" s="8">
        <f>VLOOKUP(A18,Sheet2!$A$2:$K$201,9,FALSE)</f>
        <v>0</v>
      </c>
      <c r="K18" s="10">
        <f>VLOOKUP(A18,Sheet2!$A$2:$K$201,10,FALSE)</f>
        <v>0.96363636363636296</v>
      </c>
      <c r="L18" s="10">
        <f>VLOOKUP(A18,Sheet2!$A$2:$K$201,11,FALSE)</f>
        <v>0</v>
      </c>
      <c r="M18" s="8" t="s">
        <v>13</v>
      </c>
      <c r="N18" s="9">
        <v>0</v>
      </c>
    </row>
    <row r="19" spans="1:14" x14ac:dyDescent="0.25">
      <c r="A19" s="7">
        <v>6550516890788160</v>
      </c>
      <c r="B19" s="8">
        <v>13.06615553</v>
      </c>
      <c r="C19" s="8">
        <v>80.113583607999999</v>
      </c>
      <c r="D19" s="8">
        <v>13.0234220199999</v>
      </c>
      <c r="E19" s="8">
        <v>79.885473326666599</v>
      </c>
      <c r="F19" s="8" t="str">
        <f t="shared" si="0"/>
        <v>13.06615553,80.113583608</v>
      </c>
      <c r="G19" s="8" t="str">
        <f t="shared" si="1"/>
        <v>13.0234220199999,79.8854733266666</v>
      </c>
      <c r="H19" s="8">
        <f>VLOOKUP(A19,Sheet2!$A$2:$K$201,7,FALSE)</f>
        <v>9</v>
      </c>
      <c r="I19" s="8">
        <f>VLOOKUP(A19,Sheet2!$A$2:$K$201,8,FALSE)</f>
        <v>5</v>
      </c>
      <c r="J19" s="8">
        <f>VLOOKUP(A19,Sheet2!$A$2:$K$201,9,FALSE)</f>
        <v>3</v>
      </c>
      <c r="K19" s="10">
        <f>VLOOKUP(A19,Sheet2!$A$2:$K$201,10,FALSE)</f>
        <v>0.55555555555555503</v>
      </c>
      <c r="L19" s="10">
        <f>VLOOKUP(A19,Sheet2!$A$2:$K$201,11,FALSE)</f>
        <v>0.33333333333333298</v>
      </c>
      <c r="M19" s="8" t="s">
        <v>14</v>
      </c>
      <c r="N19" s="9">
        <v>25.170772349526001</v>
      </c>
    </row>
    <row r="20" spans="1:14" x14ac:dyDescent="0.25">
      <c r="A20" s="7">
        <v>6550517555556550</v>
      </c>
      <c r="B20" s="8">
        <v>27.1886039917948</v>
      </c>
      <c r="C20" s="8">
        <v>77.963000317435899</v>
      </c>
      <c r="D20" s="8" t="s">
        <v>29</v>
      </c>
      <c r="E20" s="8" t="s">
        <v>29</v>
      </c>
      <c r="F20" s="8" t="str">
        <f t="shared" si="0"/>
        <v>27.1886039917948,77.9630003174359</v>
      </c>
      <c r="G20" s="8" t="str">
        <f t="shared" si="1"/>
        <v>NA,NA</v>
      </c>
      <c r="H20" s="8">
        <f>VLOOKUP(A20,Sheet2!$A$2:$K$201,7,FALSE)</f>
        <v>39</v>
      </c>
      <c r="I20" s="8">
        <f>VLOOKUP(A20,Sheet2!$A$2:$K$201,8,FALSE)</f>
        <v>39</v>
      </c>
      <c r="J20" s="8">
        <f>VLOOKUP(A20,Sheet2!$A$2:$K$201,9,FALSE)</f>
        <v>0</v>
      </c>
      <c r="K20" s="10">
        <f>VLOOKUP(A20,Sheet2!$A$2:$K$201,10,FALSE)</f>
        <v>1</v>
      </c>
      <c r="L20" s="10">
        <f>VLOOKUP(A20,Sheet2!$A$2:$K$201,11,FALSE)</f>
        <v>0</v>
      </c>
      <c r="M20" s="8" t="s">
        <v>6</v>
      </c>
      <c r="N20" s="9">
        <v>0</v>
      </c>
    </row>
    <row r="21" spans="1:14" x14ac:dyDescent="0.25">
      <c r="A21" s="7">
        <v>6550517873678150</v>
      </c>
      <c r="B21" s="8" t="s">
        <v>29</v>
      </c>
      <c r="C21" s="8" t="s">
        <v>29</v>
      </c>
      <c r="D21" s="8" t="s">
        <v>29</v>
      </c>
      <c r="E21" s="8" t="s">
        <v>29</v>
      </c>
      <c r="F21" s="8" t="str">
        <f t="shared" si="0"/>
        <v>NA,NA</v>
      </c>
      <c r="G21" s="8" t="str">
        <f t="shared" si="1"/>
        <v>NA,NA</v>
      </c>
      <c r="H21" s="8">
        <f>VLOOKUP(A21,Sheet2!$A$2:$K$201,7,FALSE)</f>
        <v>1</v>
      </c>
      <c r="I21" s="8">
        <f>VLOOKUP(A21,Sheet2!$A$2:$K$201,8,FALSE)</f>
        <v>0</v>
      </c>
      <c r="J21" s="8">
        <f>VLOOKUP(A21,Sheet2!$A$2:$K$201,9,FALSE)</f>
        <v>0</v>
      </c>
      <c r="K21" s="10">
        <f>VLOOKUP(A21,Sheet2!$A$2:$K$201,10,FALSE)</f>
        <v>0</v>
      </c>
      <c r="L21" s="10">
        <f>VLOOKUP(A21,Sheet2!$A$2:$K$201,11,FALSE)</f>
        <v>0</v>
      </c>
      <c r="M21" s="8" t="s">
        <v>29</v>
      </c>
      <c r="N21" s="9">
        <v>0</v>
      </c>
    </row>
    <row r="22" spans="1:14" x14ac:dyDescent="0.25">
      <c r="A22" s="7">
        <v>6550518054786560</v>
      </c>
      <c r="B22" s="8" t="s">
        <v>29</v>
      </c>
      <c r="C22" s="8" t="s">
        <v>29</v>
      </c>
      <c r="D22" s="8" t="s">
        <v>29</v>
      </c>
      <c r="E22" s="8" t="s">
        <v>29</v>
      </c>
      <c r="F22" s="8" t="str">
        <f t="shared" si="0"/>
        <v>NA,NA</v>
      </c>
      <c r="G22" s="8" t="str">
        <f t="shared" si="1"/>
        <v>NA,NA</v>
      </c>
      <c r="H22" s="8">
        <f>VLOOKUP(A22,Sheet2!$A$2:$K$201,7,FALSE)</f>
        <v>1</v>
      </c>
      <c r="I22" s="8">
        <f>VLOOKUP(A22,Sheet2!$A$2:$K$201,8,FALSE)</f>
        <v>0</v>
      </c>
      <c r="J22" s="8">
        <f>VLOOKUP(A22,Sheet2!$A$2:$K$201,9,FALSE)</f>
        <v>0</v>
      </c>
      <c r="K22" s="10">
        <f>VLOOKUP(A22,Sheet2!$A$2:$K$201,10,FALSE)</f>
        <v>0</v>
      </c>
      <c r="L22" s="10">
        <f>VLOOKUP(A22,Sheet2!$A$2:$K$201,11,FALSE)</f>
        <v>0</v>
      </c>
      <c r="M22" s="8" t="s">
        <v>29</v>
      </c>
      <c r="N22" s="9">
        <v>0</v>
      </c>
    </row>
    <row r="23" spans="1:14" x14ac:dyDescent="0.25">
      <c r="A23" s="7">
        <v>6550518076688160</v>
      </c>
      <c r="B23" s="8">
        <v>21.168605396363599</v>
      </c>
      <c r="C23" s="8">
        <v>72.861436328181796</v>
      </c>
      <c r="D23" s="8">
        <v>21.186600925</v>
      </c>
      <c r="E23" s="8">
        <v>72.846340699999899</v>
      </c>
      <c r="F23" s="8" t="str">
        <f t="shared" si="0"/>
        <v>21.1686053963636,72.8614363281818</v>
      </c>
      <c r="G23" s="8" t="str">
        <f t="shared" si="1"/>
        <v>21.186600925,72.8463406999999</v>
      </c>
      <c r="H23" s="8">
        <f>VLOOKUP(A23,Sheet2!$A$2:$K$201,7,FALSE)</f>
        <v>19</v>
      </c>
      <c r="I23" s="8">
        <f>VLOOKUP(A23,Sheet2!$A$2:$K$201,8,FALSE)</f>
        <v>11</v>
      </c>
      <c r="J23" s="8">
        <f>VLOOKUP(A23,Sheet2!$A$2:$K$201,9,FALSE)</f>
        <v>4</v>
      </c>
      <c r="K23" s="10">
        <f>VLOOKUP(A23,Sheet2!$A$2:$K$201,10,FALSE)</f>
        <v>0.57894736842105199</v>
      </c>
      <c r="L23" s="10">
        <f>VLOOKUP(A23,Sheet2!$A$2:$K$201,11,FALSE)</f>
        <v>0.21052631578947301</v>
      </c>
      <c r="M23" s="8" t="s">
        <v>11</v>
      </c>
      <c r="N23" s="9">
        <v>2.5412473894770899</v>
      </c>
    </row>
    <row r="24" spans="1:14" x14ac:dyDescent="0.25">
      <c r="A24" s="7">
        <v>6550518171826560</v>
      </c>
      <c r="B24" s="8">
        <v>28.698503859999999</v>
      </c>
      <c r="C24" s="8">
        <v>77.061887430666701</v>
      </c>
      <c r="D24" s="8" t="s">
        <v>29</v>
      </c>
      <c r="E24" s="8" t="s">
        <v>29</v>
      </c>
      <c r="F24" s="8" t="str">
        <f t="shared" si="0"/>
        <v>28.69850386,77.0618874306667</v>
      </c>
      <c r="G24" s="8" t="str">
        <f t="shared" si="1"/>
        <v>NA,NA</v>
      </c>
      <c r="H24" s="8">
        <f>VLOOKUP(A24,Sheet2!$A$2:$K$201,7,FALSE)</f>
        <v>31</v>
      </c>
      <c r="I24" s="8">
        <f>VLOOKUP(A24,Sheet2!$A$2:$K$201,8,FALSE)</f>
        <v>30</v>
      </c>
      <c r="J24" s="8">
        <f>VLOOKUP(A24,Sheet2!$A$2:$K$201,9,FALSE)</f>
        <v>0</v>
      </c>
      <c r="K24" s="10">
        <f>VLOOKUP(A24,Sheet2!$A$2:$K$201,10,FALSE)</f>
        <v>0.967741935483871</v>
      </c>
      <c r="L24" s="10">
        <f>VLOOKUP(A24,Sheet2!$A$2:$K$201,11,FALSE)</f>
        <v>0</v>
      </c>
      <c r="M24" s="8" t="s">
        <v>10</v>
      </c>
      <c r="N24" s="9">
        <v>0</v>
      </c>
    </row>
    <row r="25" spans="1:14" x14ac:dyDescent="0.25">
      <c r="A25" s="7">
        <v>6550518381868160</v>
      </c>
      <c r="B25" s="8" t="s">
        <v>29</v>
      </c>
      <c r="C25" s="8" t="s">
        <v>29</v>
      </c>
      <c r="D25" s="8" t="s">
        <v>29</v>
      </c>
      <c r="E25" s="8" t="s">
        <v>29</v>
      </c>
      <c r="F25" s="8" t="str">
        <f t="shared" si="0"/>
        <v>NA,NA</v>
      </c>
      <c r="G25" s="8" t="str">
        <f t="shared" si="1"/>
        <v>NA,NA</v>
      </c>
      <c r="H25" s="8">
        <f>VLOOKUP(A25,Sheet2!$A$2:$K$201,7,FALSE)</f>
        <v>2</v>
      </c>
      <c r="I25" s="8">
        <f>VLOOKUP(A25,Sheet2!$A$2:$K$201,8,FALSE)</f>
        <v>0</v>
      </c>
      <c r="J25" s="8">
        <f>VLOOKUP(A25,Sheet2!$A$2:$K$201,9,FALSE)</f>
        <v>0</v>
      </c>
      <c r="K25" s="10">
        <f>VLOOKUP(A25,Sheet2!$A$2:$K$201,10,FALSE)</f>
        <v>0</v>
      </c>
      <c r="L25" s="10">
        <f>VLOOKUP(A25,Sheet2!$A$2:$K$201,11,FALSE)</f>
        <v>0</v>
      </c>
      <c r="M25" s="8" t="s">
        <v>29</v>
      </c>
      <c r="N25" s="9">
        <v>0</v>
      </c>
    </row>
    <row r="26" spans="1:14" x14ac:dyDescent="0.25">
      <c r="A26" s="7">
        <v>6550518450756550</v>
      </c>
      <c r="B26" s="8">
        <v>10.132718162413701</v>
      </c>
      <c r="C26" s="8">
        <v>76.309334340344805</v>
      </c>
      <c r="D26" s="8">
        <v>10.026348782727201</v>
      </c>
      <c r="E26" s="8">
        <v>76.312069880908993</v>
      </c>
      <c r="F26" s="8" t="str">
        <f t="shared" si="0"/>
        <v>10.1327181624137,76.3093343403448</v>
      </c>
      <c r="G26" s="8" t="str">
        <f t="shared" si="1"/>
        <v>10.0263487827272,76.312069880909</v>
      </c>
      <c r="H26" s="8">
        <f>VLOOKUP(A26,Sheet2!$A$2:$K$201,7,FALSE)</f>
        <v>64</v>
      </c>
      <c r="I26" s="8">
        <f>VLOOKUP(A26,Sheet2!$A$2:$K$201,8,FALSE)</f>
        <v>29</v>
      </c>
      <c r="J26" s="8">
        <f>VLOOKUP(A26,Sheet2!$A$2:$K$201,9,FALSE)</f>
        <v>22</v>
      </c>
      <c r="K26" s="10">
        <f>VLOOKUP(A26,Sheet2!$A$2:$K$201,10,FALSE)</f>
        <v>0.453125</v>
      </c>
      <c r="L26" s="10">
        <f>VLOOKUP(A26,Sheet2!$A$2:$K$201,11,FALSE)</f>
        <v>0.34375</v>
      </c>
      <c r="M26" s="8" t="s">
        <v>15</v>
      </c>
      <c r="N26" s="9">
        <v>11.8352404713707</v>
      </c>
    </row>
    <row r="27" spans="1:14" x14ac:dyDescent="0.25">
      <c r="A27" s="7">
        <v>6550518550506560</v>
      </c>
      <c r="B27" s="8">
        <v>18.003005628360601</v>
      </c>
      <c r="C27" s="8">
        <v>83.417235102950798</v>
      </c>
      <c r="D27" s="8">
        <v>17.770468215624899</v>
      </c>
      <c r="E27" s="8">
        <v>83.365120910624995</v>
      </c>
      <c r="F27" s="8" t="str">
        <f t="shared" si="0"/>
        <v>18.0030056283606,83.4172351029508</v>
      </c>
      <c r="G27" s="8" t="str">
        <f t="shared" si="1"/>
        <v>17.7704682156249,83.365120910625</v>
      </c>
      <c r="H27" s="8">
        <f>VLOOKUP(A27,Sheet2!$A$2:$K$201,7,FALSE)</f>
        <v>114</v>
      </c>
      <c r="I27" s="8">
        <f>VLOOKUP(A27,Sheet2!$A$2:$K$201,8,FALSE)</f>
        <v>61</v>
      </c>
      <c r="J27" s="8">
        <f>VLOOKUP(A27,Sheet2!$A$2:$K$201,9,FALSE)</f>
        <v>32</v>
      </c>
      <c r="K27" s="10">
        <f>VLOOKUP(A27,Sheet2!$A$2:$K$201,10,FALSE)</f>
        <v>0.53508771929824495</v>
      </c>
      <c r="L27" s="10">
        <f>VLOOKUP(A27,Sheet2!$A$2:$K$201,11,FALSE)</f>
        <v>0.28070175438596401</v>
      </c>
      <c r="M27" s="8" t="s">
        <v>16</v>
      </c>
      <c r="N27" s="9">
        <v>26.446828061913198</v>
      </c>
    </row>
    <row r="28" spans="1:14" x14ac:dyDescent="0.25">
      <c r="A28" s="7">
        <v>6550518552516550</v>
      </c>
      <c r="B28" s="8">
        <v>25.32840955</v>
      </c>
      <c r="C28" s="8">
        <v>83.018139099999999</v>
      </c>
      <c r="D28" s="8">
        <v>25.33389167</v>
      </c>
      <c r="E28" s="8">
        <v>82.988285000000005</v>
      </c>
      <c r="F28" s="8" t="str">
        <f t="shared" si="0"/>
        <v>25.32840955,83.0181391</v>
      </c>
      <c r="G28" s="8" t="str">
        <f t="shared" si="1"/>
        <v>25.33389167,82.988285</v>
      </c>
      <c r="H28" s="8">
        <f>VLOOKUP(A28,Sheet2!$A$2:$K$201,7,FALSE)</f>
        <v>10</v>
      </c>
      <c r="I28" s="8">
        <f>VLOOKUP(A28,Sheet2!$A$2:$K$201,8,FALSE)</f>
        <v>6</v>
      </c>
      <c r="J28" s="8">
        <f>VLOOKUP(A28,Sheet2!$A$2:$K$201,9,FALSE)</f>
        <v>4</v>
      </c>
      <c r="K28" s="10">
        <f>VLOOKUP(A28,Sheet2!$A$2:$K$201,10,FALSE)</f>
        <v>0.6</v>
      </c>
      <c r="L28" s="10">
        <f>VLOOKUP(A28,Sheet2!$A$2:$K$201,11,FALSE)</f>
        <v>0.4</v>
      </c>
      <c r="M28" s="8" t="s">
        <v>6</v>
      </c>
      <c r="N28" s="9">
        <v>3.0627007709958498</v>
      </c>
    </row>
    <row r="29" spans="1:14" x14ac:dyDescent="0.25">
      <c r="A29" s="7">
        <v>6550518566788160</v>
      </c>
      <c r="B29" s="8">
        <v>20.274417523471001</v>
      </c>
      <c r="C29" s="8">
        <v>85.796253599586706</v>
      </c>
      <c r="D29" s="8">
        <v>20.2442120633333</v>
      </c>
      <c r="E29" s="8">
        <v>85.745721016666593</v>
      </c>
      <c r="F29" s="8" t="str">
        <f t="shared" si="0"/>
        <v>20.274417523471,85.7962535995867</v>
      </c>
      <c r="G29" s="8" t="str">
        <f t="shared" si="1"/>
        <v>20.2442120633333,85.7457210166666</v>
      </c>
      <c r="H29" s="8">
        <f>VLOOKUP(A29,Sheet2!$A$2:$K$201,7,FALSE)</f>
        <v>125</v>
      </c>
      <c r="I29" s="8">
        <f>VLOOKUP(A29,Sheet2!$A$2:$K$201,8,FALSE)</f>
        <v>121</v>
      </c>
      <c r="J29" s="8">
        <f>VLOOKUP(A29,Sheet2!$A$2:$K$201,9,FALSE)</f>
        <v>3</v>
      </c>
      <c r="K29" s="10">
        <f>VLOOKUP(A29,Sheet2!$A$2:$K$201,10,FALSE)</f>
        <v>0.96799999999999997</v>
      </c>
      <c r="L29" s="10">
        <f>VLOOKUP(A29,Sheet2!$A$2:$K$201,11,FALSE)</f>
        <v>2.4E-2</v>
      </c>
      <c r="M29" s="8" t="s">
        <v>17</v>
      </c>
      <c r="N29" s="9">
        <v>6.2523983091596902</v>
      </c>
    </row>
    <row r="30" spans="1:14" x14ac:dyDescent="0.25">
      <c r="A30" s="7">
        <v>6550518577846560</v>
      </c>
      <c r="B30" s="8">
        <v>13.049504626590901</v>
      </c>
      <c r="C30" s="8">
        <v>80.2655637197727</v>
      </c>
      <c r="D30" s="8">
        <v>13.006973902399899</v>
      </c>
      <c r="E30" s="8">
        <v>80.258532365999997</v>
      </c>
      <c r="F30" s="8" t="str">
        <f t="shared" si="0"/>
        <v>13.0495046265909,80.2655637197727</v>
      </c>
      <c r="G30" s="8" t="str">
        <f t="shared" si="1"/>
        <v>13.0069739023999,80.258532366</v>
      </c>
      <c r="H30" s="8">
        <f>VLOOKUP(A30,Sheet2!$A$2:$K$201,7,FALSE)</f>
        <v>89</v>
      </c>
      <c r="I30" s="8">
        <f>VLOOKUP(A30,Sheet2!$A$2:$K$201,8,FALSE)</f>
        <v>44</v>
      </c>
      <c r="J30" s="8">
        <f>VLOOKUP(A30,Sheet2!$A$2:$K$201,9,FALSE)</f>
        <v>25</v>
      </c>
      <c r="K30" s="10">
        <f>VLOOKUP(A30,Sheet2!$A$2:$K$201,10,FALSE)</f>
        <v>0.49438202247190999</v>
      </c>
      <c r="L30" s="10">
        <f>VLOOKUP(A30,Sheet2!$A$2:$K$201,11,FALSE)</f>
        <v>0.28089887640449401</v>
      </c>
      <c r="M30" s="8" t="s">
        <v>8</v>
      </c>
      <c r="N30" s="9">
        <v>4.7916566779420799</v>
      </c>
    </row>
    <row r="31" spans="1:14" x14ac:dyDescent="0.25">
      <c r="A31" s="7">
        <v>6550525152666560</v>
      </c>
      <c r="B31" s="8">
        <v>28.726405834999898</v>
      </c>
      <c r="C31" s="8">
        <v>77.14914062375</v>
      </c>
      <c r="D31" s="8">
        <v>28.713673329999999</v>
      </c>
      <c r="E31" s="8">
        <v>77.139823329999999</v>
      </c>
      <c r="F31" s="8" t="str">
        <f t="shared" si="0"/>
        <v>28.7264058349999,77.14914062375</v>
      </c>
      <c r="G31" s="8" t="str">
        <f t="shared" si="1"/>
        <v>28.71367333,77.13982333</v>
      </c>
      <c r="H31" s="8">
        <f>VLOOKUP(A31,Sheet2!$A$2:$K$201,7,FALSE)</f>
        <v>13</v>
      </c>
      <c r="I31" s="8">
        <f>VLOOKUP(A31,Sheet2!$A$2:$K$201,8,FALSE)</f>
        <v>8</v>
      </c>
      <c r="J31" s="8">
        <f>VLOOKUP(A31,Sheet2!$A$2:$K$201,9,FALSE)</f>
        <v>4</v>
      </c>
      <c r="K31" s="10">
        <f>VLOOKUP(A31,Sheet2!$A$2:$K$201,10,FALSE)</f>
        <v>0.61538461538461497</v>
      </c>
      <c r="L31" s="10">
        <f>VLOOKUP(A31,Sheet2!$A$2:$K$201,11,FALSE)</f>
        <v>0.30769230769230699</v>
      </c>
      <c r="M31" s="8" t="s">
        <v>10</v>
      </c>
      <c r="N31" s="9">
        <v>1.68278259311949</v>
      </c>
    </row>
    <row r="32" spans="1:14" x14ac:dyDescent="0.25">
      <c r="A32" s="7">
        <v>6550525289806560</v>
      </c>
      <c r="B32" s="8">
        <v>17.364079440975601</v>
      </c>
      <c r="C32" s="8">
        <v>78.471639875853597</v>
      </c>
      <c r="D32" s="8">
        <v>17.38041643</v>
      </c>
      <c r="E32" s="8">
        <v>78.483998209999996</v>
      </c>
      <c r="F32" s="8" t="str">
        <f t="shared" si="0"/>
        <v>17.3640794409756,78.4716398758536</v>
      </c>
      <c r="G32" s="8" t="str">
        <f t="shared" si="1"/>
        <v>17.38041643,78.48399821</v>
      </c>
      <c r="H32" s="8">
        <f>VLOOKUP(A32,Sheet2!$A$2:$K$201,7,FALSE)</f>
        <v>54</v>
      </c>
      <c r="I32" s="8">
        <f>VLOOKUP(A32,Sheet2!$A$2:$K$201,8,FALSE)</f>
        <v>41</v>
      </c>
      <c r="J32" s="8">
        <f>VLOOKUP(A32,Sheet2!$A$2:$K$201,9,FALSE)</f>
        <v>5</v>
      </c>
      <c r="K32" s="10">
        <f>VLOOKUP(A32,Sheet2!$A$2:$K$201,10,FALSE)</f>
        <v>0.75925925925925897</v>
      </c>
      <c r="L32" s="10">
        <f>VLOOKUP(A32,Sheet2!$A$2:$K$201,11,FALSE)</f>
        <v>9.2592592592592504E-2</v>
      </c>
      <c r="M32" s="8" t="s">
        <v>12</v>
      </c>
      <c r="N32" s="9">
        <v>2.2412467000699099</v>
      </c>
    </row>
    <row r="33" spans="1:14" x14ac:dyDescent="0.25">
      <c r="A33" s="7">
        <v>6550526576808160</v>
      </c>
      <c r="B33" s="8">
        <v>19.1810726928421</v>
      </c>
      <c r="C33" s="8">
        <v>72.869517660105203</v>
      </c>
      <c r="D33" s="8">
        <v>19.161270833333301</v>
      </c>
      <c r="E33" s="8">
        <v>72.859347266666603</v>
      </c>
      <c r="F33" s="8" t="str">
        <f t="shared" si="0"/>
        <v>19.1810726928421,72.8695176601052</v>
      </c>
      <c r="G33" s="8" t="str">
        <f t="shared" si="1"/>
        <v>19.1612708333333,72.8593472666666</v>
      </c>
      <c r="H33" s="8">
        <f>VLOOKUP(A33,Sheet2!$A$2:$K$201,7,FALSE)</f>
        <v>98</v>
      </c>
      <c r="I33" s="8">
        <f>VLOOKUP(A33,Sheet2!$A$2:$K$201,8,FALSE)</f>
        <v>95</v>
      </c>
      <c r="J33" s="8">
        <f>VLOOKUP(A33,Sheet2!$A$2:$K$201,9,FALSE)</f>
        <v>3</v>
      </c>
      <c r="K33" s="10">
        <f>VLOOKUP(A33,Sheet2!$A$2:$K$201,10,FALSE)</f>
        <v>0.96938775510204001</v>
      </c>
      <c r="L33" s="10">
        <f>VLOOKUP(A33,Sheet2!$A$2:$K$201,11,FALSE)</f>
        <v>3.06122448979591E-2</v>
      </c>
      <c r="M33" s="8" t="s">
        <v>7</v>
      </c>
      <c r="N33" s="9">
        <v>2.4480567110397899</v>
      </c>
    </row>
    <row r="34" spans="1:14" x14ac:dyDescent="0.25">
      <c r="A34" s="7">
        <v>6550526585856560</v>
      </c>
      <c r="B34" s="8">
        <v>22.501447732499901</v>
      </c>
      <c r="C34" s="8">
        <v>88.398144500000001</v>
      </c>
      <c r="D34" s="8">
        <v>22.488325060000001</v>
      </c>
      <c r="E34" s="8">
        <v>88.352254040000005</v>
      </c>
      <c r="F34" s="8" t="str">
        <f t="shared" si="0"/>
        <v>22.5014477324999,88.3981445</v>
      </c>
      <c r="G34" s="8" t="str">
        <f t="shared" si="1"/>
        <v>22.48832506,88.35225404</v>
      </c>
      <c r="H34" s="8">
        <f>VLOOKUP(A34,Sheet2!$A$2:$K$201,7,FALSE)</f>
        <v>9</v>
      </c>
      <c r="I34" s="8">
        <f>VLOOKUP(A34,Sheet2!$A$2:$K$201,8,FALSE)</f>
        <v>4</v>
      </c>
      <c r="J34" s="8">
        <f>VLOOKUP(A34,Sheet2!$A$2:$K$201,9,FALSE)</f>
        <v>2</v>
      </c>
      <c r="K34" s="10">
        <f>VLOOKUP(A34,Sheet2!$A$2:$K$201,10,FALSE)</f>
        <v>0.44444444444444398</v>
      </c>
      <c r="L34" s="10">
        <f>VLOOKUP(A34,Sheet2!$A$2:$K$201,11,FALSE)</f>
        <v>0.22222222222222199</v>
      </c>
      <c r="M34" s="8" t="s">
        <v>18</v>
      </c>
      <c r="N34" s="9">
        <v>0</v>
      </c>
    </row>
    <row r="35" spans="1:14" x14ac:dyDescent="0.25">
      <c r="A35" s="7">
        <v>6550526685688160</v>
      </c>
      <c r="B35" s="8">
        <v>28.687986424999998</v>
      </c>
      <c r="C35" s="8">
        <v>77.414574584999897</v>
      </c>
      <c r="D35" s="8">
        <v>28.656728179999899</v>
      </c>
      <c r="E35" s="8">
        <v>77.435780365714294</v>
      </c>
      <c r="F35" s="8" t="str">
        <f t="shared" si="0"/>
        <v>28.687986425,77.4145745849999</v>
      </c>
      <c r="G35" s="8" t="str">
        <f t="shared" si="1"/>
        <v>28.6567281799999,77.4357803657143</v>
      </c>
      <c r="H35" s="8">
        <f>VLOOKUP(A35,Sheet2!$A$2:$K$201,7,FALSE)</f>
        <v>21</v>
      </c>
      <c r="I35" s="8">
        <f>VLOOKUP(A35,Sheet2!$A$2:$K$201,8,FALSE)</f>
        <v>12</v>
      </c>
      <c r="J35" s="8">
        <f>VLOOKUP(A35,Sheet2!$A$2:$K$201,9,FALSE)</f>
        <v>7</v>
      </c>
      <c r="K35" s="10">
        <f>VLOOKUP(A35,Sheet2!$A$2:$K$201,10,FALSE)</f>
        <v>0.57142857142857095</v>
      </c>
      <c r="L35" s="10">
        <f>VLOOKUP(A35,Sheet2!$A$2:$K$201,11,FALSE)</f>
        <v>0.33333333333333298</v>
      </c>
      <c r="M35" s="8" t="s">
        <v>6</v>
      </c>
      <c r="N35" s="9">
        <v>4.0461398007132301</v>
      </c>
    </row>
    <row r="36" spans="1:14" x14ac:dyDescent="0.25">
      <c r="A36" s="7">
        <v>6550526973786560</v>
      </c>
      <c r="B36" s="8">
        <v>28.524494489999999</v>
      </c>
      <c r="C36" s="8">
        <v>77.2810443766666</v>
      </c>
      <c r="D36" s="8" t="s">
        <v>29</v>
      </c>
      <c r="E36" s="8" t="s">
        <v>29</v>
      </c>
      <c r="F36" s="8" t="str">
        <f t="shared" si="0"/>
        <v>28.52449449,77.2810443766666</v>
      </c>
      <c r="G36" s="8" t="str">
        <f t="shared" si="1"/>
        <v>NA,NA</v>
      </c>
      <c r="H36" s="8">
        <f>VLOOKUP(A36,Sheet2!$A$2:$K$201,7,FALSE)</f>
        <v>4</v>
      </c>
      <c r="I36" s="8">
        <f>VLOOKUP(A36,Sheet2!$A$2:$K$201,8,FALSE)</f>
        <v>3</v>
      </c>
      <c r="J36" s="8">
        <f>VLOOKUP(A36,Sheet2!$A$2:$K$201,9,FALSE)</f>
        <v>0</v>
      </c>
      <c r="K36" s="10">
        <f>VLOOKUP(A36,Sheet2!$A$2:$K$201,10,FALSE)</f>
        <v>0.75</v>
      </c>
      <c r="L36" s="10">
        <f>VLOOKUP(A36,Sheet2!$A$2:$K$201,11,FALSE)</f>
        <v>0</v>
      </c>
      <c r="M36" s="8" t="s">
        <v>19</v>
      </c>
      <c r="N36" s="9">
        <v>0</v>
      </c>
    </row>
    <row r="37" spans="1:14" x14ac:dyDescent="0.25">
      <c r="A37" s="7">
        <v>6550527068508160</v>
      </c>
      <c r="B37" s="8">
        <v>28.65012304</v>
      </c>
      <c r="C37" s="8">
        <v>77.043527549999993</v>
      </c>
      <c r="D37" s="8">
        <v>28.736262140000001</v>
      </c>
      <c r="E37" s="8">
        <v>77.171874009999996</v>
      </c>
      <c r="F37" s="8" t="str">
        <f t="shared" si="0"/>
        <v>28.65012304,77.04352755</v>
      </c>
      <c r="G37" s="8" t="str">
        <f t="shared" si="1"/>
        <v>28.73626214,77.17187401</v>
      </c>
      <c r="H37" s="8">
        <f>VLOOKUP(A37,Sheet2!$A$2:$K$201,7,FALSE)</f>
        <v>7</v>
      </c>
      <c r="I37" s="8">
        <f>VLOOKUP(A37,Sheet2!$A$2:$K$201,8,FALSE)</f>
        <v>3</v>
      </c>
      <c r="J37" s="8">
        <f>VLOOKUP(A37,Sheet2!$A$2:$K$201,9,FALSE)</f>
        <v>2</v>
      </c>
      <c r="K37" s="10">
        <f>VLOOKUP(A37,Sheet2!$A$2:$K$201,10,FALSE)</f>
        <v>0.42857142857142799</v>
      </c>
      <c r="L37" s="10">
        <f>VLOOKUP(A37,Sheet2!$A$2:$K$201,11,FALSE)</f>
        <v>0.28571428571428498</v>
      </c>
      <c r="M37" s="8" t="s">
        <v>10</v>
      </c>
      <c r="N37" s="9">
        <v>0</v>
      </c>
    </row>
    <row r="38" spans="1:14" x14ac:dyDescent="0.25">
      <c r="A38" s="7">
        <v>6550527282658160</v>
      </c>
      <c r="B38" s="8">
        <v>26.410690847222199</v>
      </c>
      <c r="C38" s="8">
        <v>84.917096056111106</v>
      </c>
      <c r="D38" s="8">
        <v>26.426358548749999</v>
      </c>
      <c r="E38" s="8">
        <v>84.926086257500003</v>
      </c>
      <c r="F38" s="8" t="str">
        <f t="shared" si="0"/>
        <v>26.4106908472222,84.9170960561111</v>
      </c>
      <c r="G38" s="8" t="str">
        <f t="shared" si="1"/>
        <v>26.42635854875,84.9260862575</v>
      </c>
      <c r="H38" s="8">
        <f>VLOOKUP(A38,Sheet2!$A$2:$K$201,7,FALSE)</f>
        <v>46</v>
      </c>
      <c r="I38" s="8">
        <f>VLOOKUP(A38,Sheet2!$A$2:$K$201,8,FALSE)</f>
        <v>18</v>
      </c>
      <c r="J38" s="8">
        <f>VLOOKUP(A38,Sheet2!$A$2:$K$201,9,FALSE)</f>
        <v>8</v>
      </c>
      <c r="K38" s="10">
        <f>VLOOKUP(A38,Sheet2!$A$2:$K$201,10,FALSE)</f>
        <v>0.39130434782608697</v>
      </c>
      <c r="L38" s="10">
        <f>VLOOKUP(A38,Sheet2!$A$2:$K$201,11,FALSE)</f>
        <v>0.17391304347826</v>
      </c>
      <c r="M38" s="8" t="s">
        <v>20</v>
      </c>
      <c r="N38" s="9">
        <v>1.9593534866648898</v>
      </c>
    </row>
    <row r="39" spans="1:14" x14ac:dyDescent="0.25">
      <c r="A39" s="7">
        <v>6550527470508160</v>
      </c>
      <c r="B39" s="8">
        <v>16.525337664999999</v>
      </c>
      <c r="C39" s="8">
        <v>80.619229332999893</v>
      </c>
      <c r="D39" s="8" t="s">
        <v>29</v>
      </c>
      <c r="E39" s="8" t="s">
        <v>29</v>
      </c>
      <c r="F39" s="8" t="str">
        <f t="shared" si="0"/>
        <v>16.525337665,80.6192293329999</v>
      </c>
      <c r="G39" s="8" t="str">
        <f t="shared" si="1"/>
        <v>NA,NA</v>
      </c>
      <c r="H39" s="8">
        <f>VLOOKUP(A39,Sheet2!$A$2:$K$201,7,FALSE)</f>
        <v>13</v>
      </c>
      <c r="I39" s="8">
        <f>VLOOKUP(A39,Sheet2!$A$2:$K$201,8,FALSE)</f>
        <v>10</v>
      </c>
      <c r="J39" s="8">
        <f>VLOOKUP(A39,Sheet2!$A$2:$K$201,9,FALSE)</f>
        <v>0</v>
      </c>
      <c r="K39" s="10">
        <f>VLOOKUP(A39,Sheet2!$A$2:$K$201,10,FALSE)</f>
        <v>0.76923076923076905</v>
      </c>
      <c r="L39" s="10">
        <f>VLOOKUP(A39,Sheet2!$A$2:$K$201,11,FALSE)</f>
        <v>0</v>
      </c>
      <c r="M39" s="8" t="s">
        <v>16</v>
      </c>
      <c r="N39" s="9">
        <v>0</v>
      </c>
    </row>
    <row r="40" spans="1:14" x14ac:dyDescent="0.25">
      <c r="A40" s="7">
        <v>6550527482656560</v>
      </c>
      <c r="B40" s="8">
        <v>28.68370934</v>
      </c>
      <c r="C40" s="8">
        <v>77.288374536249904</v>
      </c>
      <c r="D40" s="8" t="s">
        <v>29</v>
      </c>
      <c r="E40" s="8" t="s">
        <v>29</v>
      </c>
      <c r="F40" s="8" t="str">
        <f t="shared" si="0"/>
        <v>28.68370934,77.2883745362499</v>
      </c>
      <c r="G40" s="8" t="str">
        <f t="shared" si="1"/>
        <v>NA,NA</v>
      </c>
      <c r="H40" s="8">
        <f>VLOOKUP(A40,Sheet2!$A$2:$K$201,7,FALSE)</f>
        <v>8</v>
      </c>
      <c r="I40" s="8">
        <f>VLOOKUP(A40,Sheet2!$A$2:$K$201,8,FALSE)</f>
        <v>8</v>
      </c>
      <c r="J40" s="8">
        <f>VLOOKUP(A40,Sheet2!$A$2:$K$201,9,FALSE)</f>
        <v>0</v>
      </c>
      <c r="K40" s="10">
        <f>VLOOKUP(A40,Sheet2!$A$2:$K$201,10,FALSE)</f>
        <v>1</v>
      </c>
      <c r="L40" s="10">
        <f>VLOOKUP(A40,Sheet2!$A$2:$K$201,11,FALSE)</f>
        <v>0</v>
      </c>
      <c r="M40" s="8" t="s">
        <v>10</v>
      </c>
      <c r="N40" s="9">
        <v>0</v>
      </c>
    </row>
    <row r="41" spans="1:14" x14ac:dyDescent="0.25">
      <c r="A41" s="7">
        <v>6550527575778160</v>
      </c>
      <c r="B41" s="8">
        <v>21.132697635</v>
      </c>
      <c r="C41" s="8">
        <v>79.09326926</v>
      </c>
      <c r="D41" s="8" t="s">
        <v>29</v>
      </c>
      <c r="E41" s="8" t="s">
        <v>29</v>
      </c>
      <c r="F41" s="8" t="str">
        <f t="shared" si="0"/>
        <v>21.132697635,79.09326926</v>
      </c>
      <c r="G41" s="8" t="str">
        <f t="shared" si="1"/>
        <v>NA,NA</v>
      </c>
      <c r="H41" s="8">
        <f>VLOOKUP(A41,Sheet2!$A$2:$K$201,7,FALSE)</f>
        <v>2</v>
      </c>
      <c r="I41" s="8">
        <f>VLOOKUP(A41,Sheet2!$A$2:$K$201,8,FALSE)</f>
        <v>2</v>
      </c>
      <c r="J41" s="8">
        <f>VLOOKUP(A41,Sheet2!$A$2:$K$201,9,FALSE)</f>
        <v>0</v>
      </c>
      <c r="K41" s="10">
        <f>VLOOKUP(A41,Sheet2!$A$2:$K$201,10,FALSE)</f>
        <v>1</v>
      </c>
      <c r="L41" s="10">
        <f>VLOOKUP(A41,Sheet2!$A$2:$K$201,11,FALSE)</f>
        <v>0</v>
      </c>
      <c r="M41" s="8" t="s">
        <v>7</v>
      </c>
      <c r="N41" s="9">
        <v>0</v>
      </c>
    </row>
    <row r="42" spans="1:14" x14ac:dyDescent="0.25">
      <c r="A42" s="7">
        <v>6550527586836550</v>
      </c>
      <c r="B42" s="8">
        <v>28.6539374</v>
      </c>
      <c r="C42" s="8">
        <v>77.273343299999993</v>
      </c>
      <c r="D42" s="8" t="s">
        <v>29</v>
      </c>
      <c r="E42" s="8" t="s">
        <v>29</v>
      </c>
      <c r="F42" s="8" t="str">
        <f t="shared" si="0"/>
        <v>28.6539374,77.2733433</v>
      </c>
      <c r="G42" s="8" t="str">
        <f t="shared" si="1"/>
        <v>NA,NA</v>
      </c>
      <c r="H42" s="8">
        <f>VLOOKUP(A42,Sheet2!$A$2:$K$201,7,FALSE)</f>
        <v>3</v>
      </c>
      <c r="I42" s="8">
        <f>VLOOKUP(A42,Sheet2!$A$2:$K$201,8,FALSE)</f>
        <v>3</v>
      </c>
      <c r="J42" s="8">
        <f>VLOOKUP(A42,Sheet2!$A$2:$K$201,9,FALSE)</f>
        <v>0</v>
      </c>
      <c r="K42" s="10">
        <f>VLOOKUP(A42,Sheet2!$A$2:$K$201,10,FALSE)</f>
        <v>1</v>
      </c>
      <c r="L42" s="10">
        <f>VLOOKUP(A42,Sheet2!$A$2:$K$201,11,FALSE)</f>
        <v>0</v>
      </c>
      <c r="M42" s="8" t="s">
        <v>10</v>
      </c>
      <c r="N42" s="9">
        <v>0</v>
      </c>
    </row>
    <row r="43" spans="1:14" x14ac:dyDescent="0.25">
      <c r="A43" s="7">
        <v>6550528185816560</v>
      </c>
      <c r="B43" s="8">
        <v>26.32053939</v>
      </c>
      <c r="C43" s="8">
        <v>73.059575170000002</v>
      </c>
      <c r="D43" s="8">
        <v>26.273715920000001</v>
      </c>
      <c r="E43" s="8">
        <v>73.029231714999995</v>
      </c>
      <c r="F43" s="8" t="str">
        <f t="shared" si="0"/>
        <v>26.32053939,73.05957517</v>
      </c>
      <c r="G43" s="8" t="str">
        <f t="shared" si="1"/>
        <v>26.27371592,73.029231715</v>
      </c>
      <c r="H43" s="8">
        <f>VLOOKUP(A43,Sheet2!$A$2:$K$201,7,FALSE)</f>
        <v>16</v>
      </c>
      <c r="I43" s="8">
        <f>VLOOKUP(A43,Sheet2!$A$2:$K$201,8,FALSE)</f>
        <v>5</v>
      </c>
      <c r="J43" s="8">
        <f>VLOOKUP(A43,Sheet2!$A$2:$K$201,9,FALSE)</f>
        <v>4</v>
      </c>
      <c r="K43" s="10">
        <f>VLOOKUP(A43,Sheet2!$A$2:$K$201,10,FALSE)</f>
        <v>0.3125</v>
      </c>
      <c r="L43" s="10">
        <f>VLOOKUP(A43,Sheet2!$A$2:$K$201,11,FALSE)</f>
        <v>0.25</v>
      </c>
      <c r="M43" s="8" t="s">
        <v>9</v>
      </c>
      <c r="N43" s="9">
        <v>6.0233288164988901</v>
      </c>
    </row>
    <row r="44" spans="1:14" x14ac:dyDescent="0.25">
      <c r="A44" s="7">
        <v>6550528855688160</v>
      </c>
      <c r="B44" s="8">
        <v>22.6587681333333</v>
      </c>
      <c r="C44" s="8">
        <v>88.360840466666602</v>
      </c>
      <c r="D44" s="8" t="s">
        <v>29</v>
      </c>
      <c r="E44" s="8" t="s">
        <v>29</v>
      </c>
      <c r="F44" s="8" t="str">
        <f t="shared" si="0"/>
        <v>22.6587681333333,88.3608404666666</v>
      </c>
      <c r="G44" s="8" t="str">
        <f t="shared" si="1"/>
        <v>NA,NA</v>
      </c>
      <c r="H44" s="8">
        <f>VLOOKUP(A44,Sheet2!$A$2:$K$201,7,FALSE)</f>
        <v>6</v>
      </c>
      <c r="I44" s="8">
        <f>VLOOKUP(A44,Sheet2!$A$2:$K$201,8,FALSE)</f>
        <v>6</v>
      </c>
      <c r="J44" s="8">
        <f>VLOOKUP(A44,Sheet2!$A$2:$K$201,9,FALSE)</f>
        <v>0</v>
      </c>
      <c r="K44" s="10">
        <f>VLOOKUP(A44,Sheet2!$A$2:$K$201,10,FALSE)</f>
        <v>1</v>
      </c>
      <c r="L44" s="10">
        <f>VLOOKUP(A44,Sheet2!$A$2:$K$201,11,FALSE)</f>
        <v>0</v>
      </c>
      <c r="M44" s="8" t="s">
        <v>18</v>
      </c>
      <c r="N44" s="9">
        <v>0</v>
      </c>
    </row>
    <row r="45" spans="1:14" x14ac:dyDescent="0.25">
      <c r="A45" s="7">
        <v>6550528955848160</v>
      </c>
      <c r="B45" s="8">
        <v>25.0199743541666</v>
      </c>
      <c r="C45" s="8">
        <v>75.899913825833295</v>
      </c>
      <c r="D45" s="8">
        <v>24.834776609999899</v>
      </c>
      <c r="E45" s="8">
        <v>76.008712040000006</v>
      </c>
      <c r="F45" s="8" t="str">
        <f t="shared" si="0"/>
        <v>25.0199743541666,75.8999138258333</v>
      </c>
      <c r="G45" s="8" t="str">
        <f t="shared" si="1"/>
        <v>24.8347766099999,76.00871204</v>
      </c>
      <c r="H45" s="8">
        <f>VLOOKUP(A45,Sheet2!$A$2:$K$201,7,FALSE)</f>
        <v>17</v>
      </c>
      <c r="I45" s="8">
        <f>VLOOKUP(A45,Sheet2!$A$2:$K$201,8,FALSE)</f>
        <v>12</v>
      </c>
      <c r="J45" s="8">
        <f>VLOOKUP(A45,Sheet2!$A$2:$K$201,9,FALSE)</f>
        <v>3</v>
      </c>
      <c r="K45" s="10">
        <f>VLOOKUP(A45,Sheet2!$A$2:$K$201,10,FALSE)</f>
        <v>0.70588235294117596</v>
      </c>
      <c r="L45" s="10">
        <f>VLOOKUP(A45,Sheet2!$A$2:$K$201,11,FALSE)</f>
        <v>0.17647058823529399</v>
      </c>
      <c r="M45" s="8" t="s">
        <v>9</v>
      </c>
      <c r="N45" s="9">
        <v>23.340395709080102</v>
      </c>
    </row>
    <row r="46" spans="1:14" x14ac:dyDescent="0.25">
      <c r="A46" s="7">
        <v>6550528971726560</v>
      </c>
      <c r="B46" s="8" t="s">
        <v>29</v>
      </c>
      <c r="C46" s="8" t="s">
        <v>29</v>
      </c>
      <c r="D46" s="8" t="s">
        <v>29</v>
      </c>
      <c r="E46" s="8" t="s">
        <v>29</v>
      </c>
      <c r="F46" s="8" t="str">
        <f t="shared" si="0"/>
        <v>NA,NA</v>
      </c>
      <c r="G46" s="8" t="str">
        <f t="shared" si="1"/>
        <v>NA,NA</v>
      </c>
      <c r="H46" s="8">
        <f>VLOOKUP(A46,Sheet2!$A$2:$K$201,7,FALSE)</f>
        <v>1</v>
      </c>
      <c r="I46" s="8">
        <f>VLOOKUP(A46,Sheet2!$A$2:$K$201,8,FALSE)</f>
        <v>0</v>
      </c>
      <c r="J46" s="8">
        <f>VLOOKUP(A46,Sheet2!$A$2:$K$201,9,FALSE)</f>
        <v>0</v>
      </c>
      <c r="K46" s="10">
        <f>VLOOKUP(A46,Sheet2!$A$2:$K$201,10,FALSE)</f>
        <v>0</v>
      </c>
      <c r="L46" s="10">
        <f>VLOOKUP(A46,Sheet2!$A$2:$K$201,11,FALSE)</f>
        <v>0</v>
      </c>
      <c r="M46" s="8" t="s">
        <v>29</v>
      </c>
      <c r="N46" s="9">
        <v>0</v>
      </c>
    </row>
    <row r="47" spans="1:14" x14ac:dyDescent="0.25">
      <c r="A47" s="7">
        <v>6550535069546560</v>
      </c>
      <c r="B47" s="8">
        <v>18.567383299999999</v>
      </c>
      <c r="C47" s="8">
        <v>73.916640459999996</v>
      </c>
      <c r="D47" s="8">
        <v>18.532306699999999</v>
      </c>
      <c r="E47" s="8">
        <v>73.940941799999905</v>
      </c>
      <c r="F47" s="8" t="str">
        <f t="shared" si="0"/>
        <v>18.5673833,73.91664046</v>
      </c>
      <c r="G47" s="8" t="str">
        <f t="shared" si="1"/>
        <v>18.5323067,73.9409417999999</v>
      </c>
      <c r="H47" s="8">
        <f>VLOOKUP(A47,Sheet2!$A$2:$K$201,7,FALSE)</f>
        <v>7</v>
      </c>
      <c r="I47" s="8">
        <f>VLOOKUP(A47,Sheet2!$A$2:$K$201,8,FALSE)</f>
        <v>5</v>
      </c>
      <c r="J47" s="8">
        <f>VLOOKUP(A47,Sheet2!$A$2:$K$201,9,FALSE)</f>
        <v>2</v>
      </c>
      <c r="K47" s="10">
        <f>VLOOKUP(A47,Sheet2!$A$2:$K$201,10,FALSE)</f>
        <v>0.71428571428571397</v>
      </c>
      <c r="L47" s="10">
        <f>VLOOKUP(A47,Sheet2!$A$2:$K$201,11,FALSE)</f>
        <v>0.28571428571428498</v>
      </c>
      <c r="M47" s="8" t="s">
        <v>7</v>
      </c>
      <c r="N47" s="9">
        <v>0</v>
      </c>
    </row>
    <row r="48" spans="1:14" x14ac:dyDescent="0.25">
      <c r="A48" s="7">
        <v>6550535170796550</v>
      </c>
      <c r="B48" s="8">
        <v>28.51287452</v>
      </c>
      <c r="C48" s="8">
        <v>77.120356676470493</v>
      </c>
      <c r="D48" s="8">
        <v>28.4685899766666</v>
      </c>
      <c r="E48" s="8">
        <v>77.104046740000001</v>
      </c>
      <c r="F48" s="8" t="str">
        <f t="shared" si="0"/>
        <v>28.51287452,77.1203566764705</v>
      </c>
      <c r="G48" s="8" t="str">
        <f t="shared" si="1"/>
        <v>28.4685899766666,77.10404674</v>
      </c>
      <c r="H48" s="8">
        <f>VLOOKUP(A48,Sheet2!$A$2:$K$201,7,FALSE)</f>
        <v>30</v>
      </c>
      <c r="I48" s="8">
        <f>VLOOKUP(A48,Sheet2!$A$2:$K$201,8,FALSE)</f>
        <v>17</v>
      </c>
      <c r="J48" s="8">
        <f>VLOOKUP(A48,Sheet2!$A$2:$K$201,9,FALSE)</f>
        <v>6</v>
      </c>
      <c r="K48" s="10">
        <f>VLOOKUP(A48,Sheet2!$A$2:$K$201,10,FALSE)</f>
        <v>0.56666666666666599</v>
      </c>
      <c r="L48" s="10">
        <f>VLOOKUP(A48,Sheet2!$A$2:$K$201,11,FALSE)</f>
        <v>0.2</v>
      </c>
      <c r="M48" s="8" t="s">
        <v>19</v>
      </c>
      <c r="N48" s="9">
        <v>5.1773928932203894</v>
      </c>
    </row>
    <row r="49" spans="1:14" x14ac:dyDescent="0.25">
      <c r="A49" s="7">
        <v>6550535550888160</v>
      </c>
      <c r="B49" s="8">
        <v>22.601306712499898</v>
      </c>
      <c r="C49" s="8">
        <v>88.372068599999906</v>
      </c>
      <c r="D49" s="8">
        <v>22.579955000000002</v>
      </c>
      <c r="E49" s="8">
        <v>88.330266109999997</v>
      </c>
      <c r="F49" s="8" t="str">
        <f t="shared" si="0"/>
        <v>22.6013067124999,88.3720685999999</v>
      </c>
      <c r="G49" s="8" t="str">
        <f t="shared" si="1"/>
        <v>22.579955,88.33026611</v>
      </c>
      <c r="H49" s="8">
        <f>VLOOKUP(A49,Sheet2!$A$2:$K$201,7,FALSE)</f>
        <v>11</v>
      </c>
      <c r="I49" s="8">
        <f>VLOOKUP(A49,Sheet2!$A$2:$K$201,8,FALSE)</f>
        <v>8</v>
      </c>
      <c r="J49" s="8">
        <f>VLOOKUP(A49,Sheet2!$A$2:$K$201,9,FALSE)</f>
        <v>3</v>
      </c>
      <c r="K49" s="10">
        <f>VLOOKUP(A49,Sheet2!$A$2:$K$201,10,FALSE)</f>
        <v>0.72727272727272696</v>
      </c>
      <c r="L49" s="10">
        <f>VLOOKUP(A49,Sheet2!$A$2:$K$201,11,FALSE)</f>
        <v>0.27272727272727199</v>
      </c>
      <c r="M49" s="8" t="s">
        <v>18</v>
      </c>
      <c r="N49" s="9">
        <v>4.9060783483708299</v>
      </c>
    </row>
    <row r="50" spans="1:14" x14ac:dyDescent="0.25">
      <c r="A50" s="7">
        <v>6550536768686560</v>
      </c>
      <c r="B50" s="8">
        <v>21.211995181621599</v>
      </c>
      <c r="C50" s="8">
        <v>72.891820200810798</v>
      </c>
      <c r="D50" s="8">
        <v>21.237605906363601</v>
      </c>
      <c r="E50" s="8">
        <v>72.855875866363604</v>
      </c>
      <c r="F50" s="8" t="str">
        <f t="shared" si="0"/>
        <v>21.2119951816216,72.8918202008108</v>
      </c>
      <c r="G50" s="8" t="str">
        <f t="shared" si="1"/>
        <v>21.2376059063636,72.8558758663636</v>
      </c>
      <c r="H50" s="8">
        <f>VLOOKUP(A50,Sheet2!$A$2:$K$201,7,FALSE)</f>
        <v>59</v>
      </c>
      <c r="I50" s="8">
        <f>VLOOKUP(A50,Sheet2!$A$2:$K$201,8,FALSE)</f>
        <v>37</v>
      </c>
      <c r="J50" s="8">
        <f>VLOOKUP(A50,Sheet2!$A$2:$K$201,9,FALSE)</f>
        <v>11</v>
      </c>
      <c r="K50" s="10">
        <f>VLOOKUP(A50,Sheet2!$A$2:$K$201,10,FALSE)</f>
        <v>0.62711864406779605</v>
      </c>
      <c r="L50" s="10">
        <f>VLOOKUP(A50,Sheet2!$A$2:$K$201,11,FALSE)</f>
        <v>0.186440677966101</v>
      </c>
      <c r="M50" s="8" t="s">
        <v>11</v>
      </c>
      <c r="N50" s="9">
        <v>4.6909062321965003</v>
      </c>
    </row>
    <row r="51" spans="1:14" x14ac:dyDescent="0.25">
      <c r="A51" s="7">
        <v>6550536870856560</v>
      </c>
      <c r="B51" s="8">
        <v>28.678863158235298</v>
      </c>
      <c r="C51" s="8">
        <v>77.060841132810395</v>
      </c>
      <c r="D51" s="8">
        <v>28.653625865237998</v>
      </c>
      <c r="E51" s="8">
        <v>77.099547287619004</v>
      </c>
      <c r="F51" s="8" t="str">
        <f t="shared" si="0"/>
        <v>28.6788631582353,77.0608411328104</v>
      </c>
      <c r="G51" s="8" t="str">
        <f t="shared" si="1"/>
        <v>28.653625865238,77.099547287619</v>
      </c>
      <c r="H51" s="8">
        <f>VLOOKUP(A51,Sheet2!$A$2:$K$201,7,FALSE)</f>
        <v>184</v>
      </c>
      <c r="I51" s="8">
        <f>VLOOKUP(A51,Sheet2!$A$2:$K$201,8,FALSE)</f>
        <v>153</v>
      </c>
      <c r="J51" s="8">
        <f>VLOOKUP(A51,Sheet2!$A$2:$K$201,9,FALSE)</f>
        <v>21</v>
      </c>
      <c r="K51" s="10">
        <f>VLOOKUP(A51,Sheet2!$A$2:$K$201,10,FALSE)</f>
        <v>0.83152173913043403</v>
      </c>
      <c r="L51" s="10">
        <f>VLOOKUP(A51,Sheet2!$A$2:$K$201,11,FALSE)</f>
        <v>0.114130434782608</v>
      </c>
      <c r="M51" s="8" t="s">
        <v>10</v>
      </c>
      <c r="N51" s="9">
        <v>4.7063911753464795</v>
      </c>
    </row>
    <row r="52" spans="1:14" x14ac:dyDescent="0.25">
      <c r="A52" s="7">
        <v>6550536874876550</v>
      </c>
      <c r="B52" s="8">
        <v>30.9569405033333</v>
      </c>
      <c r="C52" s="8">
        <v>76.510065255555503</v>
      </c>
      <c r="D52" s="8" t="s">
        <v>29</v>
      </c>
      <c r="E52" s="8" t="s">
        <v>29</v>
      </c>
      <c r="F52" s="8" t="str">
        <f t="shared" si="0"/>
        <v>30.9569405033333,76.5100652555555</v>
      </c>
      <c r="G52" s="8" t="str">
        <f t="shared" si="1"/>
        <v>NA,NA</v>
      </c>
      <c r="H52" s="8">
        <f>VLOOKUP(A52,Sheet2!$A$2:$K$201,7,FALSE)</f>
        <v>18</v>
      </c>
      <c r="I52" s="8">
        <f>VLOOKUP(A52,Sheet2!$A$2:$K$201,8,FALSE)</f>
        <v>18</v>
      </c>
      <c r="J52" s="8">
        <f>VLOOKUP(A52,Sheet2!$A$2:$K$201,9,FALSE)</f>
        <v>0</v>
      </c>
      <c r="K52" s="10">
        <f>VLOOKUP(A52,Sheet2!$A$2:$K$201,10,FALSE)</f>
        <v>1</v>
      </c>
      <c r="L52" s="10">
        <f>VLOOKUP(A52,Sheet2!$A$2:$K$201,11,FALSE)</f>
        <v>0</v>
      </c>
      <c r="M52" s="8" t="s">
        <v>21</v>
      </c>
      <c r="N52" s="9">
        <v>0</v>
      </c>
    </row>
    <row r="53" spans="1:14" x14ac:dyDescent="0.25">
      <c r="A53" s="7">
        <v>6550536881908160</v>
      </c>
      <c r="B53" s="8">
        <v>28.704723971754301</v>
      </c>
      <c r="C53" s="8">
        <v>77.300504646228106</v>
      </c>
      <c r="D53" s="8">
        <v>28.677406099999899</v>
      </c>
      <c r="E53" s="8">
        <v>77.302919360000004</v>
      </c>
      <c r="F53" s="8" t="str">
        <f t="shared" si="0"/>
        <v>28.7047239717543,77.3005046462281</v>
      </c>
      <c r="G53" s="8" t="str">
        <f t="shared" si="1"/>
        <v>28.6774060999999,77.30291936</v>
      </c>
      <c r="H53" s="8">
        <f>VLOOKUP(A53,Sheet2!$A$2:$K$201,7,FALSE)</f>
        <v>125</v>
      </c>
      <c r="I53" s="8">
        <f>VLOOKUP(A53,Sheet2!$A$2:$K$201,8,FALSE)</f>
        <v>114</v>
      </c>
      <c r="J53" s="8">
        <f>VLOOKUP(A53,Sheet2!$A$2:$K$201,9,FALSE)</f>
        <v>5</v>
      </c>
      <c r="K53" s="10">
        <f>VLOOKUP(A53,Sheet2!$A$2:$K$201,10,FALSE)</f>
        <v>0.91200000000000003</v>
      </c>
      <c r="L53" s="10">
        <f>VLOOKUP(A53,Sheet2!$A$2:$K$201,11,FALSE)</f>
        <v>0.04</v>
      </c>
      <c r="M53" s="8" t="s">
        <v>10</v>
      </c>
      <c r="N53" s="9">
        <v>3.0476833199102198</v>
      </c>
    </row>
    <row r="54" spans="1:14" x14ac:dyDescent="0.25">
      <c r="A54" s="7">
        <v>6550536951798150</v>
      </c>
      <c r="B54" s="8">
        <v>26.348583937333299</v>
      </c>
      <c r="C54" s="8">
        <v>73.053296087333294</v>
      </c>
      <c r="D54" s="8" t="s">
        <v>29</v>
      </c>
      <c r="E54" s="8" t="s">
        <v>29</v>
      </c>
      <c r="F54" s="8" t="str">
        <f t="shared" si="0"/>
        <v>26.3485839373333,73.0532960873333</v>
      </c>
      <c r="G54" s="8" t="str">
        <f t="shared" si="1"/>
        <v>NA,NA</v>
      </c>
      <c r="H54" s="8">
        <f>VLOOKUP(A54,Sheet2!$A$2:$K$201,7,FALSE)</f>
        <v>16</v>
      </c>
      <c r="I54" s="8">
        <f>VLOOKUP(A54,Sheet2!$A$2:$K$201,8,FALSE)</f>
        <v>15</v>
      </c>
      <c r="J54" s="8">
        <f>VLOOKUP(A54,Sheet2!$A$2:$K$201,9,FALSE)</f>
        <v>0</v>
      </c>
      <c r="K54" s="10">
        <f>VLOOKUP(A54,Sheet2!$A$2:$K$201,10,FALSE)</f>
        <v>0.9375</v>
      </c>
      <c r="L54" s="10">
        <f>VLOOKUP(A54,Sheet2!$A$2:$K$201,11,FALSE)</f>
        <v>0</v>
      </c>
      <c r="M54" s="8" t="s">
        <v>9</v>
      </c>
      <c r="N54" s="9">
        <v>0</v>
      </c>
    </row>
    <row r="55" spans="1:14" x14ac:dyDescent="0.25">
      <c r="A55" s="7">
        <v>6550537552788160</v>
      </c>
      <c r="B55" s="8">
        <v>30.903210725000001</v>
      </c>
      <c r="C55" s="8">
        <v>76.531598860000003</v>
      </c>
      <c r="D55" s="8" t="s">
        <v>29</v>
      </c>
      <c r="E55" s="8" t="s">
        <v>29</v>
      </c>
      <c r="F55" s="8" t="str">
        <f t="shared" si="0"/>
        <v>30.903210725,76.53159886</v>
      </c>
      <c r="G55" s="8" t="str">
        <f t="shared" si="1"/>
        <v>NA,NA</v>
      </c>
      <c r="H55" s="8">
        <f>VLOOKUP(A55,Sheet2!$A$2:$K$201,7,FALSE)</f>
        <v>4</v>
      </c>
      <c r="I55" s="8">
        <f>VLOOKUP(A55,Sheet2!$A$2:$K$201,8,FALSE)</f>
        <v>4</v>
      </c>
      <c r="J55" s="8">
        <f>VLOOKUP(A55,Sheet2!$A$2:$K$201,9,FALSE)</f>
        <v>0</v>
      </c>
      <c r="K55" s="10">
        <f>VLOOKUP(A55,Sheet2!$A$2:$K$201,10,FALSE)</f>
        <v>1</v>
      </c>
      <c r="L55" s="10">
        <f>VLOOKUP(A55,Sheet2!$A$2:$K$201,11,FALSE)</f>
        <v>0</v>
      </c>
      <c r="M55" s="8" t="s">
        <v>21</v>
      </c>
      <c r="N55" s="9">
        <v>0</v>
      </c>
    </row>
    <row r="56" spans="1:14" x14ac:dyDescent="0.25">
      <c r="A56" s="7">
        <v>6550538372666560</v>
      </c>
      <c r="B56" s="8">
        <v>27.109716912727201</v>
      </c>
      <c r="C56" s="8">
        <v>77.894396979999996</v>
      </c>
      <c r="D56" s="8">
        <v>27.1354711299999</v>
      </c>
      <c r="E56" s="8">
        <v>77.900352830000003</v>
      </c>
      <c r="F56" s="8" t="str">
        <f t="shared" si="0"/>
        <v>27.1097169127272,77.89439698</v>
      </c>
      <c r="G56" s="8" t="str">
        <f t="shared" si="1"/>
        <v>27.1354711299999,77.90035283</v>
      </c>
      <c r="H56" s="8">
        <f>VLOOKUP(A56,Sheet2!$A$2:$K$201,7,FALSE)</f>
        <v>21</v>
      </c>
      <c r="I56" s="8">
        <f>VLOOKUP(A56,Sheet2!$A$2:$K$201,8,FALSE)</f>
        <v>11</v>
      </c>
      <c r="J56" s="8">
        <f>VLOOKUP(A56,Sheet2!$A$2:$K$201,9,FALSE)</f>
        <v>5</v>
      </c>
      <c r="K56" s="10">
        <f>VLOOKUP(A56,Sheet2!$A$2:$K$201,10,FALSE)</f>
        <v>0.52380952380952295</v>
      </c>
      <c r="L56" s="10">
        <f>VLOOKUP(A56,Sheet2!$A$2:$K$201,11,FALSE)</f>
        <v>0.238095238095238</v>
      </c>
      <c r="M56" s="8" t="s">
        <v>6</v>
      </c>
      <c r="N56" s="9">
        <v>2.9246874923992898</v>
      </c>
    </row>
    <row r="57" spans="1:14" x14ac:dyDescent="0.25">
      <c r="A57" s="7">
        <v>6550538382716550</v>
      </c>
      <c r="B57" s="8">
        <v>28.644283362941099</v>
      </c>
      <c r="C57" s="8">
        <v>77.234241314117597</v>
      </c>
      <c r="D57" s="8" t="s">
        <v>29</v>
      </c>
      <c r="E57" s="8" t="s">
        <v>29</v>
      </c>
      <c r="F57" s="8" t="str">
        <f t="shared" si="0"/>
        <v>28.6442833629411,77.2342413141176</v>
      </c>
      <c r="G57" s="8" t="str">
        <f t="shared" si="1"/>
        <v>NA,NA</v>
      </c>
      <c r="H57" s="8">
        <f>VLOOKUP(A57,Sheet2!$A$2:$K$201,7,FALSE)</f>
        <v>17</v>
      </c>
      <c r="I57" s="8">
        <f>VLOOKUP(A57,Sheet2!$A$2:$K$201,8,FALSE)</f>
        <v>17</v>
      </c>
      <c r="J57" s="8">
        <f>VLOOKUP(A57,Sheet2!$A$2:$K$201,9,FALSE)</f>
        <v>0</v>
      </c>
      <c r="K57" s="10">
        <f>VLOOKUP(A57,Sheet2!$A$2:$K$201,10,FALSE)</f>
        <v>1</v>
      </c>
      <c r="L57" s="10">
        <f>VLOOKUP(A57,Sheet2!$A$2:$K$201,11,FALSE)</f>
        <v>0</v>
      </c>
      <c r="M57" s="8" t="s">
        <v>10</v>
      </c>
      <c r="N57" s="9">
        <v>0</v>
      </c>
    </row>
    <row r="58" spans="1:14" x14ac:dyDescent="0.25">
      <c r="A58" s="7">
        <v>6550539070798150</v>
      </c>
      <c r="B58" s="8">
        <v>28.555697931999902</v>
      </c>
      <c r="C58" s="8">
        <v>77.169223679999902</v>
      </c>
      <c r="D58" s="8">
        <v>28.583715919999999</v>
      </c>
      <c r="E58" s="8">
        <v>77.190778249999994</v>
      </c>
      <c r="F58" s="8" t="str">
        <f t="shared" si="0"/>
        <v>28.5556979319999,77.1692236799999</v>
      </c>
      <c r="G58" s="8" t="str">
        <f t="shared" si="1"/>
        <v>28.58371592,77.19077825</v>
      </c>
      <c r="H58" s="8">
        <f>VLOOKUP(A58,Sheet2!$A$2:$K$201,7,FALSE)</f>
        <v>23</v>
      </c>
      <c r="I58" s="8">
        <f>VLOOKUP(A58,Sheet2!$A$2:$K$201,8,FALSE)</f>
        <v>20</v>
      </c>
      <c r="J58" s="8">
        <f>VLOOKUP(A58,Sheet2!$A$2:$K$201,9,FALSE)</f>
        <v>2</v>
      </c>
      <c r="K58" s="10">
        <f>VLOOKUP(A58,Sheet2!$A$2:$K$201,10,FALSE)</f>
        <v>0.86956521739130399</v>
      </c>
      <c r="L58" s="10">
        <f>VLOOKUP(A58,Sheet2!$A$2:$K$201,11,FALSE)</f>
        <v>8.6956521739130405E-2</v>
      </c>
      <c r="M58" s="8" t="s">
        <v>19</v>
      </c>
      <c r="N58" s="9">
        <v>0</v>
      </c>
    </row>
    <row r="59" spans="1:14" x14ac:dyDescent="0.25">
      <c r="A59" s="7">
        <v>6550545272886560</v>
      </c>
      <c r="B59" s="8">
        <v>30.897774260687001</v>
      </c>
      <c r="C59" s="8">
        <v>76.414890360687096</v>
      </c>
      <c r="D59" s="8">
        <v>30.793880468181801</v>
      </c>
      <c r="E59" s="8">
        <v>76.502493034545395</v>
      </c>
      <c r="F59" s="8" t="str">
        <f t="shared" si="0"/>
        <v>30.897774260687,76.4148903606871</v>
      </c>
      <c r="G59" s="8" t="str">
        <f t="shared" si="1"/>
        <v>30.7938804681818,76.5024930345454</v>
      </c>
      <c r="H59" s="8">
        <f>VLOOKUP(A59,Sheet2!$A$2:$K$201,7,FALSE)</f>
        <v>344</v>
      </c>
      <c r="I59" s="8">
        <f>VLOOKUP(A59,Sheet2!$A$2:$K$201,8,FALSE)</f>
        <v>262</v>
      </c>
      <c r="J59" s="8">
        <f>VLOOKUP(A59,Sheet2!$A$2:$K$201,9,FALSE)</f>
        <v>11</v>
      </c>
      <c r="K59" s="10">
        <f>VLOOKUP(A59,Sheet2!$A$2:$K$201,10,FALSE)</f>
        <v>0.76162790697674398</v>
      </c>
      <c r="L59" s="10">
        <f>VLOOKUP(A59,Sheet2!$A$2:$K$201,11,FALSE)</f>
        <v>3.1976744186046499E-2</v>
      </c>
      <c r="M59" s="8" t="s">
        <v>21</v>
      </c>
      <c r="N59" s="9">
        <v>14.266349656987</v>
      </c>
    </row>
    <row r="60" spans="1:14" x14ac:dyDescent="0.25">
      <c r="A60" s="7">
        <v>6550545289558150</v>
      </c>
      <c r="B60" s="8">
        <v>28.842454942500002</v>
      </c>
      <c r="C60" s="8">
        <v>77.578311667500003</v>
      </c>
      <c r="D60" s="8" t="s">
        <v>29</v>
      </c>
      <c r="E60" s="8" t="s">
        <v>29</v>
      </c>
      <c r="F60" s="8" t="str">
        <f t="shared" si="0"/>
        <v>28.8424549425,77.5783116675</v>
      </c>
      <c r="G60" s="8" t="str">
        <f t="shared" si="1"/>
        <v>NA,NA</v>
      </c>
      <c r="H60" s="8">
        <f>VLOOKUP(A60,Sheet2!$A$2:$K$201,7,FALSE)</f>
        <v>4</v>
      </c>
      <c r="I60" s="8">
        <f>VLOOKUP(A60,Sheet2!$A$2:$K$201,8,FALSE)</f>
        <v>4</v>
      </c>
      <c r="J60" s="8">
        <f>VLOOKUP(A60,Sheet2!$A$2:$K$201,9,FALSE)</f>
        <v>0</v>
      </c>
      <c r="K60" s="10">
        <f>VLOOKUP(A60,Sheet2!$A$2:$K$201,10,FALSE)</f>
        <v>1</v>
      </c>
      <c r="L60" s="10">
        <f>VLOOKUP(A60,Sheet2!$A$2:$K$201,11,FALSE)</f>
        <v>0</v>
      </c>
      <c r="M60" s="8" t="s">
        <v>6</v>
      </c>
      <c r="N60" s="9">
        <v>0</v>
      </c>
    </row>
    <row r="61" spans="1:14" x14ac:dyDescent="0.25">
      <c r="A61" s="7">
        <v>6550545386788160</v>
      </c>
      <c r="B61" s="8">
        <v>31.024071090526299</v>
      </c>
      <c r="C61" s="8">
        <v>76.586517958947297</v>
      </c>
      <c r="D61" s="8">
        <v>31.012823195714201</v>
      </c>
      <c r="E61" s="8">
        <v>76.580832141428502</v>
      </c>
      <c r="F61" s="8" t="str">
        <f t="shared" si="0"/>
        <v>31.0240710905263,76.5865179589473</v>
      </c>
      <c r="G61" s="8" t="str">
        <f t="shared" si="1"/>
        <v>31.0128231957142,76.5808321414285</v>
      </c>
      <c r="H61" s="8">
        <f>VLOOKUP(A61,Sheet2!$A$2:$K$201,7,FALSE)</f>
        <v>47</v>
      </c>
      <c r="I61" s="8">
        <f>VLOOKUP(A61,Sheet2!$A$2:$K$201,8,FALSE)</f>
        <v>19</v>
      </c>
      <c r="J61" s="8">
        <f>VLOOKUP(A61,Sheet2!$A$2:$K$201,9,FALSE)</f>
        <v>14</v>
      </c>
      <c r="K61" s="10">
        <f>VLOOKUP(A61,Sheet2!$A$2:$K$201,10,FALSE)</f>
        <v>0.40425531914893598</v>
      </c>
      <c r="L61" s="10">
        <f>VLOOKUP(A61,Sheet2!$A$2:$K$201,11,FALSE)</f>
        <v>0.29787234042553101</v>
      </c>
      <c r="M61" s="8" t="s">
        <v>21</v>
      </c>
      <c r="N61" s="9">
        <v>1.36345666931594</v>
      </c>
    </row>
    <row r="62" spans="1:14" x14ac:dyDescent="0.25">
      <c r="A62" s="7">
        <v>6550546566516550</v>
      </c>
      <c r="B62" s="8">
        <v>28.645770638571399</v>
      </c>
      <c r="C62" s="8">
        <v>77.412741067857098</v>
      </c>
      <c r="D62" s="8">
        <v>28.641202792307698</v>
      </c>
      <c r="E62" s="8">
        <v>77.353706384615293</v>
      </c>
      <c r="F62" s="8" t="str">
        <f t="shared" si="0"/>
        <v>28.6457706385714,77.4127410678571</v>
      </c>
      <c r="G62" s="8" t="str">
        <f t="shared" si="1"/>
        <v>28.6412027923077,77.3537063846153</v>
      </c>
      <c r="H62" s="8">
        <f>VLOOKUP(A62,Sheet2!$A$2:$K$201,7,FALSE)</f>
        <v>32</v>
      </c>
      <c r="I62" s="8">
        <f>VLOOKUP(A62,Sheet2!$A$2:$K$201,8,FALSE)</f>
        <v>14</v>
      </c>
      <c r="J62" s="8">
        <f>VLOOKUP(A62,Sheet2!$A$2:$K$201,9,FALSE)</f>
        <v>13</v>
      </c>
      <c r="K62" s="10">
        <f>VLOOKUP(A62,Sheet2!$A$2:$K$201,10,FALSE)</f>
        <v>0.4375</v>
      </c>
      <c r="L62" s="10">
        <f>VLOOKUP(A62,Sheet2!$A$2:$K$201,11,FALSE)</f>
        <v>0.40625</v>
      </c>
      <c r="M62" s="8" t="s">
        <v>6</v>
      </c>
      <c r="N62" s="9">
        <v>5.7851699602886706</v>
      </c>
    </row>
    <row r="63" spans="1:14" x14ac:dyDescent="0.25">
      <c r="A63" s="7">
        <v>6550546780666560</v>
      </c>
      <c r="B63" s="8">
        <v>20.008198225624898</v>
      </c>
      <c r="C63" s="8">
        <v>73.785613097500104</v>
      </c>
      <c r="D63" s="8" t="s">
        <v>29</v>
      </c>
      <c r="E63" s="8" t="s">
        <v>29</v>
      </c>
      <c r="F63" s="8" t="str">
        <f t="shared" si="0"/>
        <v>20.0081982256249,73.7856130975001</v>
      </c>
      <c r="G63" s="8" t="str">
        <f t="shared" si="1"/>
        <v>NA,NA</v>
      </c>
      <c r="H63" s="8">
        <f>VLOOKUP(A63,Sheet2!$A$2:$K$201,7,FALSE)</f>
        <v>160</v>
      </c>
      <c r="I63" s="8">
        <f>VLOOKUP(A63,Sheet2!$A$2:$K$201,8,FALSE)</f>
        <v>160</v>
      </c>
      <c r="J63" s="8">
        <f>VLOOKUP(A63,Sheet2!$A$2:$K$201,9,FALSE)</f>
        <v>0</v>
      </c>
      <c r="K63" s="10">
        <f>VLOOKUP(A63,Sheet2!$A$2:$K$201,10,FALSE)</f>
        <v>1</v>
      </c>
      <c r="L63" s="10">
        <f>VLOOKUP(A63,Sheet2!$A$2:$K$201,11,FALSE)</f>
        <v>0</v>
      </c>
      <c r="M63" s="8" t="s">
        <v>7</v>
      </c>
      <c r="N63" s="9">
        <v>0</v>
      </c>
    </row>
    <row r="64" spans="1:14" x14ac:dyDescent="0.25">
      <c r="A64" s="7">
        <v>6550547067756550</v>
      </c>
      <c r="B64" s="8">
        <v>27.252763923333301</v>
      </c>
      <c r="C64" s="8">
        <v>81.546114627999998</v>
      </c>
      <c r="D64" s="8">
        <v>27.25594181125</v>
      </c>
      <c r="E64" s="8">
        <v>81.533048697500007</v>
      </c>
      <c r="F64" s="8" t="str">
        <f t="shared" si="0"/>
        <v>27.2527639233333,81.546114628</v>
      </c>
      <c r="G64" s="8" t="str">
        <f t="shared" si="1"/>
        <v>27.25594181125,81.5330486975</v>
      </c>
      <c r="H64" s="8">
        <f>VLOOKUP(A64,Sheet2!$A$2:$K$201,7,FALSE)</f>
        <v>32</v>
      </c>
      <c r="I64" s="8">
        <f>VLOOKUP(A64,Sheet2!$A$2:$K$201,8,FALSE)</f>
        <v>15</v>
      </c>
      <c r="J64" s="8">
        <f>VLOOKUP(A64,Sheet2!$A$2:$K$201,9,FALSE)</f>
        <v>8</v>
      </c>
      <c r="K64" s="10">
        <f>VLOOKUP(A64,Sheet2!$A$2:$K$201,10,FALSE)</f>
        <v>0.46875</v>
      </c>
      <c r="L64" s="10">
        <f>VLOOKUP(A64,Sheet2!$A$2:$K$201,11,FALSE)</f>
        <v>0.25</v>
      </c>
      <c r="M64" s="8" t="s">
        <v>6</v>
      </c>
      <c r="N64" s="9">
        <v>1.3394587390517398</v>
      </c>
    </row>
    <row r="65" spans="1:14" x14ac:dyDescent="0.25">
      <c r="A65" s="7">
        <v>6550547684826560</v>
      </c>
      <c r="B65" s="8">
        <v>28.605401657021201</v>
      </c>
      <c r="C65" s="8">
        <v>77.061959139148897</v>
      </c>
      <c r="D65" s="8">
        <v>28.6340020117241</v>
      </c>
      <c r="E65" s="8">
        <v>77.100656412758596</v>
      </c>
      <c r="F65" s="8" t="str">
        <f t="shared" si="0"/>
        <v>28.6054016570212,77.0619591391489</v>
      </c>
      <c r="G65" s="8" t="str">
        <f t="shared" si="1"/>
        <v>28.6340020117241,77.1006564127586</v>
      </c>
      <c r="H65" s="8">
        <f>VLOOKUP(A65,Sheet2!$A$2:$K$201,7,FALSE)</f>
        <v>99</v>
      </c>
      <c r="I65" s="8">
        <f>VLOOKUP(A65,Sheet2!$A$2:$K$201,8,FALSE)</f>
        <v>47</v>
      </c>
      <c r="J65" s="8">
        <f>VLOOKUP(A65,Sheet2!$A$2:$K$201,9,FALSE)</f>
        <v>29</v>
      </c>
      <c r="K65" s="10">
        <f>VLOOKUP(A65,Sheet2!$A$2:$K$201,10,FALSE)</f>
        <v>0.47474747474747397</v>
      </c>
      <c r="L65" s="10">
        <f>VLOOKUP(A65,Sheet2!$A$2:$K$201,11,FALSE)</f>
        <v>0.29292929292929198</v>
      </c>
      <c r="M65" s="8" t="s">
        <v>10</v>
      </c>
      <c r="N65" s="9">
        <v>4.93926232460805</v>
      </c>
    </row>
    <row r="66" spans="1:14" x14ac:dyDescent="0.25">
      <c r="A66" s="7">
        <v>6550548083808160</v>
      </c>
      <c r="B66" s="8" t="s">
        <v>29</v>
      </c>
      <c r="C66" s="8" t="s">
        <v>29</v>
      </c>
      <c r="D66" s="8" t="s">
        <v>29</v>
      </c>
      <c r="E66" s="8" t="s">
        <v>29</v>
      </c>
      <c r="F66" s="8" t="str">
        <f t="shared" si="0"/>
        <v>NA,NA</v>
      </c>
      <c r="G66" s="8" t="str">
        <f t="shared" si="1"/>
        <v>NA,NA</v>
      </c>
      <c r="H66" s="8">
        <f>VLOOKUP(A66,Sheet2!$A$2:$K$201,7,FALSE)</f>
        <v>2</v>
      </c>
      <c r="I66" s="8">
        <f>VLOOKUP(A66,Sheet2!$A$2:$K$201,8,FALSE)</f>
        <v>0</v>
      </c>
      <c r="J66" s="8">
        <f>VLOOKUP(A66,Sheet2!$A$2:$K$201,9,FALSE)</f>
        <v>0</v>
      </c>
      <c r="K66" s="10">
        <f>VLOOKUP(A66,Sheet2!$A$2:$K$201,10,FALSE)</f>
        <v>0</v>
      </c>
      <c r="L66" s="10">
        <f>VLOOKUP(A66,Sheet2!$A$2:$K$201,11,FALSE)</f>
        <v>0</v>
      </c>
      <c r="M66" s="8" t="s">
        <v>29</v>
      </c>
      <c r="N66" s="9">
        <v>0</v>
      </c>
    </row>
    <row r="67" spans="1:14" x14ac:dyDescent="0.25">
      <c r="A67" s="7">
        <v>6550548684798150</v>
      </c>
      <c r="B67" s="8">
        <v>28.660721134999999</v>
      </c>
      <c r="C67" s="8">
        <v>77.379758584999905</v>
      </c>
      <c r="D67" s="8" t="s">
        <v>29</v>
      </c>
      <c r="E67" s="8" t="s">
        <v>29</v>
      </c>
      <c r="F67" s="8" t="str">
        <f t="shared" ref="F67:F130" si="2">B67&amp;","&amp;C67</f>
        <v>28.660721135,77.3797585849999</v>
      </c>
      <c r="G67" s="8" t="str">
        <f t="shared" ref="G67:G130" si="3">D67&amp;","&amp;E67</f>
        <v>NA,NA</v>
      </c>
      <c r="H67" s="8">
        <f>VLOOKUP(A67,Sheet2!$A$2:$K$201,7,FALSE)</f>
        <v>2</v>
      </c>
      <c r="I67" s="8">
        <f>VLOOKUP(A67,Sheet2!$A$2:$K$201,8,FALSE)</f>
        <v>2</v>
      </c>
      <c r="J67" s="8">
        <f>VLOOKUP(A67,Sheet2!$A$2:$K$201,9,FALSE)</f>
        <v>0</v>
      </c>
      <c r="K67" s="10">
        <f>VLOOKUP(A67,Sheet2!$A$2:$K$201,10,FALSE)</f>
        <v>1</v>
      </c>
      <c r="L67" s="10">
        <f>VLOOKUP(A67,Sheet2!$A$2:$K$201,11,FALSE)</f>
        <v>0</v>
      </c>
      <c r="M67" s="8" t="s">
        <v>6</v>
      </c>
      <c r="N67" s="9">
        <v>0</v>
      </c>
    </row>
    <row r="68" spans="1:14" x14ac:dyDescent="0.25">
      <c r="A68" s="7">
        <v>6550548852838150</v>
      </c>
      <c r="B68" s="8">
        <v>28.510575783148099</v>
      </c>
      <c r="C68" s="8">
        <v>77.335970997592497</v>
      </c>
      <c r="D68" s="8">
        <v>28.541591738571402</v>
      </c>
      <c r="E68" s="8">
        <v>77.293429221428497</v>
      </c>
      <c r="F68" s="8" t="str">
        <f t="shared" si="2"/>
        <v>28.5105757831481,77.3359709975925</v>
      </c>
      <c r="G68" s="8" t="str">
        <f t="shared" si="3"/>
        <v>28.5415917385714,77.2934292214285</v>
      </c>
      <c r="H68" s="8">
        <f>VLOOKUP(A68,Sheet2!$A$2:$K$201,7,FALSE)</f>
        <v>62</v>
      </c>
      <c r="I68" s="8">
        <f>VLOOKUP(A68,Sheet2!$A$2:$K$201,8,FALSE)</f>
        <v>54</v>
      </c>
      <c r="J68" s="8">
        <f>VLOOKUP(A68,Sheet2!$A$2:$K$201,9,FALSE)</f>
        <v>7</v>
      </c>
      <c r="K68" s="10">
        <f>VLOOKUP(A68,Sheet2!$A$2:$K$201,10,FALSE)</f>
        <v>0.87096774193548299</v>
      </c>
      <c r="L68" s="10">
        <f>VLOOKUP(A68,Sheet2!$A$2:$K$201,11,FALSE)</f>
        <v>0.112903225806451</v>
      </c>
      <c r="M68" s="8" t="s">
        <v>19</v>
      </c>
      <c r="N68" s="9">
        <v>5.4024321789228802</v>
      </c>
    </row>
    <row r="69" spans="1:14" x14ac:dyDescent="0.25">
      <c r="A69" s="7">
        <v>6550548878766560</v>
      </c>
      <c r="B69" s="8">
        <v>25.1613328066666</v>
      </c>
      <c r="C69" s="8">
        <v>75.831524066111101</v>
      </c>
      <c r="D69" s="8">
        <v>25.146616125333299</v>
      </c>
      <c r="E69" s="8">
        <v>75.819699628666598</v>
      </c>
      <c r="F69" s="8" t="str">
        <f t="shared" si="2"/>
        <v>25.1613328066666,75.8315240661111</v>
      </c>
      <c r="G69" s="8" t="str">
        <f t="shared" si="3"/>
        <v>25.1466161253333,75.8196996286666</v>
      </c>
      <c r="H69" s="8">
        <f>VLOOKUP(A69,Sheet2!$A$2:$K$201,7,FALSE)</f>
        <v>39</v>
      </c>
      <c r="I69" s="8">
        <f>VLOOKUP(A69,Sheet2!$A$2:$K$201,8,FALSE)</f>
        <v>18</v>
      </c>
      <c r="J69" s="8">
        <f>VLOOKUP(A69,Sheet2!$A$2:$K$201,9,FALSE)</f>
        <v>15</v>
      </c>
      <c r="K69" s="10">
        <f>VLOOKUP(A69,Sheet2!$A$2:$K$201,10,FALSE)</f>
        <v>0.46153846153846101</v>
      </c>
      <c r="L69" s="10">
        <f>VLOOKUP(A69,Sheet2!$A$2:$K$201,11,FALSE)</f>
        <v>0.38461538461538403</v>
      </c>
      <c r="M69" s="8" t="s">
        <v>9</v>
      </c>
      <c r="N69" s="9">
        <v>2.0240691396189199</v>
      </c>
    </row>
    <row r="70" spans="1:14" x14ac:dyDescent="0.25">
      <c r="A70" s="7">
        <v>6550555177668160</v>
      </c>
      <c r="B70" s="8">
        <v>23.032071406979799</v>
      </c>
      <c r="C70" s="8">
        <v>72.661020360536895</v>
      </c>
      <c r="D70" s="8">
        <v>23.024960584861098</v>
      </c>
      <c r="E70" s="8">
        <v>72.569276193194398</v>
      </c>
      <c r="F70" s="8" t="str">
        <f t="shared" si="2"/>
        <v>23.0320714069798,72.6610203605369</v>
      </c>
      <c r="G70" s="8" t="str">
        <f t="shared" si="3"/>
        <v>23.0249605848611,72.5692761931944</v>
      </c>
      <c r="H70" s="8">
        <f>VLOOKUP(A70,Sheet2!$A$2:$K$201,7,FALSE)</f>
        <v>254</v>
      </c>
      <c r="I70" s="8">
        <f>VLOOKUP(A70,Sheet2!$A$2:$K$201,8,FALSE)</f>
        <v>149</v>
      </c>
      <c r="J70" s="8">
        <f>VLOOKUP(A70,Sheet2!$A$2:$K$201,9,FALSE)</f>
        <v>72</v>
      </c>
      <c r="K70" s="10">
        <f>VLOOKUP(A70,Sheet2!$A$2:$K$201,10,FALSE)</f>
        <v>0.58661417322834597</v>
      </c>
      <c r="L70" s="10">
        <f>VLOOKUP(A70,Sheet2!$A$2:$K$201,11,FALSE)</f>
        <v>0.28346456692913302</v>
      </c>
      <c r="M70" s="8" t="s">
        <v>11</v>
      </c>
      <c r="N70" s="9">
        <v>9.4247262614731291</v>
      </c>
    </row>
    <row r="71" spans="1:14" x14ac:dyDescent="0.25">
      <c r="A71" s="7">
        <v>6550555365518150</v>
      </c>
      <c r="B71" s="8">
        <v>22.751016724999999</v>
      </c>
      <c r="C71" s="8">
        <v>86.258769165476195</v>
      </c>
      <c r="D71" s="8">
        <v>22.76869628</v>
      </c>
      <c r="E71" s="8">
        <v>86.255166239999994</v>
      </c>
      <c r="F71" s="8" t="str">
        <f t="shared" si="2"/>
        <v>22.751016725,86.2587691654762</v>
      </c>
      <c r="G71" s="8" t="str">
        <f t="shared" si="3"/>
        <v>22.76869628,86.25516624</v>
      </c>
      <c r="H71" s="8">
        <f>VLOOKUP(A71,Sheet2!$A$2:$K$201,7,FALSE)</f>
        <v>49</v>
      </c>
      <c r="I71" s="8">
        <f>VLOOKUP(A71,Sheet2!$A$2:$K$201,8,FALSE)</f>
        <v>42</v>
      </c>
      <c r="J71" s="8">
        <f>VLOOKUP(A71,Sheet2!$A$2:$K$201,9,FALSE)</f>
        <v>3</v>
      </c>
      <c r="K71" s="10">
        <f>VLOOKUP(A71,Sheet2!$A$2:$K$201,10,FALSE)</f>
        <v>0.85714285714285698</v>
      </c>
      <c r="L71" s="10">
        <f>VLOOKUP(A71,Sheet2!$A$2:$K$201,11,FALSE)</f>
        <v>6.1224489795918297E-2</v>
      </c>
      <c r="M71" s="8" t="s">
        <v>13</v>
      </c>
      <c r="N71" s="9">
        <v>2.0009158307998702</v>
      </c>
    </row>
    <row r="72" spans="1:14" x14ac:dyDescent="0.25">
      <c r="A72" s="7">
        <v>6550555386708160</v>
      </c>
      <c r="B72" s="8">
        <v>25.353775086516102</v>
      </c>
      <c r="C72" s="8">
        <v>84.026360188322499</v>
      </c>
      <c r="D72" s="8">
        <v>25.380700343333299</v>
      </c>
      <c r="E72" s="8">
        <v>84.025123516666596</v>
      </c>
      <c r="F72" s="8" t="str">
        <f t="shared" si="2"/>
        <v>25.3537750865161,84.0263601883225</v>
      </c>
      <c r="G72" s="8" t="str">
        <f t="shared" si="3"/>
        <v>25.3807003433333,84.0251235166666</v>
      </c>
      <c r="H72" s="8">
        <f>VLOOKUP(A72,Sheet2!$A$2:$K$201,7,FALSE)</f>
        <v>174</v>
      </c>
      <c r="I72" s="8">
        <f>VLOOKUP(A72,Sheet2!$A$2:$K$201,8,FALSE)</f>
        <v>155</v>
      </c>
      <c r="J72" s="8">
        <f>VLOOKUP(A72,Sheet2!$A$2:$K$201,9,FALSE)</f>
        <v>3</v>
      </c>
      <c r="K72" s="10">
        <f>VLOOKUP(A72,Sheet2!$A$2:$K$201,10,FALSE)</f>
        <v>0.89080459770114895</v>
      </c>
      <c r="L72" s="10">
        <f>VLOOKUP(A72,Sheet2!$A$2:$K$201,11,FALSE)</f>
        <v>1.72413793103448E-2</v>
      </c>
      <c r="M72" s="8" t="s">
        <v>20</v>
      </c>
      <c r="N72" s="9">
        <v>2.9974698495417602</v>
      </c>
    </row>
    <row r="73" spans="1:14" x14ac:dyDescent="0.25">
      <c r="A73" s="7">
        <v>6550555467776560</v>
      </c>
      <c r="B73" s="8">
        <v>28.709682860000001</v>
      </c>
      <c r="C73" s="8">
        <v>77.257112899999996</v>
      </c>
      <c r="D73" s="8" t="s">
        <v>29</v>
      </c>
      <c r="E73" s="8" t="s">
        <v>29</v>
      </c>
      <c r="F73" s="8" t="str">
        <f t="shared" si="2"/>
        <v>28.70968286,77.2571129</v>
      </c>
      <c r="G73" s="8" t="str">
        <f t="shared" si="3"/>
        <v>NA,NA</v>
      </c>
      <c r="H73" s="8">
        <f>VLOOKUP(A73,Sheet2!$A$2:$K$201,7,FALSE)</f>
        <v>2</v>
      </c>
      <c r="I73" s="8">
        <f>VLOOKUP(A73,Sheet2!$A$2:$K$201,8,FALSE)</f>
        <v>2</v>
      </c>
      <c r="J73" s="8">
        <f>VLOOKUP(A73,Sheet2!$A$2:$K$201,9,FALSE)</f>
        <v>0</v>
      </c>
      <c r="K73" s="10">
        <f>VLOOKUP(A73,Sheet2!$A$2:$K$201,10,FALSE)</f>
        <v>1</v>
      </c>
      <c r="L73" s="10">
        <f>VLOOKUP(A73,Sheet2!$A$2:$K$201,11,FALSE)</f>
        <v>0</v>
      </c>
      <c r="M73" s="8" t="s">
        <v>10</v>
      </c>
      <c r="N73" s="9">
        <v>0</v>
      </c>
    </row>
    <row r="74" spans="1:14" x14ac:dyDescent="0.25">
      <c r="A74" s="7">
        <v>6550555570538160</v>
      </c>
      <c r="B74" s="8">
        <v>19.000160393333299</v>
      </c>
      <c r="C74" s="8">
        <v>72.839811286666603</v>
      </c>
      <c r="D74" s="8">
        <v>19.016765100000001</v>
      </c>
      <c r="E74" s="8">
        <v>72.852532999999994</v>
      </c>
      <c r="F74" s="8" t="str">
        <f t="shared" si="2"/>
        <v>19.0001603933333,72.8398112866666</v>
      </c>
      <c r="G74" s="8" t="str">
        <f t="shared" si="3"/>
        <v>19.0167651,72.852533</v>
      </c>
      <c r="H74" s="8">
        <f>VLOOKUP(A74,Sheet2!$A$2:$K$201,7,FALSE)</f>
        <v>16</v>
      </c>
      <c r="I74" s="8">
        <f>VLOOKUP(A74,Sheet2!$A$2:$K$201,8,FALSE)</f>
        <v>12</v>
      </c>
      <c r="J74" s="8">
        <f>VLOOKUP(A74,Sheet2!$A$2:$K$201,9,FALSE)</f>
        <v>2</v>
      </c>
      <c r="K74" s="10">
        <f>VLOOKUP(A74,Sheet2!$A$2:$K$201,10,FALSE)</f>
        <v>0.75</v>
      </c>
      <c r="L74" s="10">
        <f>VLOOKUP(A74,Sheet2!$A$2:$K$201,11,FALSE)</f>
        <v>0.125</v>
      </c>
      <c r="M74" s="8" t="s">
        <v>7</v>
      </c>
      <c r="N74" s="9">
        <v>0</v>
      </c>
    </row>
    <row r="75" spans="1:14" x14ac:dyDescent="0.25">
      <c r="A75" s="7">
        <v>6550555585698160</v>
      </c>
      <c r="B75" s="8">
        <v>26.917862750000001</v>
      </c>
      <c r="C75" s="8">
        <v>75.80101003</v>
      </c>
      <c r="D75" s="8">
        <v>26.9562416875</v>
      </c>
      <c r="E75" s="8">
        <v>75.724625952500006</v>
      </c>
      <c r="F75" s="8" t="str">
        <f t="shared" si="2"/>
        <v>26.91786275,75.80101003</v>
      </c>
      <c r="G75" s="8" t="str">
        <f t="shared" si="3"/>
        <v>26.9562416875,75.7246259525</v>
      </c>
      <c r="H75" s="8">
        <f>VLOOKUP(A75,Sheet2!$A$2:$K$201,7,FALSE)</f>
        <v>10</v>
      </c>
      <c r="I75" s="8">
        <f>VLOOKUP(A75,Sheet2!$A$2:$K$201,8,FALSE)</f>
        <v>4</v>
      </c>
      <c r="J75" s="8">
        <f>VLOOKUP(A75,Sheet2!$A$2:$K$201,9,FALSE)</f>
        <v>4</v>
      </c>
      <c r="K75" s="10">
        <f>VLOOKUP(A75,Sheet2!$A$2:$K$201,10,FALSE)</f>
        <v>0.4</v>
      </c>
      <c r="L75" s="10">
        <f>VLOOKUP(A75,Sheet2!$A$2:$K$201,11,FALSE)</f>
        <v>0.4</v>
      </c>
      <c r="M75" s="8" t="s">
        <v>9</v>
      </c>
      <c r="N75" s="9">
        <v>8.6945254428037497</v>
      </c>
    </row>
    <row r="76" spans="1:14" x14ac:dyDescent="0.25">
      <c r="A76" s="7">
        <v>6550555587708160</v>
      </c>
      <c r="B76" s="8">
        <v>26.987176473333299</v>
      </c>
      <c r="C76" s="8">
        <v>75.786454867333305</v>
      </c>
      <c r="D76" s="8">
        <v>26.9660980484615</v>
      </c>
      <c r="E76" s="8">
        <v>75.770629306153793</v>
      </c>
      <c r="F76" s="8" t="str">
        <f t="shared" si="2"/>
        <v>26.9871764733333,75.7864548673333</v>
      </c>
      <c r="G76" s="8" t="str">
        <f t="shared" si="3"/>
        <v>26.9660980484615,75.7706293061538</v>
      </c>
      <c r="H76" s="8">
        <f>VLOOKUP(A76,Sheet2!$A$2:$K$201,7,FALSE)</f>
        <v>28</v>
      </c>
      <c r="I76" s="8">
        <f>VLOOKUP(A76,Sheet2!$A$2:$K$201,8,FALSE)</f>
        <v>15</v>
      </c>
      <c r="J76" s="8">
        <f>VLOOKUP(A76,Sheet2!$A$2:$K$201,9,FALSE)</f>
        <v>13</v>
      </c>
      <c r="K76" s="10">
        <f>VLOOKUP(A76,Sheet2!$A$2:$K$201,10,FALSE)</f>
        <v>0.53571428571428503</v>
      </c>
      <c r="L76" s="10">
        <f>VLOOKUP(A76,Sheet2!$A$2:$K$201,11,FALSE)</f>
        <v>0.46428571428571402</v>
      </c>
      <c r="M76" s="8" t="s">
        <v>9</v>
      </c>
      <c r="N76" s="9">
        <v>2.8209686383704904</v>
      </c>
    </row>
    <row r="77" spans="1:14" x14ac:dyDescent="0.25">
      <c r="A77" s="7">
        <v>6550556568856560</v>
      </c>
      <c r="B77" s="8">
        <v>21.2206188886666</v>
      </c>
      <c r="C77" s="8">
        <v>81.622449111333296</v>
      </c>
      <c r="D77" s="8">
        <v>21.2299103319999</v>
      </c>
      <c r="E77" s="8">
        <v>81.653209999999902</v>
      </c>
      <c r="F77" s="8" t="str">
        <f t="shared" si="2"/>
        <v>21.2206188886666,81.6224491113333</v>
      </c>
      <c r="G77" s="8" t="str">
        <f t="shared" si="3"/>
        <v>21.2299103319999,81.6532099999999</v>
      </c>
      <c r="H77" s="8">
        <f>VLOOKUP(A77,Sheet2!$A$2:$K$201,7,FALSE)</f>
        <v>56</v>
      </c>
      <c r="I77" s="8">
        <f>VLOOKUP(A77,Sheet2!$A$2:$K$201,8,FALSE)</f>
        <v>45</v>
      </c>
      <c r="J77" s="8">
        <f>VLOOKUP(A77,Sheet2!$A$2:$K$201,9,FALSE)</f>
        <v>5</v>
      </c>
      <c r="K77" s="10">
        <f>VLOOKUP(A77,Sheet2!$A$2:$K$201,10,FALSE)</f>
        <v>0.80357142857142805</v>
      </c>
      <c r="L77" s="10">
        <f>VLOOKUP(A77,Sheet2!$A$2:$K$201,11,FALSE)</f>
        <v>8.9285714285714204E-2</v>
      </c>
      <c r="M77" s="8" t="s">
        <v>22</v>
      </c>
      <c r="N77" s="9">
        <v>3.3526906297091901</v>
      </c>
    </row>
    <row r="78" spans="1:14" x14ac:dyDescent="0.25">
      <c r="A78" s="7">
        <v>6550557171856560</v>
      </c>
      <c r="B78" s="8">
        <v>26.289379804999999</v>
      </c>
      <c r="C78" s="8">
        <v>73.019084945000003</v>
      </c>
      <c r="D78" s="8">
        <v>26.309997599999999</v>
      </c>
      <c r="E78" s="8">
        <v>73.048783999999998</v>
      </c>
      <c r="F78" s="8" t="str">
        <f t="shared" si="2"/>
        <v>26.289379805,73.019084945</v>
      </c>
      <c r="G78" s="8" t="str">
        <f t="shared" si="3"/>
        <v>26.3099976,73.048784</v>
      </c>
      <c r="H78" s="8">
        <f>VLOOKUP(A78,Sheet2!$A$2:$K$201,7,FALSE)</f>
        <v>15</v>
      </c>
      <c r="I78" s="8">
        <f>VLOOKUP(A78,Sheet2!$A$2:$K$201,8,FALSE)</f>
        <v>12</v>
      </c>
      <c r="J78" s="8">
        <f>VLOOKUP(A78,Sheet2!$A$2:$K$201,9,FALSE)</f>
        <v>2</v>
      </c>
      <c r="K78" s="10">
        <f>VLOOKUP(A78,Sheet2!$A$2:$K$201,10,FALSE)</f>
        <v>0.8</v>
      </c>
      <c r="L78" s="10">
        <f>VLOOKUP(A78,Sheet2!$A$2:$K$201,11,FALSE)</f>
        <v>0.133333333333333</v>
      </c>
      <c r="M78" s="8" t="s">
        <v>9</v>
      </c>
      <c r="N78" s="9">
        <v>0</v>
      </c>
    </row>
    <row r="79" spans="1:14" x14ac:dyDescent="0.25">
      <c r="A79" s="7">
        <v>6550557186518150</v>
      </c>
      <c r="B79" s="8">
        <v>21.130688827608701</v>
      </c>
      <c r="C79" s="8">
        <v>79.169145142826096</v>
      </c>
      <c r="D79" s="8">
        <v>21.155470503333301</v>
      </c>
      <c r="E79" s="8">
        <v>79.109255599999997</v>
      </c>
      <c r="F79" s="8" t="str">
        <f t="shared" si="2"/>
        <v>21.1306888276087,79.1691451428261</v>
      </c>
      <c r="G79" s="8" t="str">
        <f t="shared" si="3"/>
        <v>21.1554705033333,79.1092556</v>
      </c>
      <c r="H79" s="8">
        <f>VLOOKUP(A79,Sheet2!$A$2:$K$201,7,FALSE)</f>
        <v>75</v>
      </c>
      <c r="I79" s="8">
        <f>VLOOKUP(A79,Sheet2!$A$2:$K$201,8,FALSE)</f>
        <v>46</v>
      </c>
      <c r="J79" s="8">
        <f>VLOOKUP(A79,Sheet2!$A$2:$K$201,9,FALSE)</f>
        <v>3</v>
      </c>
      <c r="K79" s="10">
        <f>VLOOKUP(A79,Sheet2!$A$2:$K$201,10,FALSE)</f>
        <v>0.61333333333333295</v>
      </c>
      <c r="L79" s="10">
        <f>VLOOKUP(A79,Sheet2!$A$2:$K$201,11,FALSE)</f>
        <v>0.04</v>
      </c>
      <c r="M79" s="8" t="s">
        <v>7</v>
      </c>
      <c r="N79" s="9">
        <v>6.7970804313766102</v>
      </c>
    </row>
    <row r="80" spans="1:14" x14ac:dyDescent="0.25">
      <c r="A80" s="7">
        <v>6550557268676550</v>
      </c>
      <c r="B80" s="8">
        <v>11.0790518294117</v>
      </c>
      <c r="C80" s="8">
        <v>76.978970964705894</v>
      </c>
      <c r="D80" s="8">
        <v>10.9393753533333</v>
      </c>
      <c r="E80" s="8">
        <v>76.950423579999907</v>
      </c>
      <c r="F80" s="8" t="str">
        <f t="shared" si="2"/>
        <v>11.0790518294117,76.9789709647059</v>
      </c>
      <c r="G80" s="8" t="str">
        <f t="shared" si="3"/>
        <v>10.9393753533333,76.9504235799999</v>
      </c>
      <c r="H80" s="8">
        <f>VLOOKUP(A80,Sheet2!$A$2:$K$201,7,FALSE)</f>
        <v>39</v>
      </c>
      <c r="I80" s="8">
        <f>VLOOKUP(A80,Sheet2!$A$2:$K$201,8,FALSE)</f>
        <v>17</v>
      </c>
      <c r="J80" s="8">
        <f>VLOOKUP(A80,Sheet2!$A$2:$K$201,9,FALSE)</f>
        <v>15</v>
      </c>
      <c r="K80" s="10">
        <f>VLOOKUP(A80,Sheet2!$A$2:$K$201,10,FALSE)</f>
        <v>0.43589743589743501</v>
      </c>
      <c r="L80" s="10">
        <f>VLOOKUP(A80,Sheet2!$A$2:$K$201,11,FALSE)</f>
        <v>0.38461538461538403</v>
      </c>
      <c r="M80" s="8" t="s">
        <v>8</v>
      </c>
      <c r="N80" s="9">
        <v>15.845762660594801</v>
      </c>
    </row>
    <row r="81" spans="1:14" x14ac:dyDescent="0.25">
      <c r="A81" s="7">
        <v>6550557753546560</v>
      </c>
      <c r="B81" s="8">
        <v>26.235637779473599</v>
      </c>
      <c r="C81" s="8">
        <v>78.2231469311278</v>
      </c>
      <c r="D81" s="8" t="s">
        <v>29</v>
      </c>
      <c r="E81" s="8" t="s">
        <v>29</v>
      </c>
      <c r="F81" s="8" t="str">
        <f t="shared" si="2"/>
        <v>26.2356377794736,78.2231469311278</v>
      </c>
      <c r="G81" s="8" t="str">
        <f t="shared" si="3"/>
        <v>NA,NA</v>
      </c>
      <c r="H81" s="8">
        <f>VLOOKUP(A81,Sheet2!$A$2:$K$201,7,FALSE)</f>
        <v>133</v>
      </c>
      <c r="I81" s="8">
        <f>VLOOKUP(A81,Sheet2!$A$2:$K$201,8,FALSE)</f>
        <v>133</v>
      </c>
      <c r="J81" s="8">
        <f>VLOOKUP(A81,Sheet2!$A$2:$K$201,9,FALSE)</f>
        <v>0</v>
      </c>
      <c r="K81" s="10">
        <f>VLOOKUP(A81,Sheet2!$A$2:$K$201,10,FALSE)</f>
        <v>1</v>
      </c>
      <c r="L81" s="10">
        <f>VLOOKUP(A81,Sheet2!$A$2:$K$201,11,FALSE)</f>
        <v>0</v>
      </c>
      <c r="M81" s="8" t="s">
        <v>23</v>
      </c>
      <c r="N81" s="9">
        <v>0</v>
      </c>
    </row>
    <row r="82" spans="1:14" x14ac:dyDescent="0.25">
      <c r="A82" s="7">
        <v>6550557951528160</v>
      </c>
      <c r="B82" s="8">
        <v>22.952955809999999</v>
      </c>
      <c r="C82" s="8">
        <v>72.614218341249995</v>
      </c>
      <c r="D82" s="8">
        <v>22.960254346666598</v>
      </c>
      <c r="E82" s="8">
        <v>72.639682056666601</v>
      </c>
      <c r="F82" s="8" t="str">
        <f t="shared" si="2"/>
        <v>22.95295581,72.61421834125</v>
      </c>
      <c r="G82" s="8" t="str">
        <f t="shared" si="3"/>
        <v>22.9602543466666,72.6396820566666</v>
      </c>
      <c r="H82" s="8">
        <f>VLOOKUP(A82,Sheet2!$A$2:$K$201,7,FALSE)</f>
        <v>13</v>
      </c>
      <c r="I82" s="8">
        <f>VLOOKUP(A82,Sheet2!$A$2:$K$201,8,FALSE)</f>
        <v>8</v>
      </c>
      <c r="J82" s="8">
        <f>VLOOKUP(A82,Sheet2!$A$2:$K$201,9,FALSE)</f>
        <v>3</v>
      </c>
      <c r="K82" s="10">
        <f>VLOOKUP(A82,Sheet2!$A$2:$K$201,10,FALSE)</f>
        <v>0.61538461538461497</v>
      </c>
      <c r="L82" s="10">
        <f>VLOOKUP(A82,Sheet2!$A$2:$K$201,11,FALSE)</f>
        <v>0.23076923076923</v>
      </c>
      <c r="M82" s="8" t="s">
        <v>11</v>
      </c>
      <c r="N82" s="9">
        <v>2.7314354829684899</v>
      </c>
    </row>
    <row r="83" spans="1:14" x14ac:dyDescent="0.25">
      <c r="A83" s="7">
        <v>6550557973846560</v>
      </c>
      <c r="B83" s="8">
        <v>25.1812932095999</v>
      </c>
      <c r="C83" s="8">
        <v>75.883317008000006</v>
      </c>
      <c r="D83" s="8">
        <v>25.1749609825</v>
      </c>
      <c r="E83" s="8">
        <v>75.849224092499995</v>
      </c>
      <c r="F83" s="8" t="str">
        <f t="shared" si="2"/>
        <v>25.1812932095999,75.883317008</v>
      </c>
      <c r="G83" s="8" t="str">
        <f t="shared" si="3"/>
        <v>25.1749609825,75.8492240925</v>
      </c>
      <c r="H83" s="8">
        <f>VLOOKUP(A83,Sheet2!$A$2:$K$201,7,FALSE)</f>
        <v>33</v>
      </c>
      <c r="I83" s="8">
        <f>VLOOKUP(A83,Sheet2!$A$2:$K$201,8,FALSE)</f>
        <v>25</v>
      </c>
      <c r="J83" s="8">
        <f>VLOOKUP(A83,Sheet2!$A$2:$K$201,9,FALSE)</f>
        <v>4</v>
      </c>
      <c r="K83" s="10">
        <f>VLOOKUP(A83,Sheet2!$A$2:$K$201,10,FALSE)</f>
        <v>0.75757575757575701</v>
      </c>
      <c r="L83" s="10">
        <f>VLOOKUP(A83,Sheet2!$A$2:$K$201,11,FALSE)</f>
        <v>0.12121212121212099</v>
      </c>
      <c r="M83" s="8" t="s">
        <v>9</v>
      </c>
      <c r="N83" s="9">
        <v>3.5033863437910098</v>
      </c>
    </row>
    <row r="84" spans="1:14" x14ac:dyDescent="0.25">
      <c r="A84" s="7">
        <v>6550558152528160</v>
      </c>
      <c r="B84" s="8" t="s">
        <v>29</v>
      </c>
      <c r="C84" s="8" t="s">
        <v>29</v>
      </c>
      <c r="D84" s="8" t="s">
        <v>29</v>
      </c>
      <c r="E84" s="8" t="s">
        <v>29</v>
      </c>
      <c r="F84" s="8" t="str">
        <f t="shared" si="2"/>
        <v>NA,NA</v>
      </c>
      <c r="G84" s="8" t="str">
        <f t="shared" si="3"/>
        <v>NA,NA</v>
      </c>
      <c r="H84" s="8">
        <f>VLOOKUP(A84,Sheet2!$A$2:$K$201,7,FALSE)</f>
        <v>1</v>
      </c>
      <c r="I84" s="8">
        <f>VLOOKUP(A84,Sheet2!$A$2:$K$201,8,FALSE)</f>
        <v>0</v>
      </c>
      <c r="J84" s="8">
        <f>VLOOKUP(A84,Sheet2!$A$2:$K$201,9,FALSE)</f>
        <v>0</v>
      </c>
      <c r="K84" s="10">
        <f>VLOOKUP(A84,Sheet2!$A$2:$K$201,10,FALSE)</f>
        <v>0</v>
      </c>
      <c r="L84" s="10">
        <f>VLOOKUP(A84,Sheet2!$A$2:$K$201,11,FALSE)</f>
        <v>0</v>
      </c>
      <c r="M84" s="8" t="s">
        <v>29</v>
      </c>
      <c r="N84" s="9">
        <v>0</v>
      </c>
    </row>
    <row r="85" spans="1:14" x14ac:dyDescent="0.25">
      <c r="A85" s="7">
        <v>6550655279718150</v>
      </c>
      <c r="B85" s="8">
        <v>22.684622163999901</v>
      </c>
      <c r="C85" s="8">
        <v>75.884368441999996</v>
      </c>
      <c r="D85" s="8">
        <v>22.662102486666601</v>
      </c>
      <c r="E85" s="8">
        <v>75.883801559999995</v>
      </c>
      <c r="F85" s="8" t="str">
        <f t="shared" si="2"/>
        <v>22.6846221639999,75.884368442</v>
      </c>
      <c r="G85" s="8" t="str">
        <f t="shared" si="3"/>
        <v>22.6621024866666,75.88380156</v>
      </c>
      <c r="H85" s="8">
        <f>VLOOKUP(A85,Sheet2!$A$2:$K$201,7,FALSE)</f>
        <v>15</v>
      </c>
      <c r="I85" s="8">
        <f>VLOOKUP(A85,Sheet2!$A$2:$K$201,8,FALSE)</f>
        <v>10</v>
      </c>
      <c r="J85" s="8">
        <f>VLOOKUP(A85,Sheet2!$A$2:$K$201,9,FALSE)</f>
        <v>3</v>
      </c>
      <c r="K85" s="10">
        <f>VLOOKUP(A85,Sheet2!$A$2:$K$201,10,FALSE)</f>
        <v>0.66666666666666596</v>
      </c>
      <c r="L85" s="10">
        <f>VLOOKUP(A85,Sheet2!$A$2:$K$201,11,FALSE)</f>
        <v>0.2</v>
      </c>
      <c r="M85" s="8" t="s">
        <v>23</v>
      </c>
      <c r="N85" s="9">
        <v>2.5055355598814599</v>
      </c>
    </row>
    <row r="86" spans="1:14" x14ac:dyDescent="0.25">
      <c r="A86" s="7">
        <v>6550655372846560</v>
      </c>
      <c r="B86" s="8">
        <v>19.072683179999999</v>
      </c>
      <c r="C86" s="8">
        <v>73.000741014166607</v>
      </c>
      <c r="D86" s="8">
        <v>19.1836382492857</v>
      </c>
      <c r="E86" s="8">
        <v>73.051999795714195</v>
      </c>
      <c r="F86" s="8" t="str">
        <f t="shared" si="2"/>
        <v>19.07268318,73.0007410141666</v>
      </c>
      <c r="G86" s="8" t="str">
        <f t="shared" si="3"/>
        <v>19.1836382492857,73.0519997957142</v>
      </c>
      <c r="H86" s="8">
        <f>VLOOKUP(A86,Sheet2!$A$2:$K$201,7,FALSE)</f>
        <v>58</v>
      </c>
      <c r="I86" s="8">
        <f>VLOOKUP(A86,Sheet2!$A$2:$K$201,8,FALSE)</f>
        <v>24</v>
      </c>
      <c r="J86" s="8">
        <f>VLOOKUP(A86,Sheet2!$A$2:$K$201,9,FALSE)</f>
        <v>14</v>
      </c>
      <c r="K86" s="10">
        <f>VLOOKUP(A86,Sheet2!$A$2:$K$201,10,FALSE)</f>
        <v>0.41379310344827502</v>
      </c>
      <c r="L86" s="10">
        <f>VLOOKUP(A86,Sheet2!$A$2:$K$201,11,FALSE)</f>
        <v>0.24137931034482701</v>
      </c>
      <c r="M86" s="8" t="s">
        <v>7</v>
      </c>
      <c r="N86" s="9">
        <v>13.465869434301</v>
      </c>
    </row>
    <row r="87" spans="1:14" x14ac:dyDescent="0.25">
      <c r="A87" s="7">
        <v>6550656576776560</v>
      </c>
      <c r="B87" s="8">
        <v>28.523583910638301</v>
      </c>
      <c r="C87" s="8">
        <v>77.232510989148906</v>
      </c>
      <c r="D87" s="8">
        <v>28.541316513214198</v>
      </c>
      <c r="E87" s="8">
        <v>77.248298171785706</v>
      </c>
      <c r="F87" s="8" t="str">
        <f t="shared" si="2"/>
        <v>28.5235839106383,77.2325109891489</v>
      </c>
      <c r="G87" s="8" t="str">
        <f t="shared" si="3"/>
        <v>28.5413165132142,77.2482981717857</v>
      </c>
      <c r="H87" s="8">
        <f>VLOOKUP(A87,Sheet2!$A$2:$K$201,7,FALSE)</f>
        <v>79</v>
      </c>
      <c r="I87" s="8">
        <f>VLOOKUP(A87,Sheet2!$A$2:$K$201,8,FALSE)</f>
        <v>47</v>
      </c>
      <c r="J87" s="8">
        <f>VLOOKUP(A87,Sheet2!$A$2:$K$201,9,FALSE)</f>
        <v>28</v>
      </c>
      <c r="K87" s="10">
        <f>VLOOKUP(A87,Sheet2!$A$2:$K$201,10,FALSE)</f>
        <v>0.594936708860759</v>
      </c>
      <c r="L87" s="10">
        <f>VLOOKUP(A87,Sheet2!$A$2:$K$201,11,FALSE)</f>
        <v>0.354430379746835</v>
      </c>
      <c r="M87" s="8" t="s">
        <v>19</v>
      </c>
      <c r="N87" s="9">
        <v>2.5040696892856098</v>
      </c>
    </row>
    <row r="88" spans="1:14" x14ac:dyDescent="0.25">
      <c r="A88" s="7">
        <v>6550656590846560</v>
      </c>
      <c r="B88" s="8">
        <v>23.190648888780402</v>
      </c>
      <c r="C88" s="8">
        <v>79.903715799512099</v>
      </c>
      <c r="D88" s="8" t="s">
        <v>29</v>
      </c>
      <c r="E88" s="8" t="s">
        <v>29</v>
      </c>
      <c r="F88" s="8" t="str">
        <f t="shared" si="2"/>
        <v>23.1906488887804,79.9037157995121</v>
      </c>
      <c r="G88" s="8" t="str">
        <f t="shared" si="3"/>
        <v>NA,NA</v>
      </c>
      <c r="H88" s="8">
        <f>VLOOKUP(A88,Sheet2!$A$2:$K$201,7,FALSE)</f>
        <v>110</v>
      </c>
      <c r="I88" s="8">
        <f>VLOOKUP(A88,Sheet2!$A$2:$K$201,8,FALSE)</f>
        <v>82</v>
      </c>
      <c r="J88" s="8">
        <f>VLOOKUP(A88,Sheet2!$A$2:$K$201,9,FALSE)</f>
        <v>0</v>
      </c>
      <c r="K88" s="10">
        <f>VLOOKUP(A88,Sheet2!$A$2:$K$201,10,FALSE)</f>
        <v>0.74545454545454504</v>
      </c>
      <c r="L88" s="10">
        <f>VLOOKUP(A88,Sheet2!$A$2:$K$201,11,FALSE)</f>
        <v>0</v>
      </c>
      <c r="M88" s="8" t="s">
        <v>23</v>
      </c>
      <c r="N88" s="9">
        <v>0</v>
      </c>
    </row>
    <row r="89" spans="1:14" x14ac:dyDescent="0.25">
      <c r="A89" s="7">
        <v>6550656665878150</v>
      </c>
      <c r="B89" s="8">
        <v>19.1724428823076</v>
      </c>
      <c r="C89" s="8">
        <v>73.026160625192304</v>
      </c>
      <c r="D89" s="8">
        <v>19.1467139664285</v>
      </c>
      <c r="E89" s="8">
        <v>73.039748555476194</v>
      </c>
      <c r="F89" s="8" t="str">
        <f t="shared" si="2"/>
        <v>19.1724428823076,73.0261606251923</v>
      </c>
      <c r="G89" s="8" t="str">
        <f t="shared" si="3"/>
        <v>19.1467139664285,73.0397485554762</v>
      </c>
      <c r="H89" s="8">
        <f>VLOOKUP(A89,Sheet2!$A$2:$K$201,7,FALSE)</f>
        <v>116</v>
      </c>
      <c r="I89" s="8">
        <f>VLOOKUP(A89,Sheet2!$A$2:$K$201,8,FALSE)</f>
        <v>52</v>
      </c>
      <c r="J89" s="8">
        <f>VLOOKUP(A89,Sheet2!$A$2:$K$201,9,FALSE)</f>
        <v>42</v>
      </c>
      <c r="K89" s="10">
        <f>VLOOKUP(A89,Sheet2!$A$2:$K$201,10,FALSE)</f>
        <v>0.44827586206896503</v>
      </c>
      <c r="L89" s="10">
        <f>VLOOKUP(A89,Sheet2!$A$2:$K$201,11,FALSE)</f>
        <v>0.36206896551724099</v>
      </c>
      <c r="M89" s="8" t="s">
        <v>7</v>
      </c>
      <c r="N89" s="9">
        <v>3.19816479219373</v>
      </c>
    </row>
    <row r="90" spans="1:14" x14ac:dyDescent="0.25">
      <c r="A90" s="7">
        <v>6550656750846560</v>
      </c>
      <c r="B90" s="8">
        <v>26.975658289696899</v>
      </c>
      <c r="C90" s="8">
        <v>75.771060320000004</v>
      </c>
      <c r="D90" s="8">
        <v>27.054050180000001</v>
      </c>
      <c r="E90" s="8">
        <v>75.811659962941107</v>
      </c>
      <c r="F90" s="8" t="str">
        <f t="shared" si="2"/>
        <v>26.9756582896969,75.77106032</v>
      </c>
      <c r="G90" s="8" t="str">
        <f t="shared" si="3"/>
        <v>27.05405018,75.8116599629411</v>
      </c>
      <c r="H90" s="8">
        <f>VLOOKUP(A90,Sheet2!$A$2:$K$201,7,FALSE)</f>
        <v>55</v>
      </c>
      <c r="I90" s="8">
        <f>VLOOKUP(A90,Sheet2!$A$2:$K$201,8,FALSE)</f>
        <v>33</v>
      </c>
      <c r="J90" s="8">
        <f>VLOOKUP(A90,Sheet2!$A$2:$K$201,9,FALSE)</f>
        <v>17</v>
      </c>
      <c r="K90" s="10">
        <f>VLOOKUP(A90,Sheet2!$A$2:$K$201,10,FALSE)</f>
        <v>0.6</v>
      </c>
      <c r="L90" s="10">
        <f>VLOOKUP(A90,Sheet2!$A$2:$K$201,11,FALSE)</f>
        <v>0.30909090909090903</v>
      </c>
      <c r="M90" s="8" t="s">
        <v>9</v>
      </c>
      <c r="N90" s="9">
        <v>9.6029039102943692</v>
      </c>
    </row>
    <row r="91" spans="1:14" x14ac:dyDescent="0.25">
      <c r="A91" s="7">
        <v>6550656768728160</v>
      </c>
      <c r="B91" s="8">
        <v>28.640693335000002</v>
      </c>
      <c r="C91" s="8">
        <v>77.352750165000003</v>
      </c>
      <c r="D91" s="8" t="s">
        <v>29</v>
      </c>
      <c r="E91" s="8" t="s">
        <v>29</v>
      </c>
      <c r="F91" s="8" t="str">
        <f t="shared" si="2"/>
        <v>28.640693335,77.352750165</v>
      </c>
      <c r="G91" s="8" t="str">
        <f t="shared" si="3"/>
        <v>NA,NA</v>
      </c>
      <c r="H91" s="8">
        <f>VLOOKUP(A91,Sheet2!$A$2:$K$201,7,FALSE)</f>
        <v>2</v>
      </c>
      <c r="I91" s="8">
        <f>VLOOKUP(A91,Sheet2!$A$2:$K$201,8,FALSE)</f>
        <v>2</v>
      </c>
      <c r="J91" s="8">
        <f>VLOOKUP(A91,Sheet2!$A$2:$K$201,9,FALSE)</f>
        <v>0</v>
      </c>
      <c r="K91" s="10">
        <f>VLOOKUP(A91,Sheet2!$A$2:$K$201,10,FALSE)</f>
        <v>1</v>
      </c>
      <c r="L91" s="10">
        <f>VLOOKUP(A91,Sheet2!$A$2:$K$201,11,FALSE)</f>
        <v>0</v>
      </c>
      <c r="M91" s="8" t="s">
        <v>6</v>
      </c>
      <c r="N91" s="9">
        <v>0</v>
      </c>
    </row>
    <row r="92" spans="1:14" x14ac:dyDescent="0.25">
      <c r="A92" s="7">
        <v>6550656785816560</v>
      </c>
      <c r="B92" s="8">
        <v>24.542259092857101</v>
      </c>
      <c r="C92" s="8">
        <v>84.277113499999899</v>
      </c>
      <c r="D92" s="8">
        <v>24.534193399999999</v>
      </c>
      <c r="E92" s="8">
        <v>84.000987599999902</v>
      </c>
      <c r="F92" s="8" t="str">
        <f t="shared" si="2"/>
        <v>24.5422590928571,84.2771134999999</v>
      </c>
      <c r="G92" s="8" t="str">
        <f t="shared" si="3"/>
        <v>24.5341934,84.0009875999999</v>
      </c>
      <c r="H92" s="8">
        <f>VLOOKUP(A92,Sheet2!$A$2:$K$201,7,FALSE)</f>
        <v>34</v>
      </c>
      <c r="I92" s="8">
        <f>VLOOKUP(A92,Sheet2!$A$2:$K$201,8,FALSE)</f>
        <v>28</v>
      </c>
      <c r="J92" s="8">
        <f>VLOOKUP(A92,Sheet2!$A$2:$K$201,9,FALSE)</f>
        <v>2</v>
      </c>
      <c r="K92" s="10">
        <f>VLOOKUP(A92,Sheet2!$A$2:$K$201,10,FALSE)</f>
        <v>0.82352941176470495</v>
      </c>
      <c r="L92" s="10">
        <f>VLOOKUP(A92,Sheet2!$A$2:$K$201,11,FALSE)</f>
        <v>5.8823529411764698E-2</v>
      </c>
      <c r="M92" s="8" t="s">
        <v>13</v>
      </c>
      <c r="N92" s="9">
        <v>0</v>
      </c>
    </row>
    <row r="93" spans="1:14" x14ac:dyDescent="0.25">
      <c r="A93" s="7">
        <v>6550656868888160</v>
      </c>
      <c r="B93" s="8">
        <v>30.874427661666601</v>
      </c>
      <c r="C93" s="8">
        <v>75.898328181666599</v>
      </c>
      <c r="D93" s="8" t="s">
        <v>29</v>
      </c>
      <c r="E93" s="8" t="s">
        <v>29</v>
      </c>
      <c r="F93" s="8" t="str">
        <f t="shared" si="2"/>
        <v>30.8744276616666,75.8983281816666</v>
      </c>
      <c r="G93" s="8" t="str">
        <f t="shared" si="3"/>
        <v>NA,NA</v>
      </c>
      <c r="H93" s="8">
        <f>VLOOKUP(A93,Sheet2!$A$2:$K$201,7,FALSE)</f>
        <v>6</v>
      </c>
      <c r="I93" s="8">
        <f>VLOOKUP(A93,Sheet2!$A$2:$K$201,8,FALSE)</f>
        <v>6</v>
      </c>
      <c r="J93" s="8">
        <f>VLOOKUP(A93,Sheet2!$A$2:$K$201,9,FALSE)</f>
        <v>0</v>
      </c>
      <c r="K93" s="10">
        <f>VLOOKUP(A93,Sheet2!$A$2:$K$201,10,FALSE)</f>
        <v>1</v>
      </c>
      <c r="L93" s="10">
        <f>VLOOKUP(A93,Sheet2!$A$2:$K$201,11,FALSE)</f>
        <v>0</v>
      </c>
      <c r="M93" s="8" t="s">
        <v>21</v>
      </c>
      <c r="N93" s="9">
        <v>0</v>
      </c>
    </row>
    <row r="94" spans="1:14" x14ac:dyDescent="0.25">
      <c r="A94" s="7">
        <v>6550656966716550</v>
      </c>
      <c r="B94" s="8">
        <v>30.677578115384598</v>
      </c>
      <c r="C94" s="8">
        <v>76.260746176153802</v>
      </c>
      <c r="D94" s="8">
        <v>30.724745891666601</v>
      </c>
      <c r="E94" s="8">
        <v>76.174043381666607</v>
      </c>
      <c r="F94" s="8" t="str">
        <f t="shared" si="2"/>
        <v>30.6775781153846,76.2607461761538</v>
      </c>
      <c r="G94" s="8" t="str">
        <f t="shared" si="3"/>
        <v>30.7247458916666,76.1740433816666</v>
      </c>
      <c r="H94" s="8">
        <f>VLOOKUP(A94,Sheet2!$A$2:$K$201,7,FALSE)</f>
        <v>34</v>
      </c>
      <c r="I94" s="8">
        <f>VLOOKUP(A94,Sheet2!$A$2:$K$201,8,FALSE)</f>
        <v>13</v>
      </c>
      <c r="J94" s="8">
        <f>VLOOKUP(A94,Sheet2!$A$2:$K$201,9,FALSE)</f>
        <v>12</v>
      </c>
      <c r="K94" s="10">
        <f>VLOOKUP(A94,Sheet2!$A$2:$K$201,10,FALSE)</f>
        <v>0.38235294117647001</v>
      </c>
      <c r="L94" s="10">
        <f>VLOOKUP(A94,Sheet2!$A$2:$K$201,11,FALSE)</f>
        <v>0.35294117647058798</v>
      </c>
      <c r="M94" s="8" t="s">
        <v>21</v>
      </c>
      <c r="N94" s="9">
        <v>9.8125926419704399</v>
      </c>
    </row>
    <row r="95" spans="1:14" x14ac:dyDescent="0.25">
      <c r="A95" s="7">
        <v>6550657467868160</v>
      </c>
      <c r="B95" s="8">
        <v>22.521711440909002</v>
      </c>
      <c r="C95" s="8">
        <v>88.375642404545403</v>
      </c>
      <c r="D95" s="8">
        <v>22.617174142857099</v>
      </c>
      <c r="E95" s="8">
        <v>88.378775992857101</v>
      </c>
      <c r="F95" s="8" t="str">
        <f t="shared" si="2"/>
        <v>22.521711440909,88.3756424045454</v>
      </c>
      <c r="G95" s="8" t="str">
        <f t="shared" si="3"/>
        <v>22.6171741428571,88.3787759928571</v>
      </c>
      <c r="H95" s="8">
        <f>VLOOKUP(A95,Sheet2!$A$2:$K$201,7,FALSE)</f>
        <v>50</v>
      </c>
      <c r="I95" s="8">
        <f>VLOOKUP(A95,Sheet2!$A$2:$K$201,8,FALSE)</f>
        <v>22</v>
      </c>
      <c r="J95" s="8">
        <f>VLOOKUP(A95,Sheet2!$A$2:$K$201,9,FALSE)</f>
        <v>14</v>
      </c>
      <c r="K95" s="10">
        <f>VLOOKUP(A95,Sheet2!$A$2:$K$201,10,FALSE)</f>
        <v>0.44</v>
      </c>
      <c r="L95" s="10">
        <f>VLOOKUP(A95,Sheet2!$A$2:$K$201,11,FALSE)</f>
        <v>0.28000000000000003</v>
      </c>
      <c r="M95" s="8" t="s">
        <v>18</v>
      </c>
      <c r="N95" s="9">
        <v>10.6231772231015</v>
      </c>
    </row>
    <row r="96" spans="1:14" x14ac:dyDescent="0.25">
      <c r="A96" s="7">
        <v>6550657583786560</v>
      </c>
      <c r="B96" s="8" t="s">
        <v>29</v>
      </c>
      <c r="C96" s="8" t="s">
        <v>29</v>
      </c>
      <c r="D96" s="8" t="s">
        <v>29</v>
      </c>
      <c r="E96" s="8" t="s">
        <v>29</v>
      </c>
      <c r="F96" s="8" t="str">
        <f t="shared" si="2"/>
        <v>NA,NA</v>
      </c>
      <c r="G96" s="8" t="str">
        <f t="shared" si="3"/>
        <v>NA,NA</v>
      </c>
      <c r="H96" s="8">
        <f>VLOOKUP(A96,Sheet2!$A$2:$K$201,7,FALSE)</f>
        <v>1</v>
      </c>
      <c r="I96" s="8">
        <f>VLOOKUP(A96,Sheet2!$A$2:$K$201,8,FALSE)</f>
        <v>0</v>
      </c>
      <c r="J96" s="8">
        <f>VLOOKUP(A96,Sheet2!$A$2:$K$201,9,FALSE)</f>
        <v>0</v>
      </c>
      <c r="K96" s="10">
        <f>VLOOKUP(A96,Sheet2!$A$2:$K$201,10,FALSE)</f>
        <v>0</v>
      </c>
      <c r="L96" s="10">
        <f>VLOOKUP(A96,Sheet2!$A$2:$K$201,11,FALSE)</f>
        <v>0</v>
      </c>
      <c r="M96" s="8" t="s">
        <v>29</v>
      </c>
      <c r="N96" s="9">
        <v>0</v>
      </c>
    </row>
    <row r="97" spans="1:14" x14ac:dyDescent="0.25">
      <c r="A97" s="7">
        <v>6550657690656560</v>
      </c>
      <c r="B97" s="8">
        <v>26.8389321102898</v>
      </c>
      <c r="C97" s="8">
        <v>75.765076356811505</v>
      </c>
      <c r="D97" s="8">
        <v>26.834883493333301</v>
      </c>
      <c r="E97" s="8">
        <v>75.746430869999998</v>
      </c>
      <c r="F97" s="8" t="str">
        <f t="shared" si="2"/>
        <v>26.8389321102898,75.7650763568115</v>
      </c>
      <c r="G97" s="8" t="str">
        <f t="shared" si="3"/>
        <v>26.8348834933333,75.74643087</v>
      </c>
      <c r="H97" s="8">
        <f>VLOOKUP(A97,Sheet2!$A$2:$K$201,7,FALSE)</f>
        <v>81</v>
      </c>
      <c r="I97" s="8">
        <f>VLOOKUP(A97,Sheet2!$A$2:$K$201,8,FALSE)</f>
        <v>69</v>
      </c>
      <c r="J97" s="8">
        <f>VLOOKUP(A97,Sheet2!$A$2:$K$201,9,FALSE)</f>
        <v>3</v>
      </c>
      <c r="K97" s="10">
        <f>VLOOKUP(A97,Sheet2!$A$2:$K$201,10,FALSE)</f>
        <v>0.85185185185185097</v>
      </c>
      <c r="L97" s="10">
        <f>VLOOKUP(A97,Sheet2!$A$2:$K$201,11,FALSE)</f>
        <v>3.7037037037037E-2</v>
      </c>
      <c r="M97" s="8" t="s">
        <v>9</v>
      </c>
      <c r="N97" s="9">
        <v>1.9045663427452602</v>
      </c>
    </row>
    <row r="98" spans="1:14" x14ac:dyDescent="0.25">
      <c r="A98" s="7">
        <v>6550657783778160</v>
      </c>
      <c r="B98" s="8">
        <v>22.7181886171259</v>
      </c>
      <c r="C98" s="8">
        <v>75.846878650669197</v>
      </c>
      <c r="D98" s="8">
        <v>22.695187732142799</v>
      </c>
      <c r="E98" s="8">
        <v>75.830183877857095</v>
      </c>
      <c r="F98" s="8" t="str">
        <f t="shared" si="2"/>
        <v>22.7181886171259,75.8468786506692</v>
      </c>
      <c r="G98" s="8" t="str">
        <f t="shared" si="3"/>
        <v>22.6951877321428,75.8301838778571</v>
      </c>
      <c r="H98" s="8">
        <f>VLOOKUP(A98,Sheet2!$A$2:$K$201,7,FALSE)</f>
        <v>287</v>
      </c>
      <c r="I98" s="8">
        <f>VLOOKUP(A98,Sheet2!$A$2:$K$201,8,FALSE)</f>
        <v>254</v>
      </c>
      <c r="J98" s="8">
        <f>VLOOKUP(A98,Sheet2!$A$2:$K$201,9,FALSE)</f>
        <v>14</v>
      </c>
      <c r="K98" s="10">
        <f>VLOOKUP(A98,Sheet2!$A$2:$K$201,10,FALSE)</f>
        <v>0.88501742160278696</v>
      </c>
      <c r="L98" s="10">
        <f>VLOOKUP(A98,Sheet2!$A$2:$K$201,11,FALSE)</f>
        <v>4.8780487804878002E-2</v>
      </c>
      <c r="M98" s="8" t="s">
        <v>23</v>
      </c>
      <c r="N98" s="9">
        <v>3.0789287906492202</v>
      </c>
    </row>
    <row r="99" spans="1:14" x14ac:dyDescent="0.25">
      <c r="A99" s="7">
        <v>6550657977746560</v>
      </c>
      <c r="B99" s="8">
        <v>28.771978252653</v>
      </c>
      <c r="C99" s="8">
        <v>77.119088680816304</v>
      </c>
      <c r="D99" s="8">
        <v>28.881354999999999</v>
      </c>
      <c r="E99" s="8">
        <v>77.118846669999996</v>
      </c>
      <c r="F99" s="8" t="str">
        <f t="shared" si="2"/>
        <v>28.771978252653,77.1190886808163</v>
      </c>
      <c r="G99" s="8" t="str">
        <f t="shared" si="3"/>
        <v>28.881355,77.11884667</v>
      </c>
      <c r="H99" s="8">
        <f>VLOOKUP(A99,Sheet2!$A$2:$K$201,7,FALSE)</f>
        <v>59</v>
      </c>
      <c r="I99" s="8">
        <f>VLOOKUP(A99,Sheet2!$A$2:$K$201,8,FALSE)</f>
        <v>49</v>
      </c>
      <c r="J99" s="8">
        <f>VLOOKUP(A99,Sheet2!$A$2:$K$201,9,FALSE)</f>
        <v>2</v>
      </c>
      <c r="K99" s="10">
        <f>VLOOKUP(A99,Sheet2!$A$2:$K$201,10,FALSE)</f>
        <v>0.83050847457627097</v>
      </c>
      <c r="L99" s="10">
        <f>VLOOKUP(A99,Sheet2!$A$2:$K$201,11,FALSE)</f>
        <v>3.38983050847457E-2</v>
      </c>
      <c r="M99" s="8" t="s">
        <v>10</v>
      </c>
      <c r="N99" s="9">
        <v>0</v>
      </c>
    </row>
    <row r="100" spans="1:14" x14ac:dyDescent="0.25">
      <c r="A100" s="7">
        <v>6550658177738160</v>
      </c>
      <c r="B100" s="8">
        <v>25.303909180000002</v>
      </c>
      <c r="C100" s="8">
        <v>82.968314891162706</v>
      </c>
      <c r="D100" s="8">
        <v>25.307138330000001</v>
      </c>
      <c r="E100" s="8">
        <v>82.988498329999999</v>
      </c>
      <c r="F100" s="8" t="str">
        <f t="shared" si="2"/>
        <v>25.30390918,82.9683148911627</v>
      </c>
      <c r="G100" s="8" t="str">
        <f t="shared" si="3"/>
        <v>25.30713833,82.98849833</v>
      </c>
      <c r="H100" s="8">
        <f>VLOOKUP(A100,Sheet2!$A$2:$K$201,7,FALSE)</f>
        <v>91</v>
      </c>
      <c r="I100" s="8">
        <f>VLOOKUP(A100,Sheet2!$A$2:$K$201,8,FALSE)</f>
        <v>86</v>
      </c>
      <c r="J100" s="8">
        <f>VLOOKUP(A100,Sheet2!$A$2:$K$201,9,FALSE)</f>
        <v>3</v>
      </c>
      <c r="K100" s="10">
        <f>VLOOKUP(A100,Sheet2!$A$2:$K$201,10,FALSE)</f>
        <v>0.94505494505494503</v>
      </c>
      <c r="L100" s="10">
        <f>VLOOKUP(A100,Sheet2!$A$2:$K$201,11,FALSE)</f>
        <v>3.2967032967032898E-2</v>
      </c>
      <c r="M100" s="8" t="s">
        <v>6</v>
      </c>
      <c r="N100" s="9">
        <v>2.0611104989429601</v>
      </c>
    </row>
    <row r="101" spans="1:14" x14ac:dyDescent="0.25">
      <c r="A101" s="7">
        <v>6550658266846560</v>
      </c>
      <c r="B101" s="8">
        <v>26.8899441252264</v>
      </c>
      <c r="C101" s="8">
        <v>80.927368802900503</v>
      </c>
      <c r="D101" s="8">
        <v>26.8741695571428</v>
      </c>
      <c r="E101" s="8">
        <v>80.907944442857101</v>
      </c>
      <c r="F101" s="8" t="str">
        <f t="shared" si="2"/>
        <v>26.8899441252264,80.9273688029005</v>
      </c>
      <c r="G101" s="8" t="str">
        <f t="shared" si="3"/>
        <v>26.8741695571428,80.9079444428571</v>
      </c>
      <c r="H101" s="8">
        <f>VLOOKUP(A101,Sheet2!$A$2:$K$201,7,FALSE)</f>
        <v>362</v>
      </c>
      <c r="I101" s="8">
        <f>VLOOKUP(A101,Sheet2!$A$2:$K$201,8,FALSE)</f>
        <v>331</v>
      </c>
      <c r="J101" s="8">
        <f>VLOOKUP(A101,Sheet2!$A$2:$K$201,9,FALSE)</f>
        <v>7</v>
      </c>
      <c r="K101" s="10">
        <f>VLOOKUP(A101,Sheet2!$A$2:$K$201,10,FALSE)</f>
        <v>0.91436464088397795</v>
      </c>
      <c r="L101" s="10">
        <f>VLOOKUP(A101,Sheet2!$A$2:$K$201,11,FALSE)</f>
        <v>1.93370165745856E-2</v>
      </c>
      <c r="M101" s="8" t="s">
        <v>6</v>
      </c>
      <c r="N101" s="9">
        <v>2.6062093802258102</v>
      </c>
    </row>
    <row r="102" spans="1:14" x14ac:dyDescent="0.25">
      <c r="A102" s="7">
        <v>6550658785766560</v>
      </c>
      <c r="B102" s="8">
        <v>17.791487340909001</v>
      </c>
      <c r="C102" s="8">
        <v>83.356438980909004</v>
      </c>
      <c r="D102" s="8">
        <v>17.7831599428571</v>
      </c>
      <c r="E102" s="8">
        <v>83.3788257285714</v>
      </c>
      <c r="F102" s="8" t="str">
        <f t="shared" si="2"/>
        <v>17.791487340909,83.356438980909</v>
      </c>
      <c r="G102" s="8" t="str">
        <f t="shared" si="3"/>
        <v>17.7831599428571,83.3788257285714</v>
      </c>
      <c r="H102" s="8">
        <f>VLOOKUP(A102,Sheet2!$A$2:$K$201,7,FALSE)</f>
        <v>18</v>
      </c>
      <c r="I102" s="8">
        <f>VLOOKUP(A102,Sheet2!$A$2:$K$201,8,FALSE)</f>
        <v>11</v>
      </c>
      <c r="J102" s="8">
        <f>VLOOKUP(A102,Sheet2!$A$2:$K$201,9,FALSE)</f>
        <v>7</v>
      </c>
      <c r="K102" s="10">
        <f>VLOOKUP(A102,Sheet2!$A$2:$K$201,10,FALSE)</f>
        <v>0.61111111111111105</v>
      </c>
      <c r="L102" s="10">
        <f>VLOOKUP(A102,Sheet2!$A$2:$K$201,11,FALSE)</f>
        <v>0.38888888888888801</v>
      </c>
      <c r="M102" s="8" t="s">
        <v>16</v>
      </c>
      <c r="N102" s="9">
        <v>2.5455421522886001</v>
      </c>
    </row>
    <row r="103" spans="1:14" x14ac:dyDescent="0.25">
      <c r="A103" s="7">
        <v>6550658851548160</v>
      </c>
      <c r="B103" s="8">
        <v>21.1759589578947</v>
      </c>
      <c r="C103" s="8">
        <v>72.810365089473606</v>
      </c>
      <c r="D103" s="8">
        <v>21.181684816999901</v>
      </c>
      <c r="E103" s="8">
        <v>72.836614312999998</v>
      </c>
      <c r="F103" s="8" t="str">
        <f t="shared" si="2"/>
        <v>21.1759589578947,72.8103650894736</v>
      </c>
      <c r="G103" s="8" t="str">
        <f t="shared" si="3"/>
        <v>21.1816848169999,72.836614313</v>
      </c>
      <c r="H103" s="8">
        <f>VLOOKUP(A103,Sheet2!$A$2:$K$201,7,FALSE)</f>
        <v>30</v>
      </c>
      <c r="I103" s="8">
        <f>VLOOKUP(A103,Sheet2!$A$2:$K$201,8,FALSE)</f>
        <v>19</v>
      </c>
      <c r="J103" s="8">
        <f>VLOOKUP(A103,Sheet2!$A$2:$K$201,9,FALSE)</f>
        <v>10</v>
      </c>
      <c r="K103" s="10">
        <f>VLOOKUP(A103,Sheet2!$A$2:$K$201,10,FALSE)</f>
        <v>0.63333333333333297</v>
      </c>
      <c r="L103" s="10">
        <f>VLOOKUP(A103,Sheet2!$A$2:$K$201,11,FALSE)</f>
        <v>0.33333333333333298</v>
      </c>
      <c r="M103" s="8" t="s">
        <v>11</v>
      </c>
      <c r="N103" s="9">
        <v>2.7959956289544201</v>
      </c>
    </row>
    <row r="104" spans="1:14" x14ac:dyDescent="0.25">
      <c r="A104" s="7">
        <v>6550658868838150</v>
      </c>
      <c r="B104" s="8">
        <v>21.242190796351299</v>
      </c>
      <c r="C104" s="8">
        <v>72.842072439729705</v>
      </c>
      <c r="D104" s="8">
        <v>21.232333329999999</v>
      </c>
      <c r="E104" s="8">
        <v>72.821358329999995</v>
      </c>
      <c r="F104" s="8" t="str">
        <f t="shared" si="2"/>
        <v>21.2421907963513,72.8420724397297</v>
      </c>
      <c r="G104" s="8" t="str">
        <f t="shared" si="3"/>
        <v>21.23233333,72.82135833</v>
      </c>
      <c r="H104" s="8">
        <f>VLOOKUP(A104,Sheet2!$A$2:$K$201,7,FALSE)</f>
        <v>152</v>
      </c>
      <c r="I104" s="8">
        <f>VLOOKUP(A104,Sheet2!$A$2:$K$201,8,FALSE)</f>
        <v>148</v>
      </c>
      <c r="J104" s="8">
        <f>VLOOKUP(A104,Sheet2!$A$2:$K$201,9,FALSE)</f>
        <v>2</v>
      </c>
      <c r="K104" s="10">
        <f>VLOOKUP(A104,Sheet2!$A$2:$K$201,10,FALSE)</f>
        <v>0.97368421052631504</v>
      </c>
      <c r="L104" s="10">
        <f>VLOOKUP(A104,Sheet2!$A$2:$K$201,11,FALSE)</f>
        <v>1.3157894736842099E-2</v>
      </c>
      <c r="M104" s="8" t="s">
        <v>11</v>
      </c>
      <c r="N104" s="9">
        <v>0</v>
      </c>
    </row>
    <row r="105" spans="1:14" x14ac:dyDescent="0.25">
      <c r="A105" s="7">
        <v>6550658870848160</v>
      </c>
      <c r="B105" s="8" t="s">
        <v>29</v>
      </c>
      <c r="C105" s="8" t="s">
        <v>29</v>
      </c>
      <c r="D105" s="8" t="s">
        <v>29</v>
      </c>
      <c r="E105" s="8" t="s">
        <v>29</v>
      </c>
      <c r="F105" s="8" t="str">
        <f t="shared" si="2"/>
        <v>NA,NA</v>
      </c>
      <c r="G105" s="8" t="str">
        <f t="shared" si="3"/>
        <v>NA,NA</v>
      </c>
      <c r="H105" s="8">
        <f>VLOOKUP(A105,Sheet2!$A$2:$K$201,7,FALSE)</f>
        <v>1</v>
      </c>
      <c r="I105" s="8">
        <f>VLOOKUP(A105,Sheet2!$A$2:$K$201,8,FALSE)</f>
        <v>0</v>
      </c>
      <c r="J105" s="8">
        <f>VLOOKUP(A105,Sheet2!$A$2:$K$201,9,FALSE)</f>
        <v>0</v>
      </c>
      <c r="K105" s="10">
        <f>VLOOKUP(A105,Sheet2!$A$2:$K$201,10,FALSE)</f>
        <v>0</v>
      </c>
      <c r="L105" s="10">
        <f>VLOOKUP(A105,Sheet2!$A$2:$K$201,11,FALSE)</f>
        <v>0</v>
      </c>
      <c r="M105" s="8" t="s">
        <v>29</v>
      </c>
      <c r="N105" s="9">
        <v>0</v>
      </c>
    </row>
    <row r="106" spans="1:14" x14ac:dyDescent="0.25">
      <c r="A106" s="7">
        <v>6550658882908160</v>
      </c>
      <c r="B106" s="8">
        <v>21.087625835000001</v>
      </c>
      <c r="C106" s="8">
        <v>78.998410000000007</v>
      </c>
      <c r="D106" s="8" t="s">
        <v>29</v>
      </c>
      <c r="E106" s="8" t="s">
        <v>29</v>
      </c>
      <c r="F106" s="8" t="str">
        <f t="shared" si="2"/>
        <v>21.087625835,78.99841</v>
      </c>
      <c r="G106" s="8" t="str">
        <f t="shared" si="3"/>
        <v>NA,NA</v>
      </c>
      <c r="H106" s="8">
        <f>VLOOKUP(A106,Sheet2!$A$2:$K$201,7,FALSE)</f>
        <v>2</v>
      </c>
      <c r="I106" s="8">
        <f>VLOOKUP(A106,Sheet2!$A$2:$K$201,8,FALSE)</f>
        <v>2</v>
      </c>
      <c r="J106" s="8">
        <f>VLOOKUP(A106,Sheet2!$A$2:$K$201,9,FALSE)</f>
        <v>0</v>
      </c>
      <c r="K106" s="10">
        <f>VLOOKUP(A106,Sheet2!$A$2:$K$201,10,FALSE)</f>
        <v>1</v>
      </c>
      <c r="L106" s="10">
        <f>VLOOKUP(A106,Sheet2!$A$2:$K$201,11,FALSE)</f>
        <v>0</v>
      </c>
      <c r="M106" s="8" t="s">
        <v>7</v>
      </c>
      <c r="N106" s="9">
        <v>0</v>
      </c>
    </row>
    <row r="107" spans="1:14" x14ac:dyDescent="0.25">
      <c r="A107" s="7">
        <v>6550658966666560</v>
      </c>
      <c r="B107" s="8">
        <v>28.740506389333301</v>
      </c>
      <c r="C107" s="8">
        <v>77.275672053333295</v>
      </c>
      <c r="D107" s="8">
        <v>28.638955620000001</v>
      </c>
      <c r="E107" s="8">
        <v>77.146255940000003</v>
      </c>
      <c r="F107" s="8" t="str">
        <f t="shared" si="2"/>
        <v>28.7405063893333,77.2756720533333</v>
      </c>
      <c r="G107" s="8" t="str">
        <f t="shared" si="3"/>
        <v>28.63895562,77.14625594</v>
      </c>
      <c r="H107" s="8">
        <f>VLOOKUP(A107,Sheet2!$A$2:$K$201,7,FALSE)</f>
        <v>22</v>
      </c>
      <c r="I107" s="8">
        <f>VLOOKUP(A107,Sheet2!$A$2:$K$201,8,FALSE)</f>
        <v>15</v>
      </c>
      <c r="J107" s="8">
        <f>VLOOKUP(A107,Sheet2!$A$2:$K$201,9,FALSE)</f>
        <v>2</v>
      </c>
      <c r="K107" s="10">
        <f>VLOOKUP(A107,Sheet2!$A$2:$K$201,10,FALSE)</f>
        <v>0.68181818181818099</v>
      </c>
      <c r="L107" s="10">
        <f>VLOOKUP(A107,Sheet2!$A$2:$K$201,11,FALSE)</f>
        <v>9.0909090909090898E-2</v>
      </c>
      <c r="M107" s="8" t="s">
        <v>6</v>
      </c>
      <c r="N107" s="9">
        <v>0</v>
      </c>
    </row>
    <row r="108" spans="1:14" x14ac:dyDescent="0.25">
      <c r="A108" s="7">
        <v>6550665068506560</v>
      </c>
      <c r="B108" s="8">
        <v>26.9825006483333</v>
      </c>
      <c r="C108" s="8">
        <v>80.926985833888907</v>
      </c>
      <c r="D108" s="8">
        <v>27.09989667</v>
      </c>
      <c r="E108" s="8">
        <v>80.915564169999996</v>
      </c>
      <c r="F108" s="8" t="str">
        <f t="shared" si="2"/>
        <v>26.9825006483333,80.9269858338889</v>
      </c>
      <c r="G108" s="8" t="str">
        <f t="shared" si="3"/>
        <v>27.09989667,80.91556417</v>
      </c>
      <c r="H108" s="8">
        <f>VLOOKUP(A108,Sheet2!$A$2:$K$201,7,FALSE)</f>
        <v>28</v>
      </c>
      <c r="I108" s="8">
        <f>VLOOKUP(A108,Sheet2!$A$2:$K$201,8,FALSE)</f>
        <v>18</v>
      </c>
      <c r="J108" s="8">
        <f>VLOOKUP(A108,Sheet2!$A$2:$K$201,9,FALSE)</f>
        <v>4</v>
      </c>
      <c r="K108" s="10">
        <f>VLOOKUP(A108,Sheet2!$A$2:$K$201,10,FALSE)</f>
        <v>0.64285714285714202</v>
      </c>
      <c r="L108" s="10">
        <f>VLOOKUP(A108,Sheet2!$A$2:$K$201,11,FALSE)</f>
        <v>0.14285714285714199</v>
      </c>
      <c r="M108" s="8" t="s">
        <v>6</v>
      </c>
      <c r="N108" s="9">
        <v>13.1068757047269</v>
      </c>
    </row>
    <row r="109" spans="1:14" x14ac:dyDescent="0.25">
      <c r="A109" s="7">
        <v>6550665253716550</v>
      </c>
      <c r="B109" s="8">
        <v>28.588518392929299</v>
      </c>
      <c r="C109" s="8">
        <v>77.073687695555506</v>
      </c>
      <c r="D109" s="8">
        <v>28.5395797699999</v>
      </c>
      <c r="E109" s="8">
        <v>77.083934619999994</v>
      </c>
      <c r="F109" s="8" t="str">
        <f t="shared" si="2"/>
        <v>28.5885183929293,77.0736876955555</v>
      </c>
      <c r="G109" s="8" t="str">
        <f t="shared" si="3"/>
        <v>28.5395797699999,77.08393462</v>
      </c>
      <c r="H109" s="8">
        <f>VLOOKUP(A109,Sheet2!$A$2:$K$201,7,FALSE)</f>
        <v>133</v>
      </c>
      <c r="I109" s="8">
        <f>VLOOKUP(A109,Sheet2!$A$2:$K$201,8,FALSE)</f>
        <v>99</v>
      </c>
      <c r="J109" s="8">
        <f>VLOOKUP(A109,Sheet2!$A$2:$K$201,9,FALSE)</f>
        <v>17</v>
      </c>
      <c r="K109" s="10">
        <f>VLOOKUP(A109,Sheet2!$A$2:$K$201,10,FALSE)</f>
        <v>0.744360902255639</v>
      </c>
      <c r="L109" s="10">
        <f>VLOOKUP(A109,Sheet2!$A$2:$K$201,11,FALSE)</f>
        <v>0.12781954887218</v>
      </c>
      <c r="M109" s="8" t="s">
        <v>10</v>
      </c>
      <c r="N109" s="9">
        <v>5.5347136003016404</v>
      </c>
    </row>
    <row r="110" spans="1:14" x14ac:dyDescent="0.25">
      <c r="A110" s="7">
        <v>6550665270508160</v>
      </c>
      <c r="B110" s="8">
        <v>26.501385364605198</v>
      </c>
      <c r="C110" s="8">
        <v>80.307310334605205</v>
      </c>
      <c r="D110" s="8">
        <v>26.467649355454501</v>
      </c>
      <c r="E110" s="8">
        <v>80.313441502727201</v>
      </c>
      <c r="F110" s="8" t="str">
        <f t="shared" si="2"/>
        <v>26.5013853646052,80.3073103346052</v>
      </c>
      <c r="G110" s="8" t="str">
        <f t="shared" si="3"/>
        <v>26.4676493554545,80.3134415027272</v>
      </c>
      <c r="H110" s="8">
        <f>VLOOKUP(A110,Sheet2!$A$2:$K$201,7,FALSE)</f>
        <v>123</v>
      </c>
      <c r="I110" s="8">
        <f>VLOOKUP(A110,Sheet2!$A$2:$K$201,8,FALSE)</f>
        <v>76</v>
      </c>
      <c r="J110" s="8">
        <f>VLOOKUP(A110,Sheet2!$A$2:$K$201,9,FALSE)</f>
        <v>11</v>
      </c>
      <c r="K110" s="10">
        <f>VLOOKUP(A110,Sheet2!$A$2:$K$201,10,FALSE)</f>
        <v>0.61788617886178798</v>
      </c>
      <c r="L110" s="10">
        <f>VLOOKUP(A110,Sheet2!$A$2:$K$201,11,FALSE)</f>
        <v>8.9430894308942993E-2</v>
      </c>
      <c r="M110" s="8" t="s">
        <v>6</v>
      </c>
      <c r="N110" s="9">
        <v>3.8017724292301702</v>
      </c>
    </row>
    <row r="111" spans="1:14" x14ac:dyDescent="0.25">
      <c r="A111" s="7">
        <v>6550665283658160</v>
      </c>
      <c r="B111" s="8">
        <v>12.9733944375</v>
      </c>
      <c r="C111" s="8">
        <v>77.662319916911699</v>
      </c>
      <c r="D111" s="8">
        <v>12.999838799999999</v>
      </c>
      <c r="E111" s="8">
        <v>77.599810860000005</v>
      </c>
      <c r="F111" s="8" t="str">
        <f t="shared" si="2"/>
        <v>12.9733944375,77.6623199169117</v>
      </c>
      <c r="G111" s="8" t="str">
        <f t="shared" si="3"/>
        <v>12.9998388,77.59981086</v>
      </c>
      <c r="H111" s="8">
        <f>VLOOKUP(A111,Sheet2!$A$2:$K$201,7,FALSE)</f>
        <v>84</v>
      </c>
      <c r="I111" s="8">
        <f>VLOOKUP(A111,Sheet2!$A$2:$K$201,8,FALSE)</f>
        <v>68</v>
      </c>
      <c r="J111" s="8">
        <f>VLOOKUP(A111,Sheet2!$A$2:$K$201,9,FALSE)</f>
        <v>3</v>
      </c>
      <c r="K111" s="10">
        <f>VLOOKUP(A111,Sheet2!$A$2:$K$201,10,FALSE)</f>
        <v>0.80952380952380898</v>
      </c>
      <c r="L111" s="10">
        <f>VLOOKUP(A111,Sheet2!$A$2:$K$201,11,FALSE)</f>
        <v>3.5714285714285698E-2</v>
      </c>
      <c r="M111" s="8" t="s">
        <v>24</v>
      </c>
      <c r="N111" s="9">
        <v>7.3859969107602605</v>
      </c>
    </row>
    <row r="112" spans="1:14" x14ac:dyDescent="0.25">
      <c r="A112" s="7">
        <v>6550665469908160</v>
      </c>
      <c r="B112" s="8" t="s">
        <v>29</v>
      </c>
      <c r="C112" s="8" t="s">
        <v>29</v>
      </c>
      <c r="D112" s="8" t="s">
        <v>29</v>
      </c>
      <c r="E112" s="8" t="s">
        <v>29</v>
      </c>
      <c r="F112" s="8" t="str">
        <f t="shared" si="2"/>
        <v>NA,NA</v>
      </c>
      <c r="G112" s="8" t="str">
        <f t="shared" si="3"/>
        <v>NA,NA</v>
      </c>
      <c r="H112" s="8">
        <f>VLOOKUP(A112,Sheet2!$A$2:$K$201,7,FALSE)</f>
        <v>1</v>
      </c>
      <c r="I112" s="8">
        <f>VLOOKUP(A112,Sheet2!$A$2:$K$201,8,FALSE)</f>
        <v>0</v>
      </c>
      <c r="J112" s="8">
        <f>VLOOKUP(A112,Sheet2!$A$2:$K$201,9,FALSE)</f>
        <v>0</v>
      </c>
      <c r="K112" s="10">
        <f>VLOOKUP(A112,Sheet2!$A$2:$K$201,10,FALSE)</f>
        <v>0</v>
      </c>
      <c r="L112" s="10">
        <f>VLOOKUP(A112,Sheet2!$A$2:$K$201,11,FALSE)</f>
        <v>0</v>
      </c>
      <c r="M112" s="8" t="s">
        <v>29</v>
      </c>
      <c r="N112" s="9">
        <v>0</v>
      </c>
    </row>
    <row r="113" spans="1:14" x14ac:dyDescent="0.25">
      <c r="A113" s="7">
        <v>6550666568656560</v>
      </c>
      <c r="B113" s="8">
        <v>9.9848615777777692</v>
      </c>
      <c r="C113" s="8">
        <v>76.316966500000007</v>
      </c>
      <c r="D113" s="8" t="s">
        <v>29</v>
      </c>
      <c r="E113" s="8" t="s">
        <v>29</v>
      </c>
      <c r="F113" s="8" t="str">
        <f t="shared" si="2"/>
        <v>9.98486157777777,76.3169665</v>
      </c>
      <c r="G113" s="8" t="str">
        <f t="shared" si="3"/>
        <v>NA,NA</v>
      </c>
      <c r="H113" s="8">
        <f>VLOOKUP(A113,Sheet2!$A$2:$K$201,7,FALSE)</f>
        <v>9</v>
      </c>
      <c r="I113" s="8">
        <f>VLOOKUP(A113,Sheet2!$A$2:$K$201,8,FALSE)</f>
        <v>9</v>
      </c>
      <c r="J113" s="8">
        <f>VLOOKUP(A113,Sheet2!$A$2:$K$201,9,FALSE)</f>
        <v>0</v>
      </c>
      <c r="K113" s="10">
        <f>VLOOKUP(A113,Sheet2!$A$2:$K$201,10,FALSE)</f>
        <v>1</v>
      </c>
      <c r="L113" s="10">
        <f>VLOOKUP(A113,Sheet2!$A$2:$K$201,11,FALSE)</f>
        <v>0</v>
      </c>
      <c r="M113" s="8" t="s">
        <v>15</v>
      </c>
      <c r="N113" s="9">
        <v>0</v>
      </c>
    </row>
    <row r="114" spans="1:14" x14ac:dyDescent="0.25">
      <c r="A114" s="7">
        <v>6550666954778160</v>
      </c>
      <c r="B114" s="8">
        <v>21.175298550000001</v>
      </c>
      <c r="C114" s="8">
        <v>72.856562350000004</v>
      </c>
      <c r="D114" s="8" t="s">
        <v>29</v>
      </c>
      <c r="E114" s="8" t="s">
        <v>29</v>
      </c>
      <c r="F114" s="8" t="str">
        <f t="shared" si="2"/>
        <v>21.17529855,72.85656235</v>
      </c>
      <c r="G114" s="8" t="str">
        <f t="shared" si="3"/>
        <v>NA,NA</v>
      </c>
      <c r="H114" s="8">
        <f>VLOOKUP(A114,Sheet2!$A$2:$K$201,7,FALSE)</f>
        <v>8</v>
      </c>
      <c r="I114" s="8">
        <f>VLOOKUP(A114,Sheet2!$A$2:$K$201,8,FALSE)</f>
        <v>8</v>
      </c>
      <c r="J114" s="8">
        <f>VLOOKUP(A114,Sheet2!$A$2:$K$201,9,FALSE)</f>
        <v>0</v>
      </c>
      <c r="K114" s="10">
        <f>VLOOKUP(A114,Sheet2!$A$2:$K$201,10,FALSE)</f>
        <v>1</v>
      </c>
      <c r="L114" s="10">
        <f>VLOOKUP(A114,Sheet2!$A$2:$K$201,11,FALSE)</f>
        <v>0</v>
      </c>
      <c r="M114" s="8" t="s">
        <v>11</v>
      </c>
      <c r="N114" s="9">
        <v>0</v>
      </c>
    </row>
    <row r="115" spans="1:14" x14ac:dyDescent="0.25">
      <c r="A115" s="7">
        <v>6550666986736560</v>
      </c>
      <c r="B115" s="8">
        <v>28.558137478965499</v>
      </c>
      <c r="C115" s="8">
        <v>77.291249572413705</v>
      </c>
      <c r="D115" s="8">
        <v>28.494456</v>
      </c>
      <c r="E115" s="8">
        <v>77.145334300000002</v>
      </c>
      <c r="F115" s="8" t="str">
        <f t="shared" si="2"/>
        <v>28.5581374789655,77.2912495724137</v>
      </c>
      <c r="G115" s="8" t="str">
        <f t="shared" si="3"/>
        <v>28.494456,77.1453343</v>
      </c>
      <c r="H115" s="8">
        <f>VLOOKUP(A115,Sheet2!$A$2:$K$201,7,FALSE)</f>
        <v>31</v>
      </c>
      <c r="I115" s="8">
        <f>VLOOKUP(A115,Sheet2!$A$2:$K$201,8,FALSE)</f>
        <v>29</v>
      </c>
      <c r="J115" s="8">
        <f>VLOOKUP(A115,Sheet2!$A$2:$K$201,9,FALSE)</f>
        <v>2</v>
      </c>
      <c r="K115" s="10">
        <f>VLOOKUP(A115,Sheet2!$A$2:$K$201,10,FALSE)</f>
        <v>0.93548387096774099</v>
      </c>
      <c r="L115" s="10">
        <f>VLOOKUP(A115,Sheet2!$A$2:$K$201,11,FALSE)</f>
        <v>6.4516129032257993E-2</v>
      </c>
      <c r="M115" s="8" t="s">
        <v>19</v>
      </c>
      <c r="N115" s="9">
        <v>0</v>
      </c>
    </row>
    <row r="116" spans="1:14" x14ac:dyDescent="0.25">
      <c r="A116" s="7">
        <v>6550667174668160</v>
      </c>
      <c r="B116" s="8">
        <v>30.4729658568749</v>
      </c>
      <c r="C116" s="8">
        <v>76.783146715624994</v>
      </c>
      <c r="D116" s="8">
        <v>30.49043395</v>
      </c>
      <c r="E116" s="8">
        <v>76.802563285000005</v>
      </c>
      <c r="F116" s="8" t="str">
        <f t="shared" si="2"/>
        <v>30.4729658568749,76.783146715625</v>
      </c>
      <c r="G116" s="8" t="str">
        <f t="shared" si="3"/>
        <v>30.49043395,76.802563285</v>
      </c>
      <c r="H116" s="8">
        <f>VLOOKUP(A116,Sheet2!$A$2:$K$201,7,FALSE)</f>
        <v>99</v>
      </c>
      <c r="I116" s="8">
        <f>VLOOKUP(A116,Sheet2!$A$2:$K$201,8,FALSE)</f>
        <v>96</v>
      </c>
      <c r="J116" s="8">
        <f>VLOOKUP(A116,Sheet2!$A$2:$K$201,9,FALSE)</f>
        <v>2</v>
      </c>
      <c r="K116" s="10">
        <f>VLOOKUP(A116,Sheet2!$A$2:$K$201,10,FALSE)</f>
        <v>0.96969696969696895</v>
      </c>
      <c r="L116" s="10">
        <f>VLOOKUP(A116,Sheet2!$A$2:$K$201,11,FALSE)</f>
        <v>2.02020202020202E-2</v>
      </c>
      <c r="M116" s="8" t="s">
        <v>21</v>
      </c>
      <c r="N116" s="9">
        <v>0</v>
      </c>
    </row>
    <row r="117" spans="1:14" x14ac:dyDescent="0.25">
      <c r="A117" s="7">
        <v>6550667286888160</v>
      </c>
      <c r="B117" s="8" t="s">
        <v>29</v>
      </c>
      <c r="C117" s="8" t="s">
        <v>29</v>
      </c>
      <c r="D117" s="8" t="s">
        <v>29</v>
      </c>
      <c r="E117" s="8" t="s">
        <v>29</v>
      </c>
      <c r="F117" s="8" t="str">
        <f t="shared" si="2"/>
        <v>NA,NA</v>
      </c>
      <c r="G117" s="8" t="str">
        <f t="shared" si="3"/>
        <v>NA,NA</v>
      </c>
      <c r="H117" s="8">
        <f>VLOOKUP(A117,Sheet2!$A$2:$K$201,7,FALSE)</f>
        <v>2</v>
      </c>
      <c r="I117" s="8">
        <f>VLOOKUP(A117,Sheet2!$A$2:$K$201,8,FALSE)</f>
        <v>0</v>
      </c>
      <c r="J117" s="8">
        <f>VLOOKUP(A117,Sheet2!$A$2:$K$201,9,FALSE)</f>
        <v>0</v>
      </c>
      <c r="K117" s="10">
        <f>VLOOKUP(A117,Sheet2!$A$2:$K$201,10,FALSE)</f>
        <v>0</v>
      </c>
      <c r="L117" s="10">
        <f>VLOOKUP(A117,Sheet2!$A$2:$K$201,11,FALSE)</f>
        <v>0</v>
      </c>
      <c r="M117" s="8" t="s">
        <v>29</v>
      </c>
      <c r="N117" s="9">
        <v>0</v>
      </c>
    </row>
    <row r="118" spans="1:14" x14ac:dyDescent="0.25">
      <c r="A118" s="7">
        <v>6550667352758150</v>
      </c>
      <c r="B118" s="8">
        <v>26.937188329999898</v>
      </c>
      <c r="C118" s="8">
        <v>75.810310389999998</v>
      </c>
      <c r="D118" s="8" t="s">
        <v>29</v>
      </c>
      <c r="E118" s="8" t="s">
        <v>29</v>
      </c>
      <c r="F118" s="8" t="str">
        <f t="shared" si="2"/>
        <v>26.9371883299999,75.81031039</v>
      </c>
      <c r="G118" s="8" t="str">
        <f t="shared" si="3"/>
        <v>NA,NA</v>
      </c>
      <c r="H118" s="8">
        <f>VLOOKUP(A118,Sheet2!$A$2:$K$201,7,FALSE)</f>
        <v>3</v>
      </c>
      <c r="I118" s="8">
        <f>VLOOKUP(A118,Sheet2!$A$2:$K$201,8,FALSE)</f>
        <v>2</v>
      </c>
      <c r="J118" s="8">
        <f>VLOOKUP(A118,Sheet2!$A$2:$K$201,9,FALSE)</f>
        <v>0</v>
      </c>
      <c r="K118" s="10">
        <f>VLOOKUP(A118,Sheet2!$A$2:$K$201,10,FALSE)</f>
        <v>0.66666666666666596</v>
      </c>
      <c r="L118" s="10">
        <f>VLOOKUP(A118,Sheet2!$A$2:$K$201,11,FALSE)</f>
        <v>0</v>
      </c>
      <c r="M118" s="8" t="s">
        <v>9</v>
      </c>
      <c r="N118" s="9">
        <v>0</v>
      </c>
    </row>
    <row r="119" spans="1:14" x14ac:dyDescent="0.25">
      <c r="A119" s="7">
        <v>6550667455526560</v>
      </c>
      <c r="B119" s="8">
        <v>17.68396301125</v>
      </c>
      <c r="C119" s="8">
        <v>83.240318161249903</v>
      </c>
      <c r="D119" s="8" t="s">
        <v>29</v>
      </c>
      <c r="E119" s="8" t="s">
        <v>29</v>
      </c>
      <c r="F119" s="8" t="str">
        <f t="shared" si="2"/>
        <v>17.68396301125,83.2403181612499</v>
      </c>
      <c r="G119" s="8" t="str">
        <f t="shared" si="3"/>
        <v>NA,NA</v>
      </c>
      <c r="H119" s="8">
        <f>VLOOKUP(A119,Sheet2!$A$2:$K$201,7,FALSE)</f>
        <v>11</v>
      </c>
      <c r="I119" s="8">
        <f>VLOOKUP(A119,Sheet2!$A$2:$K$201,8,FALSE)</f>
        <v>8</v>
      </c>
      <c r="J119" s="8">
        <f>VLOOKUP(A119,Sheet2!$A$2:$K$201,9,FALSE)</f>
        <v>0</v>
      </c>
      <c r="K119" s="10">
        <f>VLOOKUP(A119,Sheet2!$A$2:$K$201,10,FALSE)</f>
        <v>0.72727272727272696</v>
      </c>
      <c r="L119" s="10">
        <f>VLOOKUP(A119,Sheet2!$A$2:$K$201,11,FALSE)</f>
        <v>0</v>
      </c>
      <c r="M119" s="8" t="s">
        <v>16</v>
      </c>
      <c r="N119" s="9">
        <v>0</v>
      </c>
    </row>
    <row r="120" spans="1:14" x14ac:dyDescent="0.25">
      <c r="A120" s="7">
        <v>6550667673816560</v>
      </c>
      <c r="B120" s="8">
        <v>21.1482416583783</v>
      </c>
      <c r="C120" s="8">
        <v>72.818089952162097</v>
      </c>
      <c r="D120" s="8">
        <v>21.231069649999998</v>
      </c>
      <c r="E120" s="8">
        <v>72.901481529999998</v>
      </c>
      <c r="F120" s="8" t="str">
        <f t="shared" si="2"/>
        <v>21.1482416583783,72.8180899521621</v>
      </c>
      <c r="G120" s="8" t="str">
        <f t="shared" si="3"/>
        <v>21.23106965,72.90148153</v>
      </c>
      <c r="H120" s="8">
        <f>VLOOKUP(A120,Sheet2!$A$2:$K$201,7,FALSE)</f>
        <v>45</v>
      </c>
      <c r="I120" s="8">
        <f>VLOOKUP(A120,Sheet2!$A$2:$K$201,8,FALSE)</f>
        <v>37</v>
      </c>
      <c r="J120" s="8">
        <f>VLOOKUP(A120,Sheet2!$A$2:$K$201,9,FALSE)</f>
        <v>4</v>
      </c>
      <c r="K120" s="10">
        <f>VLOOKUP(A120,Sheet2!$A$2:$K$201,10,FALSE)</f>
        <v>0.82222222222222197</v>
      </c>
      <c r="L120" s="10">
        <f>VLOOKUP(A120,Sheet2!$A$2:$K$201,11,FALSE)</f>
        <v>8.8888888888888795E-2</v>
      </c>
      <c r="M120" s="8" t="s">
        <v>11</v>
      </c>
      <c r="N120" s="9">
        <v>12.6362500818223</v>
      </c>
    </row>
    <row r="121" spans="1:14" x14ac:dyDescent="0.25">
      <c r="A121" s="7">
        <v>6550667789728160</v>
      </c>
      <c r="B121" s="8">
        <v>25.571194886250002</v>
      </c>
      <c r="C121" s="8">
        <v>85.099661893977199</v>
      </c>
      <c r="D121" s="8">
        <v>25.6092567592307</v>
      </c>
      <c r="E121" s="8">
        <v>85.139051315384606</v>
      </c>
      <c r="F121" s="8" t="str">
        <f t="shared" si="2"/>
        <v>25.57119488625,85.0996618939772</v>
      </c>
      <c r="G121" s="8" t="str">
        <f t="shared" si="3"/>
        <v>25.6092567592307,85.1390513153846</v>
      </c>
      <c r="H121" s="8">
        <f>VLOOKUP(A121,Sheet2!$A$2:$K$201,7,FALSE)</f>
        <v>117</v>
      </c>
      <c r="I121" s="8">
        <f>VLOOKUP(A121,Sheet2!$A$2:$K$201,8,FALSE)</f>
        <v>88</v>
      </c>
      <c r="J121" s="8">
        <f>VLOOKUP(A121,Sheet2!$A$2:$K$201,9,FALSE)</f>
        <v>26</v>
      </c>
      <c r="K121" s="10">
        <f>VLOOKUP(A121,Sheet2!$A$2:$K$201,10,FALSE)</f>
        <v>0.75213675213675202</v>
      </c>
      <c r="L121" s="10">
        <f>VLOOKUP(A121,Sheet2!$A$2:$K$201,11,FALSE)</f>
        <v>0.22222222222222199</v>
      </c>
      <c r="M121" s="8" t="s">
        <v>20</v>
      </c>
      <c r="N121" s="9">
        <v>5.7911893654708297</v>
      </c>
    </row>
    <row r="122" spans="1:14" x14ac:dyDescent="0.25">
      <c r="A122" s="7">
        <v>6550667982688160</v>
      </c>
      <c r="B122" s="8">
        <v>21.151436433703701</v>
      </c>
      <c r="C122" s="8">
        <v>72.834310198148103</v>
      </c>
      <c r="D122" s="8" t="s">
        <v>29</v>
      </c>
      <c r="E122" s="8" t="s">
        <v>29</v>
      </c>
      <c r="F122" s="8" t="str">
        <f t="shared" si="2"/>
        <v>21.1514364337037,72.8343101981481</v>
      </c>
      <c r="G122" s="8" t="str">
        <f t="shared" si="3"/>
        <v>NA,NA</v>
      </c>
      <c r="H122" s="8">
        <f>VLOOKUP(A122,Sheet2!$A$2:$K$201,7,FALSE)</f>
        <v>83</v>
      </c>
      <c r="I122" s="8">
        <f>VLOOKUP(A122,Sheet2!$A$2:$K$201,8,FALSE)</f>
        <v>81</v>
      </c>
      <c r="J122" s="8">
        <f>VLOOKUP(A122,Sheet2!$A$2:$K$201,9,FALSE)</f>
        <v>0</v>
      </c>
      <c r="K122" s="10">
        <f>VLOOKUP(A122,Sheet2!$A$2:$K$201,10,FALSE)</f>
        <v>0.97590361445783103</v>
      </c>
      <c r="L122" s="10">
        <f>VLOOKUP(A122,Sheet2!$A$2:$K$201,11,FALSE)</f>
        <v>0</v>
      </c>
      <c r="M122" s="8" t="s">
        <v>11</v>
      </c>
      <c r="N122" s="9">
        <v>0</v>
      </c>
    </row>
    <row r="123" spans="1:14" x14ac:dyDescent="0.25">
      <c r="A123" s="7">
        <v>6550667990728160</v>
      </c>
      <c r="B123" s="8">
        <v>26.830047199999999</v>
      </c>
      <c r="C123" s="8">
        <v>80.946235200000004</v>
      </c>
      <c r="D123" s="8">
        <v>26.8567099999999</v>
      </c>
      <c r="E123" s="8">
        <v>80.998029799999998</v>
      </c>
      <c r="F123" s="8" t="str">
        <f t="shared" si="2"/>
        <v>26.8300472,80.9462352</v>
      </c>
      <c r="G123" s="8" t="str">
        <f t="shared" si="3"/>
        <v>26.8567099999999,80.9980298</v>
      </c>
      <c r="H123" s="8">
        <f>VLOOKUP(A123,Sheet2!$A$2:$K$201,7,FALSE)</f>
        <v>12</v>
      </c>
      <c r="I123" s="8">
        <f>VLOOKUP(A123,Sheet2!$A$2:$K$201,8,FALSE)</f>
        <v>6</v>
      </c>
      <c r="J123" s="8">
        <f>VLOOKUP(A123,Sheet2!$A$2:$K$201,9,FALSE)</f>
        <v>6</v>
      </c>
      <c r="K123" s="10">
        <f>VLOOKUP(A123,Sheet2!$A$2:$K$201,10,FALSE)</f>
        <v>0.5</v>
      </c>
      <c r="L123" s="10">
        <f>VLOOKUP(A123,Sheet2!$A$2:$K$201,11,FALSE)</f>
        <v>0.5</v>
      </c>
      <c r="M123" s="8" t="s">
        <v>6</v>
      </c>
      <c r="N123" s="9">
        <v>5.9344905942478503</v>
      </c>
    </row>
    <row r="124" spans="1:14" x14ac:dyDescent="0.25">
      <c r="A124" s="7">
        <v>6550668071796550</v>
      </c>
      <c r="B124" s="8">
        <v>26.267315199999899</v>
      </c>
      <c r="C124" s="8">
        <v>86.816738135999998</v>
      </c>
      <c r="D124" s="8">
        <v>25.9898908585714</v>
      </c>
      <c r="E124" s="8">
        <v>87.096912461428502</v>
      </c>
      <c r="F124" s="8" t="str">
        <f t="shared" si="2"/>
        <v>26.2673151999999,86.816738136</v>
      </c>
      <c r="G124" s="8" t="str">
        <f t="shared" si="3"/>
        <v>25.9898908585714,87.0969124614285</v>
      </c>
      <c r="H124" s="8">
        <f>VLOOKUP(A124,Sheet2!$A$2:$K$201,7,FALSE)</f>
        <v>65</v>
      </c>
      <c r="I124" s="8">
        <f>VLOOKUP(A124,Sheet2!$A$2:$K$201,8,FALSE)</f>
        <v>20</v>
      </c>
      <c r="J124" s="8">
        <f>VLOOKUP(A124,Sheet2!$A$2:$K$201,9,FALSE)</f>
        <v>7</v>
      </c>
      <c r="K124" s="10">
        <f>VLOOKUP(A124,Sheet2!$A$2:$K$201,10,FALSE)</f>
        <v>0.30769230769230699</v>
      </c>
      <c r="L124" s="10">
        <f>VLOOKUP(A124,Sheet2!$A$2:$K$201,11,FALSE)</f>
        <v>0.107692307692307</v>
      </c>
      <c r="M124" s="8" t="s">
        <v>20</v>
      </c>
      <c r="N124" s="9">
        <v>41.653717778712</v>
      </c>
    </row>
    <row r="125" spans="1:14" x14ac:dyDescent="0.25">
      <c r="A125" s="7">
        <v>6550668276816560</v>
      </c>
      <c r="B125" s="8">
        <v>19.185162073333299</v>
      </c>
      <c r="C125" s="8">
        <v>72.996147523333306</v>
      </c>
      <c r="D125" s="8" t="s">
        <v>29</v>
      </c>
      <c r="E125" s="8" t="s">
        <v>29</v>
      </c>
      <c r="F125" s="8" t="str">
        <f t="shared" si="2"/>
        <v>19.1851620733333,72.9961475233333</v>
      </c>
      <c r="G125" s="8" t="str">
        <f t="shared" si="3"/>
        <v>NA,NA</v>
      </c>
      <c r="H125" s="8">
        <f>VLOOKUP(A125,Sheet2!$A$2:$K$201,7,FALSE)</f>
        <v>6</v>
      </c>
      <c r="I125" s="8">
        <f>VLOOKUP(A125,Sheet2!$A$2:$K$201,8,FALSE)</f>
        <v>3</v>
      </c>
      <c r="J125" s="8">
        <f>VLOOKUP(A125,Sheet2!$A$2:$K$201,9,FALSE)</f>
        <v>0</v>
      </c>
      <c r="K125" s="10">
        <f>VLOOKUP(A125,Sheet2!$A$2:$K$201,10,FALSE)</f>
        <v>0.5</v>
      </c>
      <c r="L125" s="10">
        <f>VLOOKUP(A125,Sheet2!$A$2:$K$201,11,FALSE)</f>
        <v>0</v>
      </c>
      <c r="M125" s="8" t="s">
        <v>7</v>
      </c>
      <c r="N125" s="9">
        <v>0</v>
      </c>
    </row>
    <row r="126" spans="1:14" x14ac:dyDescent="0.25">
      <c r="A126" s="7">
        <v>6550668380668160</v>
      </c>
      <c r="B126" s="8">
        <v>25.9617155951351</v>
      </c>
      <c r="C126" s="8">
        <v>86.590204143783694</v>
      </c>
      <c r="D126" s="8">
        <v>25.959726499999999</v>
      </c>
      <c r="E126" s="8">
        <v>86.571688449999996</v>
      </c>
      <c r="F126" s="8" t="str">
        <f t="shared" si="2"/>
        <v>25.9617155951351,86.5902041437837</v>
      </c>
      <c r="G126" s="8" t="str">
        <f t="shared" si="3"/>
        <v>25.9597265,86.57168845</v>
      </c>
      <c r="H126" s="8">
        <f>VLOOKUP(A126,Sheet2!$A$2:$K$201,7,FALSE)</f>
        <v>44</v>
      </c>
      <c r="I126" s="8">
        <f>VLOOKUP(A126,Sheet2!$A$2:$K$201,8,FALSE)</f>
        <v>37</v>
      </c>
      <c r="J126" s="8">
        <f>VLOOKUP(A126,Sheet2!$A$2:$K$201,9,FALSE)</f>
        <v>2</v>
      </c>
      <c r="K126" s="10">
        <f>VLOOKUP(A126,Sheet2!$A$2:$K$201,10,FALSE)</f>
        <v>0.84090909090909005</v>
      </c>
      <c r="L126" s="10">
        <f>VLOOKUP(A126,Sheet2!$A$2:$K$201,11,FALSE)</f>
        <v>4.54545454545454E-2</v>
      </c>
      <c r="M126" s="8" t="s">
        <v>20</v>
      </c>
      <c r="N126" s="9">
        <v>0</v>
      </c>
    </row>
    <row r="127" spans="1:14" x14ac:dyDescent="0.25">
      <c r="A127" s="7">
        <v>6550668384688160</v>
      </c>
      <c r="B127" s="8" t="s">
        <v>29</v>
      </c>
      <c r="C127" s="8" t="s">
        <v>29</v>
      </c>
      <c r="D127" s="8" t="s">
        <v>29</v>
      </c>
      <c r="E127" s="8" t="s">
        <v>29</v>
      </c>
      <c r="F127" s="8" t="str">
        <f t="shared" si="2"/>
        <v>NA,NA</v>
      </c>
      <c r="G127" s="8" t="str">
        <f t="shared" si="3"/>
        <v>NA,NA</v>
      </c>
      <c r="H127" s="8">
        <f>VLOOKUP(A127,Sheet2!$A$2:$K$201,7,FALSE)</f>
        <v>1</v>
      </c>
      <c r="I127" s="8">
        <f>VLOOKUP(A127,Sheet2!$A$2:$K$201,8,FALSE)</f>
        <v>0</v>
      </c>
      <c r="J127" s="8">
        <f>VLOOKUP(A127,Sheet2!$A$2:$K$201,9,FALSE)</f>
        <v>0</v>
      </c>
      <c r="K127" s="10">
        <f>VLOOKUP(A127,Sheet2!$A$2:$K$201,10,FALSE)</f>
        <v>0</v>
      </c>
      <c r="L127" s="10">
        <f>VLOOKUP(A127,Sheet2!$A$2:$K$201,11,FALSE)</f>
        <v>0</v>
      </c>
      <c r="M127" s="8" t="s">
        <v>29</v>
      </c>
      <c r="N127" s="9">
        <v>0</v>
      </c>
    </row>
    <row r="128" spans="1:14" x14ac:dyDescent="0.25">
      <c r="A128" s="7">
        <v>6550668552728160</v>
      </c>
      <c r="B128" s="8">
        <v>21.21431501</v>
      </c>
      <c r="C128" s="8">
        <v>72.885962223999996</v>
      </c>
      <c r="D128" s="8">
        <v>21.243429469999999</v>
      </c>
      <c r="E128" s="8">
        <v>72.91674768</v>
      </c>
      <c r="F128" s="8" t="str">
        <f t="shared" si="2"/>
        <v>21.21431501,72.885962224</v>
      </c>
      <c r="G128" s="8" t="str">
        <f t="shared" si="3"/>
        <v>21.24342947,72.91674768</v>
      </c>
      <c r="H128" s="8">
        <f>VLOOKUP(A128,Sheet2!$A$2:$K$201,7,FALSE)</f>
        <v>17</v>
      </c>
      <c r="I128" s="8">
        <f>VLOOKUP(A128,Sheet2!$A$2:$K$201,8,FALSE)</f>
        <v>15</v>
      </c>
      <c r="J128" s="8">
        <f>VLOOKUP(A128,Sheet2!$A$2:$K$201,9,FALSE)</f>
        <v>2</v>
      </c>
      <c r="K128" s="10">
        <f>VLOOKUP(A128,Sheet2!$A$2:$K$201,10,FALSE)</f>
        <v>0.88235294117647001</v>
      </c>
      <c r="L128" s="10">
        <f>VLOOKUP(A128,Sheet2!$A$2:$K$201,11,FALSE)</f>
        <v>0.11764705882352899</v>
      </c>
      <c r="M128" s="8" t="s">
        <v>11</v>
      </c>
      <c r="N128" s="9">
        <v>0</v>
      </c>
    </row>
    <row r="129" spans="1:14" x14ac:dyDescent="0.25">
      <c r="A129" s="7">
        <v>6550668681828160</v>
      </c>
      <c r="B129" s="8">
        <v>28.3594861573469</v>
      </c>
      <c r="C129" s="8">
        <v>77.284612656938705</v>
      </c>
      <c r="D129" s="8" t="s">
        <v>29</v>
      </c>
      <c r="E129" s="8" t="s">
        <v>29</v>
      </c>
      <c r="F129" s="8" t="str">
        <f t="shared" si="2"/>
        <v>28.3594861573469,77.2846126569387</v>
      </c>
      <c r="G129" s="8" t="str">
        <f t="shared" si="3"/>
        <v>NA,NA</v>
      </c>
      <c r="H129" s="8">
        <f>VLOOKUP(A129,Sheet2!$A$2:$K$201,7,FALSE)</f>
        <v>50</v>
      </c>
      <c r="I129" s="8">
        <f>VLOOKUP(A129,Sheet2!$A$2:$K$201,8,FALSE)</f>
        <v>49</v>
      </c>
      <c r="J129" s="8">
        <f>VLOOKUP(A129,Sheet2!$A$2:$K$201,9,FALSE)</f>
        <v>0</v>
      </c>
      <c r="K129" s="10">
        <f>VLOOKUP(A129,Sheet2!$A$2:$K$201,10,FALSE)</f>
        <v>0.98</v>
      </c>
      <c r="L129" s="10">
        <f>VLOOKUP(A129,Sheet2!$A$2:$K$201,11,FALSE)</f>
        <v>0</v>
      </c>
      <c r="M129" s="8" t="s">
        <v>25</v>
      </c>
      <c r="N129" s="9">
        <v>0</v>
      </c>
    </row>
    <row r="130" spans="1:14" x14ac:dyDescent="0.25">
      <c r="A130" s="7">
        <v>6550675052548160</v>
      </c>
      <c r="B130" s="8">
        <v>28.647591336172798</v>
      </c>
      <c r="C130" s="8">
        <v>77.092692191234505</v>
      </c>
      <c r="D130" s="8" t="s">
        <v>29</v>
      </c>
      <c r="E130" s="8" t="s">
        <v>29</v>
      </c>
      <c r="F130" s="8" t="str">
        <f t="shared" si="2"/>
        <v>28.6475913361728,77.0926921912345</v>
      </c>
      <c r="G130" s="8" t="str">
        <f t="shared" si="3"/>
        <v>NA,NA</v>
      </c>
      <c r="H130" s="8">
        <f>VLOOKUP(A130,Sheet2!$A$2:$K$201,7,FALSE)</f>
        <v>82</v>
      </c>
      <c r="I130" s="8">
        <f>VLOOKUP(A130,Sheet2!$A$2:$K$201,8,FALSE)</f>
        <v>81</v>
      </c>
      <c r="J130" s="8">
        <f>VLOOKUP(A130,Sheet2!$A$2:$K$201,9,FALSE)</f>
        <v>0</v>
      </c>
      <c r="K130" s="10">
        <f>VLOOKUP(A130,Sheet2!$A$2:$K$201,10,FALSE)</f>
        <v>0.98780487804878003</v>
      </c>
      <c r="L130" s="10">
        <f>VLOOKUP(A130,Sheet2!$A$2:$K$201,11,FALSE)</f>
        <v>0</v>
      </c>
      <c r="M130" s="8" t="s">
        <v>10</v>
      </c>
      <c r="N130" s="9">
        <v>0</v>
      </c>
    </row>
    <row r="131" spans="1:14" x14ac:dyDescent="0.25">
      <c r="A131" s="7">
        <v>6550675289526560</v>
      </c>
      <c r="B131" s="8">
        <v>28.664153553043398</v>
      </c>
      <c r="C131" s="8">
        <v>77.171238767825997</v>
      </c>
      <c r="D131" s="8">
        <v>28.657288335000001</v>
      </c>
      <c r="E131" s="8">
        <v>77.184101667500002</v>
      </c>
      <c r="F131" s="8" t="str">
        <f t="shared" ref="F131:F194" si="4">B131&amp;","&amp;C131</f>
        <v>28.6641535530434,77.171238767826</v>
      </c>
      <c r="G131" s="8" t="str">
        <f t="shared" ref="G131:G194" si="5">D131&amp;","&amp;E131</f>
        <v>28.657288335,77.1841016675</v>
      </c>
      <c r="H131" s="8">
        <f>VLOOKUP(A131,Sheet2!$A$2:$K$201,7,FALSE)</f>
        <v>37</v>
      </c>
      <c r="I131" s="8">
        <f>VLOOKUP(A131,Sheet2!$A$2:$K$201,8,FALSE)</f>
        <v>23</v>
      </c>
      <c r="J131" s="8">
        <f>VLOOKUP(A131,Sheet2!$A$2:$K$201,9,FALSE)</f>
        <v>8</v>
      </c>
      <c r="K131" s="10">
        <f>VLOOKUP(A131,Sheet2!$A$2:$K$201,10,FALSE)</f>
        <v>0.62162162162162105</v>
      </c>
      <c r="L131" s="10">
        <f>VLOOKUP(A131,Sheet2!$A$2:$K$201,11,FALSE)</f>
        <v>0.21621621621621601</v>
      </c>
      <c r="M131" s="8" t="s">
        <v>10</v>
      </c>
      <c r="N131" s="9">
        <v>1.46943311058811</v>
      </c>
    </row>
    <row r="132" spans="1:14" x14ac:dyDescent="0.25">
      <c r="A132" s="7">
        <v>6550675586748160</v>
      </c>
      <c r="B132" s="8">
        <v>30.74527286</v>
      </c>
      <c r="C132" s="8">
        <v>76.785712180000004</v>
      </c>
      <c r="D132" s="8">
        <v>30.73465251</v>
      </c>
      <c r="E132" s="8">
        <v>76.737950186666595</v>
      </c>
      <c r="F132" s="8" t="str">
        <f t="shared" si="4"/>
        <v>30.74527286,76.78571218</v>
      </c>
      <c r="G132" s="8" t="str">
        <f t="shared" si="5"/>
        <v>30.73465251,76.7379501866666</v>
      </c>
      <c r="H132" s="8">
        <f>VLOOKUP(A132,Sheet2!$A$2:$K$201,7,FALSE)</f>
        <v>7</v>
      </c>
      <c r="I132" s="8">
        <f>VLOOKUP(A132,Sheet2!$A$2:$K$201,8,FALSE)</f>
        <v>3</v>
      </c>
      <c r="J132" s="8">
        <f>VLOOKUP(A132,Sheet2!$A$2:$K$201,9,FALSE)</f>
        <v>3</v>
      </c>
      <c r="K132" s="10">
        <f>VLOOKUP(A132,Sheet2!$A$2:$K$201,10,FALSE)</f>
        <v>0.42857142857142799</v>
      </c>
      <c r="L132" s="10">
        <f>VLOOKUP(A132,Sheet2!$A$2:$K$201,11,FALSE)</f>
        <v>0.42857142857142799</v>
      </c>
      <c r="M132" s="8" t="s">
        <v>10</v>
      </c>
      <c r="N132" s="9">
        <v>4.7164546889085202</v>
      </c>
    </row>
    <row r="133" spans="1:14" x14ac:dyDescent="0.25">
      <c r="A133" s="7">
        <v>6550676675768160</v>
      </c>
      <c r="B133" s="8">
        <v>27.2180201363207</v>
      </c>
      <c r="C133" s="8">
        <v>78.000009306414995</v>
      </c>
      <c r="D133" s="8">
        <v>27.213728823076899</v>
      </c>
      <c r="E133" s="8">
        <v>78.025623774615397</v>
      </c>
      <c r="F133" s="8" t="str">
        <f t="shared" si="4"/>
        <v>27.2180201363207,78.000009306415</v>
      </c>
      <c r="G133" s="8" t="str">
        <f t="shared" si="5"/>
        <v>27.2137288230769,78.0256237746154</v>
      </c>
      <c r="H133" s="8">
        <f>VLOOKUP(A133,Sheet2!$A$2:$K$201,7,FALSE)</f>
        <v>136</v>
      </c>
      <c r="I133" s="8">
        <f>VLOOKUP(A133,Sheet2!$A$2:$K$201,8,FALSE)</f>
        <v>106</v>
      </c>
      <c r="J133" s="8">
        <f>VLOOKUP(A133,Sheet2!$A$2:$K$201,9,FALSE)</f>
        <v>13</v>
      </c>
      <c r="K133" s="10">
        <f>VLOOKUP(A133,Sheet2!$A$2:$K$201,10,FALSE)</f>
        <v>0.77941176470588203</v>
      </c>
      <c r="L133" s="10">
        <f>VLOOKUP(A133,Sheet2!$A$2:$K$201,11,FALSE)</f>
        <v>9.5588235294117599E-2</v>
      </c>
      <c r="M133" s="8" t="s">
        <v>6</v>
      </c>
      <c r="N133" s="9">
        <v>2.5782387905974402</v>
      </c>
    </row>
    <row r="134" spans="1:14" x14ac:dyDescent="0.25">
      <c r="A134" s="7">
        <v>6550676850846560</v>
      </c>
      <c r="B134" s="8">
        <v>23.0748846415384</v>
      </c>
      <c r="C134" s="8">
        <v>72.529193306923005</v>
      </c>
      <c r="D134" s="8">
        <v>23.045956355000001</v>
      </c>
      <c r="E134" s="8">
        <v>72.516009179999998</v>
      </c>
      <c r="F134" s="8" t="str">
        <f t="shared" si="4"/>
        <v>23.0748846415384,72.529193306923</v>
      </c>
      <c r="G134" s="8" t="str">
        <f t="shared" si="5"/>
        <v>23.045956355,72.51600918</v>
      </c>
      <c r="H134" s="8">
        <f>VLOOKUP(A134,Sheet2!$A$2:$K$201,7,FALSE)</f>
        <v>22</v>
      </c>
      <c r="I134" s="8">
        <f>VLOOKUP(A134,Sheet2!$A$2:$K$201,8,FALSE)</f>
        <v>13</v>
      </c>
      <c r="J134" s="8">
        <f>VLOOKUP(A134,Sheet2!$A$2:$K$201,9,FALSE)</f>
        <v>4</v>
      </c>
      <c r="K134" s="10">
        <f>VLOOKUP(A134,Sheet2!$A$2:$K$201,10,FALSE)</f>
        <v>0.59090909090909005</v>
      </c>
      <c r="L134" s="10">
        <f>VLOOKUP(A134,Sheet2!$A$2:$K$201,11,FALSE)</f>
        <v>0.18181818181818099</v>
      </c>
      <c r="M134" s="8" t="s">
        <v>11</v>
      </c>
      <c r="N134" s="9">
        <v>3.4891391803115099</v>
      </c>
    </row>
    <row r="135" spans="1:14" x14ac:dyDescent="0.25">
      <c r="A135" s="7">
        <v>6550676989668160</v>
      </c>
      <c r="B135" s="8">
        <v>28.702556463333298</v>
      </c>
      <c r="C135" s="8">
        <v>77.067884703333306</v>
      </c>
      <c r="D135" s="8">
        <v>28.681977259999901</v>
      </c>
      <c r="E135" s="8">
        <v>77.093536795000006</v>
      </c>
      <c r="F135" s="8" t="str">
        <f t="shared" si="4"/>
        <v>28.7025564633333,77.0678847033333</v>
      </c>
      <c r="G135" s="8" t="str">
        <f t="shared" si="5"/>
        <v>28.6819772599999,77.093536795</v>
      </c>
      <c r="H135" s="8">
        <f>VLOOKUP(A135,Sheet2!$A$2:$K$201,7,FALSE)</f>
        <v>14</v>
      </c>
      <c r="I135" s="8">
        <f>VLOOKUP(A135,Sheet2!$A$2:$K$201,8,FALSE)</f>
        <v>12</v>
      </c>
      <c r="J135" s="8">
        <f>VLOOKUP(A135,Sheet2!$A$2:$K$201,9,FALSE)</f>
        <v>2</v>
      </c>
      <c r="K135" s="10">
        <f>VLOOKUP(A135,Sheet2!$A$2:$K$201,10,FALSE)</f>
        <v>0.85714285714285698</v>
      </c>
      <c r="L135" s="10">
        <f>VLOOKUP(A135,Sheet2!$A$2:$K$201,11,FALSE)</f>
        <v>0.14285714285714199</v>
      </c>
      <c r="M135" s="8" t="s">
        <v>10</v>
      </c>
      <c r="N135" s="9">
        <v>0</v>
      </c>
    </row>
    <row r="136" spans="1:14" x14ac:dyDescent="0.25">
      <c r="A136" s="7">
        <v>6550677451836550</v>
      </c>
      <c r="B136" s="8">
        <v>15.3488570121875</v>
      </c>
      <c r="C136" s="8">
        <v>75.111558416562502</v>
      </c>
      <c r="D136" s="8">
        <v>15.3581333499999</v>
      </c>
      <c r="E136" s="8">
        <v>75.134651700000006</v>
      </c>
      <c r="F136" s="8" t="str">
        <f t="shared" si="4"/>
        <v>15.3488570121875,75.1115584165625</v>
      </c>
      <c r="G136" s="8" t="str">
        <f t="shared" si="5"/>
        <v>15.3581333499999,75.1346517</v>
      </c>
      <c r="H136" s="8">
        <f>VLOOKUP(A136,Sheet2!$A$2:$K$201,7,FALSE)</f>
        <v>38</v>
      </c>
      <c r="I136" s="8">
        <f>VLOOKUP(A136,Sheet2!$A$2:$K$201,8,FALSE)</f>
        <v>32</v>
      </c>
      <c r="J136" s="8">
        <f>VLOOKUP(A136,Sheet2!$A$2:$K$201,9,FALSE)</f>
        <v>3</v>
      </c>
      <c r="K136" s="10">
        <f>VLOOKUP(A136,Sheet2!$A$2:$K$201,10,FALSE)</f>
        <v>0.84210526315789402</v>
      </c>
      <c r="L136" s="10">
        <f>VLOOKUP(A136,Sheet2!$A$2:$K$201,11,FALSE)</f>
        <v>7.8947368421052599E-2</v>
      </c>
      <c r="M136" s="8" t="s">
        <v>24</v>
      </c>
      <c r="N136" s="9">
        <v>2.6832988621854303</v>
      </c>
    </row>
    <row r="137" spans="1:14" x14ac:dyDescent="0.25">
      <c r="A137" s="7">
        <v>6550677870716550</v>
      </c>
      <c r="B137" s="8">
        <v>30.395398792167502</v>
      </c>
      <c r="C137" s="8">
        <v>78.094872624236402</v>
      </c>
      <c r="D137" s="8">
        <v>30.370856246666602</v>
      </c>
      <c r="E137" s="8">
        <v>78.098409403333306</v>
      </c>
      <c r="F137" s="8" t="str">
        <f t="shared" si="4"/>
        <v>30.3953987921675,78.0948726242364</v>
      </c>
      <c r="G137" s="8" t="str">
        <f t="shared" si="5"/>
        <v>30.3708562466666,78.0984094033333</v>
      </c>
      <c r="H137" s="8">
        <f>VLOOKUP(A137,Sheet2!$A$2:$K$201,7,FALSE)</f>
        <v>232</v>
      </c>
      <c r="I137" s="8">
        <f>VLOOKUP(A137,Sheet2!$A$2:$K$201,8,FALSE)</f>
        <v>203</v>
      </c>
      <c r="J137" s="8">
        <f>VLOOKUP(A137,Sheet2!$A$2:$K$201,9,FALSE)</f>
        <v>3</v>
      </c>
      <c r="K137" s="10">
        <f>VLOOKUP(A137,Sheet2!$A$2:$K$201,10,FALSE)</f>
        <v>0.875</v>
      </c>
      <c r="L137" s="10">
        <f>VLOOKUP(A137,Sheet2!$A$2:$K$201,11,FALSE)</f>
        <v>1.29310344827586E-2</v>
      </c>
      <c r="M137" s="8" t="s">
        <v>26</v>
      </c>
      <c r="N137" s="9">
        <v>2.75087687923559</v>
      </c>
    </row>
    <row r="138" spans="1:14" x14ac:dyDescent="0.25">
      <c r="A138" s="7">
        <v>6550677885788160</v>
      </c>
      <c r="B138" s="8">
        <v>19.096679875555498</v>
      </c>
      <c r="C138" s="8">
        <v>73.009003331111103</v>
      </c>
      <c r="D138" s="8">
        <v>19.111115569999999</v>
      </c>
      <c r="E138" s="8">
        <v>73.007396319999998</v>
      </c>
      <c r="F138" s="8" t="str">
        <f t="shared" si="4"/>
        <v>19.0966798755555,73.0090033311111</v>
      </c>
      <c r="G138" s="8" t="str">
        <f t="shared" si="5"/>
        <v>19.11111557,73.00739632</v>
      </c>
      <c r="H138" s="8">
        <f>VLOOKUP(A138,Sheet2!$A$2:$K$201,7,FALSE)</f>
        <v>15</v>
      </c>
      <c r="I138" s="8">
        <f>VLOOKUP(A138,Sheet2!$A$2:$K$201,8,FALSE)</f>
        <v>9</v>
      </c>
      <c r="J138" s="8">
        <f>VLOOKUP(A138,Sheet2!$A$2:$K$201,9,FALSE)</f>
        <v>2</v>
      </c>
      <c r="K138" s="10">
        <f>VLOOKUP(A138,Sheet2!$A$2:$K$201,10,FALSE)</f>
        <v>0.6</v>
      </c>
      <c r="L138" s="10">
        <f>VLOOKUP(A138,Sheet2!$A$2:$K$201,11,FALSE)</f>
        <v>0.133333333333333</v>
      </c>
      <c r="M138" s="8" t="s">
        <v>7</v>
      </c>
      <c r="N138" s="9">
        <v>0</v>
      </c>
    </row>
    <row r="139" spans="1:14" x14ac:dyDescent="0.25">
      <c r="A139" s="7">
        <v>6550678250808160</v>
      </c>
      <c r="B139" s="8">
        <v>25.252639574166601</v>
      </c>
      <c r="C139" s="8">
        <v>51.554530552499898</v>
      </c>
      <c r="D139" s="8">
        <v>25.171778224285699</v>
      </c>
      <c r="E139" s="8">
        <v>51.595519434285698</v>
      </c>
      <c r="F139" s="8" t="str">
        <f t="shared" si="4"/>
        <v>25.2526395741666,51.5545305524999</v>
      </c>
      <c r="G139" s="8" t="str">
        <f t="shared" si="5"/>
        <v>25.1717782242857,51.5955194342857</v>
      </c>
      <c r="H139" s="8">
        <f>VLOOKUP(A139,Sheet2!$A$2:$K$201,7,FALSE)</f>
        <v>49</v>
      </c>
      <c r="I139" s="8">
        <f>VLOOKUP(A139,Sheet2!$A$2:$K$201,8,FALSE)</f>
        <v>24</v>
      </c>
      <c r="J139" s="8">
        <f>VLOOKUP(A139,Sheet2!$A$2:$K$201,9,FALSE)</f>
        <v>21</v>
      </c>
      <c r="K139" s="10">
        <f>VLOOKUP(A139,Sheet2!$A$2:$K$201,10,FALSE)</f>
        <v>0.48979591836734598</v>
      </c>
      <c r="L139" s="10">
        <f>VLOOKUP(A139,Sheet2!$A$2:$K$201,11,FALSE)</f>
        <v>0.42857142857142799</v>
      </c>
      <c r="M139" s="8" t="s">
        <v>27</v>
      </c>
      <c r="N139" s="9">
        <v>9.8949488046941294</v>
      </c>
    </row>
    <row r="140" spans="1:14" x14ac:dyDescent="0.25">
      <c r="A140" s="7">
        <v>6550678367848160</v>
      </c>
      <c r="B140" s="8">
        <v>20.916657728387101</v>
      </c>
      <c r="C140" s="8">
        <v>78.945906117419298</v>
      </c>
      <c r="D140" s="8">
        <v>21.015278142499898</v>
      </c>
      <c r="E140" s="8">
        <v>78.999580885</v>
      </c>
      <c r="F140" s="8" t="str">
        <f t="shared" si="4"/>
        <v>20.9166577283871,78.9459061174193</v>
      </c>
      <c r="G140" s="8" t="str">
        <f t="shared" si="5"/>
        <v>21.0152781424999,78.999580885</v>
      </c>
      <c r="H140" s="8">
        <f>VLOOKUP(A140,Sheet2!$A$2:$K$201,7,FALSE)</f>
        <v>38</v>
      </c>
      <c r="I140" s="8">
        <f>VLOOKUP(A140,Sheet2!$A$2:$K$201,8,FALSE)</f>
        <v>31</v>
      </c>
      <c r="J140" s="8">
        <f>VLOOKUP(A140,Sheet2!$A$2:$K$201,9,FALSE)</f>
        <v>4</v>
      </c>
      <c r="K140" s="10">
        <f>VLOOKUP(A140,Sheet2!$A$2:$K$201,10,FALSE)</f>
        <v>0.81578947368420995</v>
      </c>
      <c r="L140" s="10">
        <f>VLOOKUP(A140,Sheet2!$A$2:$K$201,11,FALSE)</f>
        <v>0.105263157894736</v>
      </c>
      <c r="M140" s="8" t="s">
        <v>7</v>
      </c>
      <c r="N140" s="9">
        <v>12.304911952728901</v>
      </c>
    </row>
    <row r="141" spans="1:14" x14ac:dyDescent="0.25">
      <c r="A141" s="7">
        <v>6550678653816560</v>
      </c>
      <c r="B141" s="8">
        <v>19.310436240908999</v>
      </c>
      <c r="C141" s="8">
        <v>73.063566370909001</v>
      </c>
      <c r="D141" s="8">
        <v>19.23687833</v>
      </c>
      <c r="E141" s="8">
        <v>73.130418333333296</v>
      </c>
      <c r="F141" s="8" t="str">
        <f t="shared" si="4"/>
        <v>19.310436240909,73.063566370909</v>
      </c>
      <c r="G141" s="8" t="str">
        <f t="shared" si="5"/>
        <v>19.23687833,73.1304183333333</v>
      </c>
      <c r="H141" s="8">
        <f>VLOOKUP(A141,Sheet2!$A$2:$K$201,7,FALSE)</f>
        <v>61</v>
      </c>
      <c r="I141" s="8">
        <f>VLOOKUP(A141,Sheet2!$A$2:$K$201,8,FALSE)</f>
        <v>55</v>
      </c>
      <c r="J141" s="8">
        <f>VLOOKUP(A141,Sheet2!$A$2:$K$201,9,FALSE)</f>
        <v>3</v>
      </c>
      <c r="K141" s="10">
        <f>VLOOKUP(A141,Sheet2!$A$2:$K$201,10,FALSE)</f>
        <v>0.90163934426229497</v>
      </c>
      <c r="L141" s="10">
        <f>VLOOKUP(A141,Sheet2!$A$2:$K$201,11,FALSE)</f>
        <v>4.9180327868852403E-2</v>
      </c>
      <c r="M141" s="8" t="s">
        <v>7</v>
      </c>
      <c r="N141" s="9">
        <v>10.7801271362059</v>
      </c>
    </row>
    <row r="142" spans="1:14" x14ac:dyDescent="0.25">
      <c r="A142" s="7">
        <v>6550678666676550</v>
      </c>
      <c r="B142" s="8">
        <v>23.3073019435185</v>
      </c>
      <c r="C142" s="8">
        <v>85.342993672777695</v>
      </c>
      <c r="D142" s="8">
        <v>23.272737684444401</v>
      </c>
      <c r="E142" s="8">
        <v>85.306246852222202</v>
      </c>
      <c r="F142" s="8" t="str">
        <f t="shared" si="4"/>
        <v>23.3073019435185,85.3429936727777</v>
      </c>
      <c r="G142" s="8" t="str">
        <f t="shared" si="5"/>
        <v>23.2727376844444,85.3062468522222</v>
      </c>
      <c r="H142" s="8">
        <f>VLOOKUP(A142,Sheet2!$A$2:$K$201,7,FALSE)</f>
        <v>89</v>
      </c>
      <c r="I142" s="8">
        <f>VLOOKUP(A142,Sheet2!$A$2:$K$201,8,FALSE)</f>
        <v>54</v>
      </c>
      <c r="J142" s="8">
        <f>VLOOKUP(A142,Sheet2!$A$2:$K$201,9,FALSE)</f>
        <v>18</v>
      </c>
      <c r="K142" s="10">
        <f>VLOOKUP(A142,Sheet2!$A$2:$K$201,10,FALSE)</f>
        <v>0.60674157303370702</v>
      </c>
      <c r="L142" s="10">
        <f>VLOOKUP(A142,Sheet2!$A$2:$K$201,11,FALSE)</f>
        <v>0.20224719101123501</v>
      </c>
      <c r="M142" s="8" t="s">
        <v>13</v>
      </c>
      <c r="N142" s="9">
        <v>5.3735871038270497</v>
      </c>
    </row>
    <row r="143" spans="1:14" x14ac:dyDescent="0.25">
      <c r="A143" s="7">
        <v>6550678853808160</v>
      </c>
      <c r="B143" s="8">
        <v>28.2437167607142</v>
      </c>
      <c r="C143" s="8">
        <v>76.982571971428499</v>
      </c>
      <c r="D143" s="8">
        <v>28.223314040000002</v>
      </c>
      <c r="E143" s="8">
        <v>76.992351360000001</v>
      </c>
      <c r="F143" s="8" t="str">
        <f t="shared" si="4"/>
        <v>28.2437167607142,76.9825719714285</v>
      </c>
      <c r="G143" s="8" t="str">
        <f t="shared" si="5"/>
        <v>28.22331404,76.99235136</v>
      </c>
      <c r="H143" s="8">
        <f>VLOOKUP(A143,Sheet2!$A$2:$K$201,7,FALSE)</f>
        <v>61</v>
      </c>
      <c r="I143" s="8">
        <f>VLOOKUP(A143,Sheet2!$A$2:$K$201,8,FALSE)</f>
        <v>28</v>
      </c>
      <c r="J143" s="8">
        <f>VLOOKUP(A143,Sheet2!$A$2:$K$201,9,FALSE)</f>
        <v>5</v>
      </c>
      <c r="K143" s="10">
        <f>VLOOKUP(A143,Sheet2!$A$2:$K$201,10,FALSE)</f>
        <v>0.45901639344262202</v>
      </c>
      <c r="L143" s="10">
        <f>VLOOKUP(A143,Sheet2!$A$2:$K$201,11,FALSE)</f>
        <v>8.1967213114753995E-2</v>
      </c>
      <c r="M143" s="8" t="s">
        <v>25</v>
      </c>
      <c r="N143" s="9">
        <v>2.4634453045920699</v>
      </c>
    </row>
    <row r="144" spans="1:14" x14ac:dyDescent="0.25">
      <c r="A144" s="7">
        <v>6550678854816560</v>
      </c>
      <c r="B144" s="8">
        <v>28.710517103888801</v>
      </c>
      <c r="C144" s="8">
        <v>77.084026087777701</v>
      </c>
      <c r="D144" s="8">
        <v>28.731479490000002</v>
      </c>
      <c r="E144" s="8">
        <v>77.091058689999997</v>
      </c>
      <c r="F144" s="8" t="str">
        <f t="shared" si="4"/>
        <v>28.7105171038888,77.0840260877777</v>
      </c>
      <c r="G144" s="8" t="str">
        <f t="shared" si="5"/>
        <v>28.73147949,77.09105869</v>
      </c>
      <c r="H144" s="8">
        <f>VLOOKUP(A144,Sheet2!$A$2:$K$201,7,FALSE)</f>
        <v>23</v>
      </c>
      <c r="I144" s="8">
        <f>VLOOKUP(A144,Sheet2!$A$2:$K$201,8,FALSE)</f>
        <v>18</v>
      </c>
      <c r="J144" s="8">
        <f>VLOOKUP(A144,Sheet2!$A$2:$K$201,9,FALSE)</f>
        <v>3</v>
      </c>
      <c r="K144" s="10">
        <f>VLOOKUP(A144,Sheet2!$A$2:$K$201,10,FALSE)</f>
        <v>0.78260869565217395</v>
      </c>
      <c r="L144" s="10">
        <f>VLOOKUP(A144,Sheet2!$A$2:$K$201,11,FALSE)</f>
        <v>0.13043478260869501</v>
      </c>
      <c r="M144" s="8" t="s">
        <v>10</v>
      </c>
      <c r="N144" s="9">
        <v>2.4304627994569601</v>
      </c>
    </row>
    <row r="145" spans="1:14" x14ac:dyDescent="0.25">
      <c r="A145" s="7">
        <v>6550678989536560</v>
      </c>
      <c r="B145" s="8">
        <v>30.685610397803</v>
      </c>
      <c r="C145" s="8">
        <v>76.823806840833299</v>
      </c>
      <c r="D145" s="8">
        <v>30.698505990000001</v>
      </c>
      <c r="E145" s="8">
        <v>76.852092999999996</v>
      </c>
      <c r="F145" s="8" t="str">
        <f t="shared" si="4"/>
        <v>30.685610397803,76.8238068408333</v>
      </c>
      <c r="G145" s="8" t="str">
        <f t="shared" si="5"/>
        <v>30.69850599,76.852093</v>
      </c>
      <c r="H145" s="8">
        <f>VLOOKUP(A145,Sheet2!$A$2:$K$201,7,FALSE)</f>
        <v>189</v>
      </c>
      <c r="I145" s="8">
        <f>VLOOKUP(A145,Sheet2!$A$2:$K$201,8,FALSE)</f>
        <v>132</v>
      </c>
      <c r="J145" s="8">
        <f>VLOOKUP(A145,Sheet2!$A$2:$K$201,9,FALSE)</f>
        <v>8</v>
      </c>
      <c r="K145" s="10">
        <f>VLOOKUP(A145,Sheet2!$A$2:$K$201,10,FALSE)</f>
        <v>0.69841269841269804</v>
      </c>
      <c r="L145" s="10">
        <f>VLOOKUP(A145,Sheet2!$A$2:$K$201,11,FALSE)</f>
        <v>4.2328042328042298E-2</v>
      </c>
      <c r="M145" s="8" t="s">
        <v>25</v>
      </c>
      <c r="N145" s="9">
        <v>3.0622552027113903</v>
      </c>
    </row>
    <row r="146" spans="1:14" x14ac:dyDescent="0.25">
      <c r="A146" s="7">
        <v>6550679077718150</v>
      </c>
      <c r="B146" s="8">
        <v>21.173619954210501</v>
      </c>
      <c r="C146" s="8">
        <v>72.838518471052595</v>
      </c>
      <c r="D146" s="8">
        <v>21.174847754999998</v>
      </c>
      <c r="E146" s="8">
        <v>72.805121395</v>
      </c>
      <c r="F146" s="8" t="str">
        <f t="shared" si="4"/>
        <v>21.1736199542105,72.8385184710526</v>
      </c>
      <c r="G146" s="8" t="str">
        <f t="shared" si="5"/>
        <v>21.174847755,72.805121395</v>
      </c>
      <c r="H146" s="8">
        <f>VLOOKUP(A146,Sheet2!$A$2:$K$201,7,FALSE)</f>
        <v>21</v>
      </c>
      <c r="I146" s="8">
        <f>VLOOKUP(A146,Sheet2!$A$2:$K$201,8,FALSE)</f>
        <v>19</v>
      </c>
      <c r="J146" s="8">
        <f>VLOOKUP(A146,Sheet2!$A$2:$K$201,9,FALSE)</f>
        <v>2</v>
      </c>
      <c r="K146" s="10">
        <f>VLOOKUP(A146,Sheet2!$A$2:$K$201,10,FALSE)</f>
        <v>0.90476190476190399</v>
      </c>
      <c r="L146" s="10">
        <f>VLOOKUP(A146,Sheet2!$A$2:$K$201,11,FALSE)</f>
        <v>9.5238095238095205E-2</v>
      </c>
      <c r="M146" s="8" t="s">
        <v>11</v>
      </c>
      <c r="N146" s="9">
        <v>0</v>
      </c>
    </row>
    <row r="147" spans="1:14" x14ac:dyDescent="0.25">
      <c r="A147" s="7">
        <v>6550685273776560</v>
      </c>
      <c r="B147" s="8">
        <v>25.282272785</v>
      </c>
      <c r="C147" s="8">
        <v>82.994753965000001</v>
      </c>
      <c r="D147" s="8" t="s">
        <v>29</v>
      </c>
      <c r="E147" s="8" t="s">
        <v>29</v>
      </c>
      <c r="F147" s="8" t="str">
        <f t="shared" si="4"/>
        <v>25.282272785,82.994753965</v>
      </c>
      <c r="G147" s="8" t="str">
        <f t="shared" si="5"/>
        <v>NA,NA</v>
      </c>
      <c r="H147" s="8">
        <f>VLOOKUP(A147,Sheet2!$A$2:$K$201,7,FALSE)</f>
        <v>3</v>
      </c>
      <c r="I147" s="8">
        <f>VLOOKUP(A147,Sheet2!$A$2:$K$201,8,FALSE)</f>
        <v>2</v>
      </c>
      <c r="J147" s="8">
        <f>VLOOKUP(A147,Sheet2!$A$2:$K$201,9,FALSE)</f>
        <v>0</v>
      </c>
      <c r="K147" s="10">
        <f>VLOOKUP(A147,Sheet2!$A$2:$K$201,10,FALSE)</f>
        <v>0.66666666666666596</v>
      </c>
      <c r="L147" s="10">
        <f>VLOOKUP(A147,Sheet2!$A$2:$K$201,11,FALSE)</f>
        <v>0</v>
      </c>
      <c r="M147" s="8" t="s">
        <v>6</v>
      </c>
      <c r="N147" s="9">
        <v>0</v>
      </c>
    </row>
    <row r="148" spans="1:14" x14ac:dyDescent="0.25">
      <c r="A148" s="7">
        <v>6550685274778160</v>
      </c>
      <c r="B148" s="8">
        <v>26.184599098266599</v>
      </c>
      <c r="C148" s="8">
        <v>78.116954523066696</v>
      </c>
      <c r="D148" s="8">
        <v>26.203418041764699</v>
      </c>
      <c r="E148" s="8">
        <v>78.146596421176397</v>
      </c>
      <c r="F148" s="8" t="str">
        <f t="shared" si="4"/>
        <v>26.1845990982666,78.1169545230667</v>
      </c>
      <c r="G148" s="8" t="str">
        <f t="shared" si="5"/>
        <v>26.2034180417647,78.1465964211764</v>
      </c>
      <c r="H148" s="8">
        <f>VLOOKUP(A148,Sheet2!$A$2:$K$201,7,FALSE)</f>
        <v>120</v>
      </c>
      <c r="I148" s="8">
        <f>VLOOKUP(A148,Sheet2!$A$2:$K$201,8,FALSE)</f>
        <v>75</v>
      </c>
      <c r="J148" s="8">
        <f>VLOOKUP(A148,Sheet2!$A$2:$K$201,9,FALSE)</f>
        <v>17</v>
      </c>
      <c r="K148" s="10">
        <f>VLOOKUP(A148,Sheet2!$A$2:$K$201,10,FALSE)</f>
        <v>0.625</v>
      </c>
      <c r="L148" s="10">
        <f>VLOOKUP(A148,Sheet2!$A$2:$K$201,11,FALSE)</f>
        <v>0.141666666666666</v>
      </c>
      <c r="M148" s="8" t="s">
        <v>23</v>
      </c>
      <c r="N148" s="9">
        <v>3.62410641817362</v>
      </c>
    </row>
    <row r="149" spans="1:14" x14ac:dyDescent="0.25">
      <c r="A149" s="7">
        <v>6550685276788160</v>
      </c>
      <c r="B149" s="8">
        <v>17.765507684999999</v>
      </c>
      <c r="C149" s="8">
        <v>83.323849827499998</v>
      </c>
      <c r="D149" s="8" t="s">
        <v>29</v>
      </c>
      <c r="E149" s="8" t="s">
        <v>29</v>
      </c>
      <c r="F149" s="8" t="str">
        <f t="shared" si="4"/>
        <v>17.765507685,83.3238498275</v>
      </c>
      <c r="G149" s="8" t="str">
        <f t="shared" si="5"/>
        <v>NA,NA</v>
      </c>
      <c r="H149" s="8">
        <f>VLOOKUP(A149,Sheet2!$A$2:$K$201,7,FALSE)</f>
        <v>4</v>
      </c>
      <c r="I149" s="8">
        <f>VLOOKUP(A149,Sheet2!$A$2:$K$201,8,FALSE)</f>
        <v>4</v>
      </c>
      <c r="J149" s="8">
        <f>VLOOKUP(A149,Sheet2!$A$2:$K$201,9,FALSE)</f>
        <v>0</v>
      </c>
      <c r="K149" s="10">
        <f>VLOOKUP(A149,Sheet2!$A$2:$K$201,10,FALSE)</f>
        <v>1</v>
      </c>
      <c r="L149" s="10">
        <f>VLOOKUP(A149,Sheet2!$A$2:$K$201,11,FALSE)</f>
        <v>0</v>
      </c>
      <c r="M149" s="8" t="s">
        <v>16</v>
      </c>
      <c r="N149" s="9">
        <v>0</v>
      </c>
    </row>
    <row r="150" spans="1:14" x14ac:dyDescent="0.25">
      <c r="A150" s="7">
        <v>6550685288848160</v>
      </c>
      <c r="B150" s="8">
        <v>22.230361891052599</v>
      </c>
      <c r="C150" s="8">
        <v>73.009370882631501</v>
      </c>
      <c r="D150" s="8" t="s">
        <v>29</v>
      </c>
      <c r="E150" s="8" t="s">
        <v>29</v>
      </c>
      <c r="F150" s="8" t="str">
        <f t="shared" si="4"/>
        <v>22.2303618910526,73.0093708826315</v>
      </c>
      <c r="G150" s="8" t="str">
        <f t="shared" si="5"/>
        <v>NA,NA</v>
      </c>
      <c r="H150" s="8">
        <f>VLOOKUP(A150,Sheet2!$A$2:$K$201,7,FALSE)</f>
        <v>20</v>
      </c>
      <c r="I150" s="8">
        <f>VLOOKUP(A150,Sheet2!$A$2:$K$201,8,FALSE)</f>
        <v>19</v>
      </c>
      <c r="J150" s="8">
        <f>VLOOKUP(A150,Sheet2!$A$2:$K$201,9,FALSE)</f>
        <v>0</v>
      </c>
      <c r="K150" s="10">
        <f>VLOOKUP(A150,Sheet2!$A$2:$K$201,10,FALSE)</f>
        <v>0.95</v>
      </c>
      <c r="L150" s="10">
        <f>VLOOKUP(A150,Sheet2!$A$2:$K$201,11,FALSE)</f>
        <v>0</v>
      </c>
      <c r="M150" s="8" t="s">
        <v>11</v>
      </c>
      <c r="N150" s="9">
        <v>0</v>
      </c>
    </row>
    <row r="151" spans="1:14" x14ac:dyDescent="0.25">
      <c r="A151" s="7">
        <v>6550685577538160</v>
      </c>
      <c r="B151" s="8">
        <v>28.5927405719403</v>
      </c>
      <c r="C151" s="8">
        <v>77.330137313880599</v>
      </c>
      <c r="D151" s="8">
        <v>28.585078329999899</v>
      </c>
      <c r="E151" s="8">
        <v>77.412674999999993</v>
      </c>
      <c r="F151" s="8" t="str">
        <f t="shared" si="4"/>
        <v>28.5927405719403,77.3301373138806</v>
      </c>
      <c r="G151" s="8" t="str">
        <f t="shared" si="5"/>
        <v>28.5850783299999,77.412675</v>
      </c>
      <c r="H151" s="8">
        <f>VLOOKUP(A151,Sheet2!$A$2:$K$201,7,FALSE)</f>
        <v>73</v>
      </c>
      <c r="I151" s="8">
        <f>VLOOKUP(A151,Sheet2!$A$2:$K$201,8,FALSE)</f>
        <v>67</v>
      </c>
      <c r="J151" s="8">
        <f>VLOOKUP(A151,Sheet2!$A$2:$K$201,9,FALSE)</f>
        <v>6</v>
      </c>
      <c r="K151" s="10">
        <f>VLOOKUP(A151,Sheet2!$A$2:$K$201,10,FALSE)</f>
        <v>0.91780821917808197</v>
      </c>
      <c r="L151" s="10">
        <f>VLOOKUP(A151,Sheet2!$A$2:$K$201,11,FALSE)</f>
        <v>8.2191780821917804E-2</v>
      </c>
      <c r="M151" s="8" t="s">
        <v>6</v>
      </c>
      <c r="N151" s="9">
        <v>8.1062347349436497</v>
      </c>
    </row>
    <row r="152" spans="1:14" x14ac:dyDescent="0.25">
      <c r="A152" s="7">
        <v>6550685586668160</v>
      </c>
      <c r="B152" s="8">
        <v>23.185800032857099</v>
      </c>
      <c r="C152" s="8">
        <v>77.448294681428493</v>
      </c>
      <c r="D152" s="8">
        <v>23.25323114</v>
      </c>
      <c r="E152" s="8">
        <v>77.431221570000005</v>
      </c>
      <c r="F152" s="8" t="str">
        <f t="shared" si="4"/>
        <v>23.1858000328571,77.4482946814285</v>
      </c>
      <c r="G152" s="8" t="str">
        <f t="shared" si="5"/>
        <v>23.25323114,77.43122157</v>
      </c>
      <c r="H152" s="8">
        <f>VLOOKUP(A152,Sheet2!$A$2:$K$201,7,FALSE)</f>
        <v>9</v>
      </c>
      <c r="I152" s="8">
        <f>VLOOKUP(A152,Sheet2!$A$2:$K$201,8,FALSE)</f>
        <v>7</v>
      </c>
      <c r="J152" s="8">
        <f>VLOOKUP(A152,Sheet2!$A$2:$K$201,9,FALSE)</f>
        <v>2</v>
      </c>
      <c r="K152" s="10">
        <f>VLOOKUP(A152,Sheet2!$A$2:$K$201,10,FALSE)</f>
        <v>0.77777777777777701</v>
      </c>
      <c r="L152" s="10">
        <f>VLOOKUP(A152,Sheet2!$A$2:$K$201,11,FALSE)</f>
        <v>0.22222222222222199</v>
      </c>
      <c r="M152" s="8" t="s">
        <v>23</v>
      </c>
      <c r="N152" s="9">
        <v>0</v>
      </c>
    </row>
    <row r="153" spans="1:14" x14ac:dyDescent="0.25">
      <c r="A153" s="7">
        <v>6550686577866560</v>
      </c>
      <c r="B153" s="8" t="s">
        <v>29</v>
      </c>
      <c r="C153" s="8" t="s">
        <v>29</v>
      </c>
      <c r="D153" s="8" t="s">
        <v>29</v>
      </c>
      <c r="E153" s="8" t="s">
        <v>29</v>
      </c>
      <c r="F153" s="8" t="str">
        <f t="shared" si="4"/>
        <v>NA,NA</v>
      </c>
      <c r="G153" s="8" t="str">
        <f t="shared" si="5"/>
        <v>NA,NA</v>
      </c>
      <c r="H153" s="8">
        <f>VLOOKUP(A153,Sheet2!$A$2:$K$201,7,FALSE)</f>
        <v>1</v>
      </c>
      <c r="I153" s="8">
        <f>VLOOKUP(A153,Sheet2!$A$2:$K$201,8,FALSE)</f>
        <v>0</v>
      </c>
      <c r="J153" s="8">
        <f>VLOOKUP(A153,Sheet2!$A$2:$K$201,9,FALSE)</f>
        <v>0</v>
      </c>
      <c r="K153" s="10">
        <f>VLOOKUP(A153,Sheet2!$A$2:$K$201,10,FALSE)</f>
        <v>0</v>
      </c>
      <c r="L153" s="10">
        <f>VLOOKUP(A153,Sheet2!$A$2:$K$201,11,FALSE)</f>
        <v>0</v>
      </c>
      <c r="M153" s="8" t="s">
        <v>29</v>
      </c>
      <c r="N153" s="9">
        <v>0</v>
      </c>
    </row>
    <row r="154" spans="1:14" x14ac:dyDescent="0.25">
      <c r="A154" s="7">
        <v>6550686769818160</v>
      </c>
      <c r="B154" s="8">
        <v>22.260708665744598</v>
      </c>
      <c r="C154" s="8">
        <v>73.188102155585</v>
      </c>
      <c r="D154" s="8">
        <v>22.259665956666598</v>
      </c>
      <c r="E154" s="8">
        <v>73.210925576666597</v>
      </c>
      <c r="F154" s="8" t="str">
        <f t="shared" si="4"/>
        <v>22.2607086657446,73.188102155585</v>
      </c>
      <c r="G154" s="8" t="str">
        <f t="shared" si="5"/>
        <v>22.2596659566666,73.2109255766666</v>
      </c>
      <c r="H154" s="8">
        <f>VLOOKUP(A154,Sheet2!$A$2:$K$201,7,FALSE)</f>
        <v>201</v>
      </c>
      <c r="I154" s="8">
        <f>VLOOKUP(A154,Sheet2!$A$2:$K$201,8,FALSE)</f>
        <v>188</v>
      </c>
      <c r="J154" s="8">
        <f>VLOOKUP(A154,Sheet2!$A$2:$K$201,9,FALSE)</f>
        <v>6</v>
      </c>
      <c r="K154" s="10">
        <f>VLOOKUP(A154,Sheet2!$A$2:$K$201,10,FALSE)</f>
        <v>0.93532338308457696</v>
      </c>
      <c r="L154" s="10">
        <f>VLOOKUP(A154,Sheet2!$A$2:$K$201,11,FALSE)</f>
        <v>2.9850746268656699E-2</v>
      </c>
      <c r="M154" s="8" t="s">
        <v>11</v>
      </c>
      <c r="N154" s="9">
        <v>2.3523090566446698</v>
      </c>
    </row>
    <row r="155" spans="1:14" x14ac:dyDescent="0.25">
      <c r="A155" s="7">
        <v>6550686969816560</v>
      </c>
      <c r="B155" s="8">
        <v>19.123245244605201</v>
      </c>
      <c r="C155" s="8">
        <v>72.891479513815696</v>
      </c>
      <c r="D155" s="8">
        <v>19.139713329999999</v>
      </c>
      <c r="E155" s="8">
        <v>72.856565003333301</v>
      </c>
      <c r="F155" s="8" t="str">
        <f t="shared" si="4"/>
        <v>19.1232452446052,72.8914795138157</v>
      </c>
      <c r="G155" s="8" t="str">
        <f t="shared" si="5"/>
        <v>19.13971333,72.8565650033333</v>
      </c>
      <c r="H155" s="8">
        <f>VLOOKUP(A155,Sheet2!$A$2:$K$201,7,FALSE)</f>
        <v>84</v>
      </c>
      <c r="I155" s="8">
        <f>VLOOKUP(A155,Sheet2!$A$2:$K$201,8,FALSE)</f>
        <v>76</v>
      </c>
      <c r="J155" s="8">
        <f>VLOOKUP(A155,Sheet2!$A$2:$K$201,9,FALSE)</f>
        <v>3</v>
      </c>
      <c r="K155" s="10">
        <f>VLOOKUP(A155,Sheet2!$A$2:$K$201,10,FALSE)</f>
        <v>0.90476190476190399</v>
      </c>
      <c r="L155" s="10">
        <f>VLOOKUP(A155,Sheet2!$A$2:$K$201,11,FALSE)</f>
        <v>3.5714285714285698E-2</v>
      </c>
      <c r="M155" s="8" t="s">
        <v>7</v>
      </c>
      <c r="N155" s="9">
        <v>4.1008732032072501</v>
      </c>
    </row>
    <row r="156" spans="1:14" x14ac:dyDescent="0.25">
      <c r="A156" s="7">
        <v>6550687185888160</v>
      </c>
      <c r="B156" s="8">
        <v>28.6383117511999</v>
      </c>
      <c r="C156" s="8">
        <v>77.044615948000001</v>
      </c>
      <c r="D156" s="8">
        <v>28.600881829999999</v>
      </c>
      <c r="E156" s="8">
        <v>77.057579925833295</v>
      </c>
      <c r="F156" s="8" t="str">
        <f t="shared" si="4"/>
        <v>28.6383117511999,77.044615948</v>
      </c>
      <c r="G156" s="8" t="str">
        <f t="shared" si="5"/>
        <v>28.60088183,77.0575799258333</v>
      </c>
      <c r="H156" s="8">
        <f>VLOOKUP(A156,Sheet2!$A$2:$K$201,7,FALSE)</f>
        <v>39</v>
      </c>
      <c r="I156" s="8">
        <f>VLOOKUP(A156,Sheet2!$A$2:$K$201,8,FALSE)</f>
        <v>25</v>
      </c>
      <c r="J156" s="8">
        <f>VLOOKUP(A156,Sheet2!$A$2:$K$201,9,FALSE)</f>
        <v>12</v>
      </c>
      <c r="K156" s="10">
        <f>VLOOKUP(A156,Sheet2!$A$2:$K$201,10,FALSE)</f>
        <v>0.64102564102564097</v>
      </c>
      <c r="L156" s="10">
        <f>VLOOKUP(A156,Sheet2!$A$2:$K$201,11,FALSE)</f>
        <v>0.30769230769230699</v>
      </c>
      <c r="M156" s="8" t="s">
        <v>10</v>
      </c>
      <c r="N156" s="9">
        <v>4.3514953798011202</v>
      </c>
    </row>
    <row r="157" spans="1:14" x14ac:dyDescent="0.25">
      <c r="A157" s="7">
        <v>6550687387896560</v>
      </c>
      <c r="B157" s="8" t="s">
        <v>29</v>
      </c>
      <c r="C157" s="8" t="s">
        <v>29</v>
      </c>
      <c r="D157" s="8" t="s">
        <v>29</v>
      </c>
      <c r="E157" s="8" t="s">
        <v>29</v>
      </c>
      <c r="F157" s="8" t="str">
        <f t="shared" si="4"/>
        <v>NA,NA</v>
      </c>
      <c r="G157" s="8" t="str">
        <f t="shared" si="5"/>
        <v>NA,NA</v>
      </c>
      <c r="H157" s="8">
        <f>VLOOKUP(A157,Sheet2!$A$2:$K$201,7,FALSE)</f>
        <v>1</v>
      </c>
      <c r="I157" s="8">
        <f>VLOOKUP(A157,Sheet2!$A$2:$K$201,8,FALSE)</f>
        <v>0</v>
      </c>
      <c r="J157" s="8">
        <f>VLOOKUP(A157,Sheet2!$A$2:$K$201,9,FALSE)</f>
        <v>0</v>
      </c>
      <c r="K157" s="10">
        <f>VLOOKUP(A157,Sheet2!$A$2:$K$201,10,FALSE)</f>
        <v>0</v>
      </c>
      <c r="L157" s="10">
        <f>VLOOKUP(A157,Sheet2!$A$2:$K$201,11,FALSE)</f>
        <v>0</v>
      </c>
      <c r="M157" s="8" t="s">
        <v>29</v>
      </c>
      <c r="N157" s="9">
        <v>0</v>
      </c>
    </row>
    <row r="158" spans="1:14" x14ac:dyDescent="0.25">
      <c r="A158" s="7">
        <v>6550688651726560</v>
      </c>
      <c r="B158" s="8">
        <v>21.146510630075401</v>
      </c>
      <c r="C158" s="8">
        <v>79.106757774867802</v>
      </c>
      <c r="D158" s="8">
        <v>21.165773625</v>
      </c>
      <c r="E158" s="8">
        <v>79.101749049999995</v>
      </c>
      <c r="F158" s="8" t="str">
        <f t="shared" si="4"/>
        <v>21.1465106300754,79.1067577748678</v>
      </c>
      <c r="G158" s="8" t="str">
        <f t="shared" si="5"/>
        <v>21.165773625,79.10174905</v>
      </c>
      <c r="H158" s="8">
        <f>VLOOKUP(A158,Sheet2!$A$2:$K$201,7,FALSE)</f>
        <v>274</v>
      </c>
      <c r="I158" s="8">
        <f>VLOOKUP(A158,Sheet2!$A$2:$K$201,8,FALSE)</f>
        <v>265</v>
      </c>
      <c r="J158" s="8">
        <f>VLOOKUP(A158,Sheet2!$A$2:$K$201,9,FALSE)</f>
        <v>4</v>
      </c>
      <c r="K158" s="10">
        <f>VLOOKUP(A158,Sheet2!$A$2:$K$201,10,FALSE)</f>
        <v>0.96715328467153205</v>
      </c>
      <c r="L158" s="10">
        <f>VLOOKUP(A158,Sheet2!$A$2:$K$201,11,FALSE)</f>
        <v>1.4598540145985399E-2</v>
      </c>
      <c r="M158" s="8" t="s">
        <v>7</v>
      </c>
      <c r="N158" s="9">
        <v>2.2047158935251301</v>
      </c>
    </row>
    <row r="159" spans="1:14" x14ac:dyDescent="0.25">
      <c r="A159" s="7">
        <v>6550688880658160</v>
      </c>
      <c r="B159" s="8">
        <v>25.6314808935714</v>
      </c>
      <c r="C159" s="8">
        <v>85.094822024285705</v>
      </c>
      <c r="D159" s="8">
        <v>25.6190505566666</v>
      </c>
      <c r="E159" s="8">
        <v>85.124081666666598</v>
      </c>
      <c r="F159" s="8" t="str">
        <f t="shared" si="4"/>
        <v>25.6314808935714,85.0948220242857</v>
      </c>
      <c r="G159" s="8" t="str">
        <f t="shared" si="5"/>
        <v>25.6190505566666,85.1240816666666</v>
      </c>
      <c r="H159" s="8">
        <f>VLOOKUP(A159,Sheet2!$A$2:$K$201,7,FALSE)</f>
        <v>42</v>
      </c>
      <c r="I159" s="8">
        <f>VLOOKUP(A159,Sheet2!$A$2:$K$201,8,FALSE)</f>
        <v>28</v>
      </c>
      <c r="J159" s="8">
        <f>VLOOKUP(A159,Sheet2!$A$2:$K$201,9,FALSE)</f>
        <v>3</v>
      </c>
      <c r="K159" s="10">
        <f>VLOOKUP(A159,Sheet2!$A$2:$K$201,10,FALSE)</f>
        <v>0.66666666666666596</v>
      </c>
      <c r="L159" s="10">
        <f>VLOOKUP(A159,Sheet2!$A$2:$K$201,11,FALSE)</f>
        <v>7.1428571428571397E-2</v>
      </c>
      <c r="M159" s="8" t="s">
        <v>20</v>
      </c>
      <c r="N159" s="9">
        <v>3.2438486957413901</v>
      </c>
    </row>
    <row r="160" spans="1:14" x14ac:dyDescent="0.25">
      <c r="A160" s="7">
        <v>6550695285756550</v>
      </c>
      <c r="B160" s="8">
        <v>25.1535500938461</v>
      </c>
      <c r="C160" s="8">
        <v>75.826177740000006</v>
      </c>
      <c r="D160" s="8" t="s">
        <v>29</v>
      </c>
      <c r="E160" s="8" t="s">
        <v>29</v>
      </c>
      <c r="F160" s="8" t="str">
        <f t="shared" si="4"/>
        <v>25.1535500938461,75.82617774</v>
      </c>
      <c r="G160" s="8" t="str">
        <f t="shared" si="5"/>
        <v>NA,NA</v>
      </c>
      <c r="H160" s="8">
        <f>VLOOKUP(A160,Sheet2!$A$2:$K$201,7,FALSE)</f>
        <v>13</v>
      </c>
      <c r="I160" s="8">
        <f>VLOOKUP(A160,Sheet2!$A$2:$K$201,8,FALSE)</f>
        <v>13</v>
      </c>
      <c r="J160" s="8">
        <f>VLOOKUP(A160,Sheet2!$A$2:$K$201,9,FALSE)</f>
        <v>0</v>
      </c>
      <c r="K160" s="10">
        <f>VLOOKUP(A160,Sheet2!$A$2:$K$201,10,FALSE)</f>
        <v>1</v>
      </c>
      <c r="L160" s="10">
        <f>VLOOKUP(A160,Sheet2!$A$2:$K$201,11,FALSE)</f>
        <v>0</v>
      </c>
      <c r="M160" s="8" t="s">
        <v>9</v>
      </c>
      <c r="N160" s="9">
        <v>0</v>
      </c>
    </row>
    <row r="161" spans="1:14" x14ac:dyDescent="0.25">
      <c r="A161" s="7">
        <v>6550696573766560</v>
      </c>
      <c r="B161" s="8">
        <v>21.2275939689655</v>
      </c>
      <c r="C161" s="8">
        <v>72.846407902068904</v>
      </c>
      <c r="D161" s="8">
        <v>21.153176670000001</v>
      </c>
      <c r="E161" s="8">
        <v>72.808673330000005</v>
      </c>
      <c r="F161" s="8" t="str">
        <f t="shared" si="4"/>
        <v>21.2275939689655,72.8464079020689</v>
      </c>
      <c r="G161" s="8" t="str">
        <f t="shared" si="5"/>
        <v>21.15317667,72.80867333</v>
      </c>
      <c r="H161" s="8">
        <f>VLOOKUP(A161,Sheet2!$A$2:$K$201,7,FALSE)</f>
        <v>36</v>
      </c>
      <c r="I161" s="8">
        <f>VLOOKUP(A161,Sheet2!$A$2:$K$201,8,FALSE)</f>
        <v>29</v>
      </c>
      <c r="J161" s="8">
        <f>VLOOKUP(A161,Sheet2!$A$2:$K$201,9,FALSE)</f>
        <v>3</v>
      </c>
      <c r="K161" s="10">
        <f>VLOOKUP(A161,Sheet2!$A$2:$K$201,10,FALSE)</f>
        <v>0.80555555555555503</v>
      </c>
      <c r="L161" s="10">
        <f>VLOOKUP(A161,Sheet2!$A$2:$K$201,11,FALSE)</f>
        <v>8.3333333333333301E-2</v>
      </c>
      <c r="M161" s="8" t="s">
        <v>11</v>
      </c>
      <c r="N161" s="9">
        <v>9.1559022825227689</v>
      </c>
    </row>
    <row r="162" spans="1:14" x14ac:dyDescent="0.25">
      <c r="A162" s="7">
        <v>6550696766726560</v>
      </c>
      <c r="B162" s="8">
        <v>22.8272361492307</v>
      </c>
      <c r="C162" s="8">
        <v>86.208163288974305</v>
      </c>
      <c r="D162" s="8">
        <v>22.8071546669565</v>
      </c>
      <c r="E162" s="8">
        <v>86.203990233043399</v>
      </c>
      <c r="F162" s="8" t="str">
        <f t="shared" si="4"/>
        <v>22.8272361492307,86.2081632889743</v>
      </c>
      <c r="G162" s="8" t="str">
        <f t="shared" si="5"/>
        <v>22.8071546669565,86.2039902330434</v>
      </c>
      <c r="H162" s="8">
        <f>VLOOKUP(A162,Sheet2!$A$2:$K$201,7,FALSE)</f>
        <v>62</v>
      </c>
      <c r="I162" s="8">
        <f>VLOOKUP(A162,Sheet2!$A$2:$K$201,8,FALSE)</f>
        <v>39</v>
      </c>
      <c r="J162" s="8">
        <f>VLOOKUP(A162,Sheet2!$A$2:$K$201,9,FALSE)</f>
        <v>23</v>
      </c>
      <c r="K162" s="10">
        <f>VLOOKUP(A162,Sheet2!$A$2:$K$201,10,FALSE)</f>
        <v>0.62903225806451601</v>
      </c>
      <c r="L162" s="10">
        <f>VLOOKUP(A162,Sheet2!$A$2:$K$201,11,FALSE)</f>
        <v>0.37096774193548299</v>
      </c>
      <c r="M162" s="8" t="s">
        <v>13</v>
      </c>
      <c r="N162" s="9">
        <v>2.27426659981891</v>
      </c>
    </row>
    <row r="163" spans="1:14" x14ac:dyDescent="0.25">
      <c r="A163" s="7">
        <v>6550696887666560</v>
      </c>
      <c r="B163" s="8">
        <v>28.6315159916666</v>
      </c>
      <c r="C163" s="8">
        <v>77.068462434333298</v>
      </c>
      <c r="D163" s="8">
        <v>28.717708054999999</v>
      </c>
      <c r="E163" s="8">
        <v>77.143534166666598</v>
      </c>
      <c r="F163" s="8" t="str">
        <f t="shared" si="4"/>
        <v>28.6315159916666,77.0684624343333</v>
      </c>
      <c r="G163" s="8" t="str">
        <f t="shared" si="5"/>
        <v>28.717708055,77.1435341666666</v>
      </c>
      <c r="H163" s="8">
        <f>VLOOKUP(A163,Sheet2!$A$2:$K$201,7,FALSE)</f>
        <v>101</v>
      </c>
      <c r="I163" s="8">
        <f>VLOOKUP(A163,Sheet2!$A$2:$K$201,8,FALSE)</f>
        <v>90</v>
      </c>
      <c r="J163" s="8">
        <f>VLOOKUP(A163,Sheet2!$A$2:$K$201,9,FALSE)</f>
        <v>6</v>
      </c>
      <c r="K163" s="10">
        <f>VLOOKUP(A163,Sheet2!$A$2:$K$201,10,FALSE)</f>
        <v>0.89108910891089099</v>
      </c>
      <c r="L163" s="10">
        <f>VLOOKUP(A163,Sheet2!$A$2:$K$201,11,FALSE)</f>
        <v>5.9405940594059403E-2</v>
      </c>
      <c r="M163" s="8" t="s">
        <v>10</v>
      </c>
      <c r="N163" s="9">
        <v>12.065872990235601</v>
      </c>
    </row>
    <row r="164" spans="1:14" x14ac:dyDescent="0.25">
      <c r="A164" s="7">
        <v>6550696953858160</v>
      </c>
      <c r="B164" s="8">
        <v>23.0440878358974</v>
      </c>
      <c r="C164" s="8">
        <v>72.529628288461495</v>
      </c>
      <c r="D164" s="8">
        <v>23.0470497499999</v>
      </c>
      <c r="E164" s="8">
        <v>72.542255005714196</v>
      </c>
      <c r="F164" s="8" t="str">
        <f t="shared" si="4"/>
        <v>23.0440878358974,72.5296282884615</v>
      </c>
      <c r="G164" s="8" t="str">
        <f t="shared" si="5"/>
        <v>23.0470497499999,72.5422550057142</v>
      </c>
      <c r="H164" s="8">
        <f>VLOOKUP(A164,Sheet2!$A$2:$K$201,7,FALSE)</f>
        <v>199</v>
      </c>
      <c r="I164" s="8">
        <f>VLOOKUP(A164,Sheet2!$A$2:$K$201,8,FALSE)</f>
        <v>117</v>
      </c>
      <c r="J164" s="8">
        <f>VLOOKUP(A164,Sheet2!$A$2:$K$201,9,FALSE)</f>
        <v>70</v>
      </c>
      <c r="K164" s="10">
        <f>VLOOKUP(A164,Sheet2!$A$2:$K$201,10,FALSE)</f>
        <v>0.58793969849246197</v>
      </c>
      <c r="L164" s="10">
        <f>VLOOKUP(A164,Sheet2!$A$2:$K$201,11,FALSE)</f>
        <v>0.35175879396984899</v>
      </c>
      <c r="M164" s="8" t="s">
        <v>11</v>
      </c>
      <c r="N164" s="9">
        <v>1.33371352655195</v>
      </c>
    </row>
    <row r="165" spans="1:14" x14ac:dyDescent="0.25">
      <c r="A165" s="7">
        <v>6550697288658160</v>
      </c>
      <c r="B165" s="8">
        <v>25.153456304974299</v>
      </c>
      <c r="C165" s="8">
        <v>75.858227886102696</v>
      </c>
      <c r="D165" s="8">
        <v>25.180503760000001</v>
      </c>
      <c r="E165" s="8">
        <v>75.839311030000005</v>
      </c>
      <c r="F165" s="8" t="str">
        <f t="shared" si="4"/>
        <v>25.1534563049743,75.8582278861027</v>
      </c>
      <c r="G165" s="8" t="str">
        <f t="shared" si="5"/>
        <v>25.18050376,75.83931103</v>
      </c>
      <c r="H165" s="8">
        <f>VLOOKUP(A165,Sheet2!$A$2:$K$201,7,FALSE)</f>
        <v>202</v>
      </c>
      <c r="I165" s="8">
        <f>VLOOKUP(A165,Sheet2!$A$2:$K$201,8,FALSE)</f>
        <v>195</v>
      </c>
      <c r="J165" s="8">
        <f>VLOOKUP(A165,Sheet2!$A$2:$K$201,9,FALSE)</f>
        <v>2</v>
      </c>
      <c r="K165" s="10">
        <f>VLOOKUP(A165,Sheet2!$A$2:$K$201,10,FALSE)</f>
        <v>0.96534653465346498</v>
      </c>
      <c r="L165" s="10">
        <f>VLOOKUP(A165,Sheet2!$A$2:$K$201,11,FALSE)</f>
        <v>9.9009900990098994E-3</v>
      </c>
      <c r="M165" s="8" t="s">
        <v>9</v>
      </c>
      <c r="N165" s="9">
        <v>0</v>
      </c>
    </row>
    <row r="166" spans="1:14" x14ac:dyDescent="0.25">
      <c r="A166" s="7">
        <v>6550697485556550</v>
      </c>
      <c r="B166" s="8" t="s">
        <v>29</v>
      </c>
      <c r="C166" s="8" t="s">
        <v>29</v>
      </c>
      <c r="D166" s="8" t="s">
        <v>29</v>
      </c>
      <c r="E166" s="8" t="s">
        <v>29</v>
      </c>
      <c r="F166" s="8" t="str">
        <f t="shared" si="4"/>
        <v>NA,NA</v>
      </c>
      <c r="G166" s="8" t="str">
        <f t="shared" si="5"/>
        <v>NA,NA</v>
      </c>
      <c r="H166" s="8">
        <f>VLOOKUP(A166,Sheet2!$A$2:$K$201,7,FALSE)</f>
        <v>1</v>
      </c>
      <c r="I166" s="8">
        <f>VLOOKUP(A166,Sheet2!$A$2:$K$201,8,FALSE)</f>
        <v>0</v>
      </c>
      <c r="J166" s="8">
        <f>VLOOKUP(A166,Sheet2!$A$2:$K$201,9,FALSE)</f>
        <v>0</v>
      </c>
      <c r="K166" s="10">
        <f>VLOOKUP(A166,Sheet2!$A$2:$K$201,10,FALSE)</f>
        <v>0</v>
      </c>
      <c r="L166" s="10">
        <f>VLOOKUP(A166,Sheet2!$A$2:$K$201,11,FALSE)</f>
        <v>0</v>
      </c>
      <c r="M166" s="8" t="s">
        <v>29</v>
      </c>
      <c r="N166" s="9">
        <v>0</v>
      </c>
    </row>
    <row r="167" spans="1:14" x14ac:dyDescent="0.25">
      <c r="A167" s="7">
        <v>6550697579768160</v>
      </c>
      <c r="B167" s="8">
        <v>21.104835603999899</v>
      </c>
      <c r="C167" s="8">
        <v>79.060191871999905</v>
      </c>
      <c r="D167" s="8">
        <v>21.105689922</v>
      </c>
      <c r="E167" s="8">
        <v>79.107385241999907</v>
      </c>
      <c r="F167" s="8" t="str">
        <f t="shared" si="4"/>
        <v>21.1048356039999,79.0601918719999</v>
      </c>
      <c r="G167" s="8" t="str">
        <f t="shared" si="5"/>
        <v>21.105689922,79.1073852419999</v>
      </c>
      <c r="H167" s="8">
        <f>VLOOKUP(A167,Sheet2!$A$2:$K$201,7,FALSE)</f>
        <v>14</v>
      </c>
      <c r="I167" s="8">
        <f>VLOOKUP(A167,Sheet2!$A$2:$K$201,8,FALSE)</f>
        <v>5</v>
      </c>
      <c r="J167" s="8">
        <f>VLOOKUP(A167,Sheet2!$A$2:$K$201,9,FALSE)</f>
        <v>5</v>
      </c>
      <c r="K167" s="10">
        <f>VLOOKUP(A167,Sheet2!$A$2:$K$201,10,FALSE)</f>
        <v>0.35714285714285698</v>
      </c>
      <c r="L167" s="10">
        <f>VLOOKUP(A167,Sheet2!$A$2:$K$201,11,FALSE)</f>
        <v>0.35714285714285698</v>
      </c>
      <c r="M167" s="8" t="s">
        <v>7</v>
      </c>
      <c r="N167" s="9">
        <v>4.8981111914295798</v>
      </c>
    </row>
    <row r="168" spans="1:14" x14ac:dyDescent="0.25">
      <c r="A168" s="7">
        <v>6550698465838150</v>
      </c>
      <c r="B168" s="8">
        <v>22.725539340000001</v>
      </c>
      <c r="C168" s="8">
        <v>75.86541416</v>
      </c>
      <c r="D168" s="8">
        <v>22.724751549999901</v>
      </c>
      <c r="E168" s="8">
        <v>75.905530783333305</v>
      </c>
      <c r="F168" s="8" t="str">
        <f t="shared" si="4"/>
        <v>22.72553934,75.86541416</v>
      </c>
      <c r="G168" s="8" t="str">
        <f t="shared" si="5"/>
        <v>22.7247515499999,75.9055307833333</v>
      </c>
      <c r="H168" s="8">
        <f>VLOOKUP(A168,Sheet2!$A$2:$K$201,7,FALSE)</f>
        <v>16</v>
      </c>
      <c r="I168" s="8">
        <f>VLOOKUP(A168,Sheet2!$A$2:$K$201,8,FALSE)</f>
        <v>10</v>
      </c>
      <c r="J168" s="8">
        <f>VLOOKUP(A168,Sheet2!$A$2:$K$201,9,FALSE)</f>
        <v>6</v>
      </c>
      <c r="K168" s="10">
        <f>VLOOKUP(A168,Sheet2!$A$2:$K$201,10,FALSE)</f>
        <v>0.625</v>
      </c>
      <c r="L168" s="10">
        <f>VLOOKUP(A168,Sheet2!$A$2:$K$201,11,FALSE)</f>
        <v>0.375</v>
      </c>
      <c r="M168" s="8" t="s">
        <v>23</v>
      </c>
      <c r="N168" s="9">
        <v>4.1166940208778593</v>
      </c>
    </row>
    <row r="169" spans="1:14" x14ac:dyDescent="0.25">
      <c r="A169" s="7">
        <v>6550698585776560</v>
      </c>
      <c r="B169" s="8" t="s">
        <v>29</v>
      </c>
      <c r="C169" s="8" t="s">
        <v>29</v>
      </c>
      <c r="D169" s="8" t="s">
        <v>29</v>
      </c>
      <c r="E169" s="8" t="s">
        <v>29</v>
      </c>
      <c r="F169" s="8" t="str">
        <f t="shared" si="4"/>
        <v>NA,NA</v>
      </c>
      <c r="G169" s="8" t="str">
        <f t="shared" si="5"/>
        <v>NA,NA</v>
      </c>
      <c r="H169" s="8">
        <f>VLOOKUP(A169,Sheet2!$A$2:$K$201,7,FALSE)</f>
        <v>2</v>
      </c>
      <c r="I169" s="8">
        <f>VLOOKUP(A169,Sheet2!$A$2:$K$201,8,FALSE)</f>
        <v>0</v>
      </c>
      <c r="J169" s="8">
        <f>VLOOKUP(A169,Sheet2!$A$2:$K$201,9,FALSE)</f>
        <v>0</v>
      </c>
      <c r="K169" s="10">
        <f>VLOOKUP(A169,Sheet2!$A$2:$K$201,10,FALSE)</f>
        <v>0</v>
      </c>
      <c r="L169" s="10">
        <f>VLOOKUP(A169,Sheet2!$A$2:$K$201,11,FALSE)</f>
        <v>0</v>
      </c>
      <c r="M169" s="8" t="s">
        <v>29</v>
      </c>
      <c r="N169" s="9">
        <v>0</v>
      </c>
    </row>
    <row r="170" spans="1:14" x14ac:dyDescent="0.25">
      <c r="A170" s="7">
        <v>6550698786776560</v>
      </c>
      <c r="B170" s="8" t="s">
        <v>29</v>
      </c>
      <c r="C170" s="8" t="s">
        <v>29</v>
      </c>
      <c r="D170" s="8" t="s">
        <v>29</v>
      </c>
      <c r="E170" s="8" t="s">
        <v>29</v>
      </c>
      <c r="F170" s="8" t="str">
        <f t="shared" si="4"/>
        <v>NA,NA</v>
      </c>
      <c r="G170" s="8" t="str">
        <f t="shared" si="5"/>
        <v>NA,NA</v>
      </c>
      <c r="H170" s="8">
        <f>VLOOKUP(A170,Sheet2!$A$2:$K$201,7,FALSE)</f>
        <v>1</v>
      </c>
      <c r="I170" s="8">
        <f>VLOOKUP(A170,Sheet2!$A$2:$K$201,8,FALSE)</f>
        <v>0</v>
      </c>
      <c r="J170" s="8">
        <f>VLOOKUP(A170,Sheet2!$A$2:$K$201,9,FALSE)</f>
        <v>0</v>
      </c>
      <c r="K170" s="10">
        <f>VLOOKUP(A170,Sheet2!$A$2:$K$201,10,FALSE)</f>
        <v>0</v>
      </c>
      <c r="L170" s="10">
        <f>VLOOKUP(A170,Sheet2!$A$2:$K$201,11,FALSE)</f>
        <v>0</v>
      </c>
      <c r="M170" s="8" t="s">
        <v>29</v>
      </c>
      <c r="N170" s="9">
        <v>0</v>
      </c>
    </row>
    <row r="171" spans="1:14" x14ac:dyDescent="0.25">
      <c r="A171" s="7">
        <v>6550698871858160</v>
      </c>
      <c r="B171" s="8">
        <v>26.403559785121899</v>
      </c>
      <c r="C171" s="8">
        <v>80.357359233414599</v>
      </c>
      <c r="D171" s="8" t="s">
        <v>29</v>
      </c>
      <c r="E171" s="8" t="s">
        <v>29</v>
      </c>
      <c r="F171" s="8" t="str">
        <f t="shared" si="4"/>
        <v>26.4035597851219,80.3573592334146</v>
      </c>
      <c r="G171" s="8" t="str">
        <f t="shared" si="5"/>
        <v>NA,NA</v>
      </c>
      <c r="H171" s="8">
        <f>VLOOKUP(A171,Sheet2!$A$2:$K$201,7,FALSE)</f>
        <v>95</v>
      </c>
      <c r="I171" s="8">
        <f>VLOOKUP(A171,Sheet2!$A$2:$K$201,8,FALSE)</f>
        <v>82</v>
      </c>
      <c r="J171" s="8">
        <f>VLOOKUP(A171,Sheet2!$A$2:$K$201,9,FALSE)</f>
        <v>0</v>
      </c>
      <c r="K171" s="10">
        <f>VLOOKUP(A171,Sheet2!$A$2:$K$201,10,FALSE)</f>
        <v>0.86315789473684201</v>
      </c>
      <c r="L171" s="10">
        <f>VLOOKUP(A171,Sheet2!$A$2:$K$201,11,FALSE)</f>
        <v>0</v>
      </c>
      <c r="M171" s="8" t="s">
        <v>6</v>
      </c>
      <c r="N171" s="9">
        <v>0</v>
      </c>
    </row>
    <row r="172" spans="1:14" x14ac:dyDescent="0.25">
      <c r="A172" s="7">
        <v>6550698878896560</v>
      </c>
      <c r="B172" s="8">
        <v>28.6383780464814</v>
      </c>
      <c r="C172" s="8">
        <v>77.045687612222196</v>
      </c>
      <c r="D172" s="8">
        <v>28.628004999999899</v>
      </c>
      <c r="E172" s="8">
        <v>77.112584999999996</v>
      </c>
      <c r="F172" s="8" t="str">
        <f t="shared" si="4"/>
        <v>28.6383780464814,77.0456876122222</v>
      </c>
      <c r="G172" s="8" t="str">
        <f t="shared" si="5"/>
        <v>28.6280049999999,77.112585</v>
      </c>
      <c r="H172" s="8">
        <f>VLOOKUP(A172,Sheet2!$A$2:$K$201,7,FALSE)</f>
        <v>57</v>
      </c>
      <c r="I172" s="8">
        <f>VLOOKUP(A172,Sheet2!$A$2:$K$201,8,FALSE)</f>
        <v>54</v>
      </c>
      <c r="J172" s="8">
        <f>VLOOKUP(A172,Sheet2!$A$2:$K$201,9,FALSE)</f>
        <v>3</v>
      </c>
      <c r="K172" s="10">
        <f>VLOOKUP(A172,Sheet2!$A$2:$K$201,10,FALSE)</f>
        <v>0.94736842105263097</v>
      </c>
      <c r="L172" s="10">
        <f>VLOOKUP(A172,Sheet2!$A$2:$K$201,11,FALSE)</f>
        <v>5.2631578947368397E-2</v>
      </c>
      <c r="M172" s="8" t="s">
        <v>10</v>
      </c>
      <c r="N172" s="9">
        <v>6.6321275694580999</v>
      </c>
    </row>
    <row r="173" spans="1:14" x14ac:dyDescent="0.25">
      <c r="A173" s="7">
        <v>6550698887528160</v>
      </c>
      <c r="B173" s="8">
        <v>22.99562667</v>
      </c>
      <c r="C173" s="8">
        <v>72.649869999999893</v>
      </c>
      <c r="D173" s="8" t="s">
        <v>29</v>
      </c>
      <c r="E173" s="8" t="s">
        <v>29</v>
      </c>
      <c r="F173" s="8" t="str">
        <f t="shared" si="4"/>
        <v>22.99562667,72.6498699999999</v>
      </c>
      <c r="G173" s="8" t="str">
        <f t="shared" si="5"/>
        <v>NA,NA</v>
      </c>
      <c r="H173" s="8">
        <f>VLOOKUP(A173,Sheet2!$A$2:$K$201,7,FALSE)</f>
        <v>12</v>
      </c>
      <c r="I173" s="8">
        <f>VLOOKUP(A173,Sheet2!$A$2:$K$201,8,FALSE)</f>
        <v>12</v>
      </c>
      <c r="J173" s="8">
        <f>VLOOKUP(A173,Sheet2!$A$2:$K$201,9,FALSE)</f>
        <v>0</v>
      </c>
      <c r="K173" s="10">
        <f>VLOOKUP(A173,Sheet2!$A$2:$K$201,10,FALSE)</f>
        <v>1</v>
      </c>
      <c r="L173" s="10">
        <f>VLOOKUP(A173,Sheet2!$A$2:$K$201,11,FALSE)</f>
        <v>0</v>
      </c>
      <c r="M173" s="8" t="s">
        <v>11</v>
      </c>
      <c r="N173" s="9">
        <v>0</v>
      </c>
    </row>
    <row r="174" spans="1:14" x14ac:dyDescent="0.25">
      <c r="A174" s="7">
        <v>6550699074868160</v>
      </c>
      <c r="B174" s="8">
        <v>25.323023093720899</v>
      </c>
      <c r="C174" s="8">
        <v>83.013060931860394</v>
      </c>
      <c r="D174" s="8" t="s">
        <v>29</v>
      </c>
      <c r="E174" s="8" t="s">
        <v>29</v>
      </c>
      <c r="F174" s="8" t="str">
        <f t="shared" si="4"/>
        <v>25.3230230937209,83.0130609318604</v>
      </c>
      <c r="G174" s="8" t="str">
        <f t="shared" si="5"/>
        <v>NA,NA</v>
      </c>
      <c r="H174" s="8">
        <f>VLOOKUP(A174,Sheet2!$A$2:$K$201,7,FALSE)</f>
        <v>43</v>
      </c>
      <c r="I174" s="8">
        <f>VLOOKUP(A174,Sheet2!$A$2:$K$201,8,FALSE)</f>
        <v>43</v>
      </c>
      <c r="J174" s="8">
        <f>VLOOKUP(A174,Sheet2!$A$2:$K$201,9,FALSE)</f>
        <v>0</v>
      </c>
      <c r="K174" s="10">
        <f>VLOOKUP(A174,Sheet2!$A$2:$K$201,10,FALSE)</f>
        <v>1</v>
      </c>
      <c r="L174" s="10">
        <f>VLOOKUP(A174,Sheet2!$A$2:$K$201,11,FALSE)</f>
        <v>0</v>
      </c>
      <c r="M174" s="8" t="s">
        <v>6</v>
      </c>
      <c r="N174" s="9">
        <v>0</v>
      </c>
    </row>
    <row r="175" spans="1:14" x14ac:dyDescent="0.25">
      <c r="A175" s="7">
        <v>6550699085516550</v>
      </c>
      <c r="B175" s="8">
        <v>26.198352849999999</v>
      </c>
      <c r="C175" s="8">
        <v>78.147931584999995</v>
      </c>
      <c r="D175" s="8" t="s">
        <v>29</v>
      </c>
      <c r="E175" s="8" t="s">
        <v>29</v>
      </c>
      <c r="F175" s="8" t="str">
        <f t="shared" si="4"/>
        <v>26.19835285,78.147931585</v>
      </c>
      <c r="G175" s="8" t="str">
        <f t="shared" si="5"/>
        <v>NA,NA</v>
      </c>
      <c r="H175" s="8">
        <f>VLOOKUP(A175,Sheet2!$A$2:$K$201,7,FALSE)</f>
        <v>3</v>
      </c>
      <c r="I175" s="8">
        <f>VLOOKUP(A175,Sheet2!$A$2:$K$201,8,FALSE)</f>
        <v>2</v>
      </c>
      <c r="J175" s="8">
        <f>VLOOKUP(A175,Sheet2!$A$2:$K$201,9,FALSE)</f>
        <v>0</v>
      </c>
      <c r="K175" s="10">
        <f>VLOOKUP(A175,Sheet2!$A$2:$K$201,10,FALSE)</f>
        <v>0.66666666666666596</v>
      </c>
      <c r="L175" s="10">
        <f>VLOOKUP(A175,Sheet2!$A$2:$K$201,11,FALSE)</f>
        <v>0</v>
      </c>
      <c r="M175" s="8" t="s">
        <v>23</v>
      </c>
      <c r="N175" s="9">
        <v>0</v>
      </c>
    </row>
    <row r="176" spans="1:14" x14ac:dyDescent="0.25">
      <c r="A176" s="7">
        <v>6550705152878150</v>
      </c>
      <c r="B176" s="8" t="s">
        <v>29</v>
      </c>
      <c r="C176" s="8" t="s">
        <v>29</v>
      </c>
      <c r="D176" s="8" t="s">
        <v>29</v>
      </c>
      <c r="E176" s="8" t="s">
        <v>29</v>
      </c>
      <c r="F176" s="8" t="str">
        <f t="shared" si="4"/>
        <v>NA,NA</v>
      </c>
      <c r="G176" s="8" t="str">
        <f t="shared" si="5"/>
        <v>NA,NA</v>
      </c>
      <c r="H176" s="8">
        <f>VLOOKUP(A176,Sheet2!$A$2:$K$201,7,FALSE)</f>
        <v>1</v>
      </c>
      <c r="I176" s="8">
        <f>VLOOKUP(A176,Sheet2!$A$2:$K$201,8,FALSE)</f>
        <v>0</v>
      </c>
      <c r="J176" s="8">
        <f>VLOOKUP(A176,Sheet2!$A$2:$K$201,9,FALSE)</f>
        <v>0</v>
      </c>
      <c r="K176" s="10">
        <f>VLOOKUP(A176,Sheet2!$A$2:$K$201,10,FALSE)</f>
        <v>0</v>
      </c>
      <c r="L176" s="10">
        <f>VLOOKUP(A176,Sheet2!$A$2:$K$201,11,FALSE)</f>
        <v>0</v>
      </c>
      <c r="M176" s="8" t="s">
        <v>29</v>
      </c>
      <c r="N176" s="9">
        <v>0</v>
      </c>
    </row>
    <row r="177" spans="1:14" x14ac:dyDescent="0.25">
      <c r="A177" s="7">
        <v>6550705266906560</v>
      </c>
      <c r="B177" s="8">
        <v>22.285981557499898</v>
      </c>
      <c r="C177" s="8">
        <v>70.819271166500002</v>
      </c>
      <c r="D177" s="8" t="s">
        <v>29</v>
      </c>
      <c r="E177" s="8" t="s">
        <v>29</v>
      </c>
      <c r="F177" s="8" t="str">
        <f t="shared" si="4"/>
        <v>22.2859815574999,70.8192711665</v>
      </c>
      <c r="G177" s="8" t="str">
        <f t="shared" si="5"/>
        <v>NA,NA</v>
      </c>
      <c r="H177" s="8">
        <f>VLOOKUP(A177,Sheet2!$A$2:$K$201,7,FALSE)</f>
        <v>21</v>
      </c>
      <c r="I177" s="8">
        <f>VLOOKUP(A177,Sheet2!$A$2:$K$201,8,FALSE)</f>
        <v>20</v>
      </c>
      <c r="J177" s="8">
        <f>VLOOKUP(A177,Sheet2!$A$2:$K$201,9,FALSE)</f>
        <v>0</v>
      </c>
      <c r="K177" s="10">
        <f>VLOOKUP(A177,Sheet2!$A$2:$K$201,10,FALSE)</f>
        <v>0.952380952380952</v>
      </c>
      <c r="L177" s="10">
        <f>VLOOKUP(A177,Sheet2!$A$2:$K$201,11,FALSE)</f>
        <v>0</v>
      </c>
      <c r="M177" s="8" t="s">
        <v>11</v>
      </c>
      <c r="N177" s="9">
        <v>0</v>
      </c>
    </row>
    <row r="178" spans="1:14" x14ac:dyDescent="0.25">
      <c r="A178" s="7">
        <v>6550705586836550</v>
      </c>
      <c r="B178" s="8">
        <v>23.020391666666601</v>
      </c>
      <c r="C178" s="8">
        <v>72.6671913899999</v>
      </c>
      <c r="D178" s="8">
        <v>23.008270003333301</v>
      </c>
      <c r="E178" s="8">
        <v>72.664935553333294</v>
      </c>
      <c r="F178" s="8" t="str">
        <f t="shared" si="4"/>
        <v>23.0203916666666,72.6671913899999</v>
      </c>
      <c r="G178" s="8" t="str">
        <f t="shared" si="5"/>
        <v>23.0082700033333,72.6649355533333</v>
      </c>
      <c r="H178" s="8">
        <f>VLOOKUP(A178,Sheet2!$A$2:$K$201,7,FALSE)</f>
        <v>14</v>
      </c>
      <c r="I178" s="8">
        <f>VLOOKUP(A178,Sheet2!$A$2:$K$201,8,FALSE)</f>
        <v>6</v>
      </c>
      <c r="J178" s="8">
        <f>VLOOKUP(A178,Sheet2!$A$2:$K$201,9,FALSE)</f>
        <v>6</v>
      </c>
      <c r="K178" s="10">
        <f>VLOOKUP(A178,Sheet2!$A$2:$K$201,10,FALSE)</f>
        <v>0.42857142857142799</v>
      </c>
      <c r="L178" s="10">
        <f>VLOOKUP(A178,Sheet2!$A$2:$K$201,11,FALSE)</f>
        <v>0.42857142857142799</v>
      </c>
      <c r="M178" s="8" t="s">
        <v>11</v>
      </c>
      <c r="N178" s="9">
        <v>1.3679266032627799</v>
      </c>
    </row>
    <row r="179" spans="1:14" x14ac:dyDescent="0.25">
      <c r="A179" s="7">
        <v>6550706671836550</v>
      </c>
      <c r="B179" s="8">
        <v>27.161971934699999</v>
      </c>
      <c r="C179" s="8">
        <v>77.994843886166706</v>
      </c>
      <c r="D179" s="8">
        <v>27.1568114999999</v>
      </c>
      <c r="E179" s="8">
        <v>77.9113416</v>
      </c>
      <c r="F179" s="8" t="str">
        <f t="shared" si="4"/>
        <v>27.1619719347,77.9948438861667</v>
      </c>
      <c r="G179" s="8" t="str">
        <f t="shared" si="5"/>
        <v>27.1568114999999,77.9113416</v>
      </c>
      <c r="H179" s="8">
        <f>VLOOKUP(A179,Sheet2!$A$2:$K$201,7,FALSE)</f>
        <v>406</v>
      </c>
      <c r="I179" s="8">
        <f>VLOOKUP(A179,Sheet2!$A$2:$K$201,8,FALSE)</f>
        <v>300</v>
      </c>
      <c r="J179" s="8">
        <f>VLOOKUP(A179,Sheet2!$A$2:$K$201,9,FALSE)</f>
        <v>40</v>
      </c>
      <c r="K179" s="10">
        <f>VLOOKUP(A179,Sheet2!$A$2:$K$201,10,FALSE)</f>
        <v>0.73891625615763501</v>
      </c>
      <c r="L179" s="10">
        <f>VLOOKUP(A179,Sheet2!$A$2:$K$201,11,FALSE)</f>
        <v>9.8522167487684706E-2</v>
      </c>
      <c r="M179" s="8" t="s">
        <v>6</v>
      </c>
      <c r="N179" s="9">
        <v>8.2837678164427402</v>
      </c>
    </row>
    <row r="180" spans="1:14" x14ac:dyDescent="0.25">
      <c r="A180" s="7">
        <v>6550707281868160</v>
      </c>
      <c r="B180" s="8">
        <v>22.476054999999999</v>
      </c>
      <c r="C180" s="8">
        <v>88.306150000000002</v>
      </c>
      <c r="D180" s="8" t="s">
        <v>29</v>
      </c>
      <c r="E180" s="8" t="s">
        <v>29</v>
      </c>
      <c r="F180" s="8" t="str">
        <f t="shared" si="4"/>
        <v>22.476055,88.30615</v>
      </c>
      <c r="G180" s="8" t="str">
        <f t="shared" si="5"/>
        <v>NA,NA</v>
      </c>
      <c r="H180" s="8">
        <f>VLOOKUP(A180,Sheet2!$A$2:$K$201,7,FALSE)</f>
        <v>3</v>
      </c>
      <c r="I180" s="8">
        <f>VLOOKUP(A180,Sheet2!$A$2:$K$201,8,FALSE)</f>
        <v>3</v>
      </c>
      <c r="J180" s="8">
        <f>VLOOKUP(A180,Sheet2!$A$2:$K$201,9,FALSE)</f>
        <v>0</v>
      </c>
      <c r="K180" s="10">
        <f>VLOOKUP(A180,Sheet2!$A$2:$K$201,10,FALSE)</f>
        <v>1</v>
      </c>
      <c r="L180" s="10">
        <f>VLOOKUP(A180,Sheet2!$A$2:$K$201,11,FALSE)</f>
        <v>0</v>
      </c>
      <c r="M180" s="8" t="s">
        <v>18</v>
      </c>
      <c r="N180" s="9">
        <v>0</v>
      </c>
    </row>
    <row r="181" spans="1:14" x14ac:dyDescent="0.25">
      <c r="A181" s="7">
        <v>6550707490908160</v>
      </c>
      <c r="B181" s="8">
        <v>12.98793833</v>
      </c>
      <c r="C181" s="8">
        <v>80.130131669999997</v>
      </c>
      <c r="D181" s="8" t="s">
        <v>29</v>
      </c>
      <c r="E181" s="8" t="s">
        <v>29</v>
      </c>
      <c r="F181" s="8" t="str">
        <f t="shared" si="4"/>
        <v>12.98793833,80.13013167</v>
      </c>
      <c r="G181" s="8" t="str">
        <f t="shared" si="5"/>
        <v>NA,NA</v>
      </c>
      <c r="H181" s="8">
        <f>VLOOKUP(A181,Sheet2!$A$2:$K$201,7,FALSE)</f>
        <v>5</v>
      </c>
      <c r="I181" s="8">
        <f>VLOOKUP(A181,Sheet2!$A$2:$K$201,8,FALSE)</f>
        <v>3</v>
      </c>
      <c r="J181" s="8">
        <f>VLOOKUP(A181,Sheet2!$A$2:$K$201,9,FALSE)</f>
        <v>0</v>
      </c>
      <c r="K181" s="10">
        <f>VLOOKUP(A181,Sheet2!$A$2:$K$201,10,FALSE)</f>
        <v>0.6</v>
      </c>
      <c r="L181" s="10">
        <f>VLOOKUP(A181,Sheet2!$A$2:$K$201,11,FALSE)</f>
        <v>0</v>
      </c>
      <c r="M181" s="8" t="s">
        <v>8</v>
      </c>
      <c r="N181" s="9">
        <v>0</v>
      </c>
    </row>
    <row r="182" spans="1:14" x14ac:dyDescent="0.25">
      <c r="A182" s="7">
        <v>6550707553766560</v>
      </c>
      <c r="B182" s="8">
        <v>22.6467257802564</v>
      </c>
      <c r="C182" s="8">
        <v>88.429762405128201</v>
      </c>
      <c r="D182" s="8">
        <v>22.687996259999899</v>
      </c>
      <c r="E182" s="8">
        <v>88.356509489999993</v>
      </c>
      <c r="F182" s="8" t="str">
        <f t="shared" si="4"/>
        <v>22.6467257802564,88.4297624051282</v>
      </c>
      <c r="G182" s="8" t="str">
        <f t="shared" si="5"/>
        <v>22.6879962599999,88.35650949</v>
      </c>
      <c r="H182" s="8">
        <f>VLOOKUP(A182,Sheet2!$A$2:$K$201,7,FALSE)</f>
        <v>46</v>
      </c>
      <c r="I182" s="8">
        <f>VLOOKUP(A182,Sheet2!$A$2:$K$201,8,FALSE)</f>
        <v>39</v>
      </c>
      <c r="J182" s="8">
        <f>VLOOKUP(A182,Sheet2!$A$2:$K$201,9,FALSE)</f>
        <v>3</v>
      </c>
      <c r="K182" s="10">
        <f>VLOOKUP(A182,Sheet2!$A$2:$K$201,10,FALSE)</f>
        <v>0.84782608695652095</v>
      </c>
      <c r="L182" s="10">
        <f>VLOOKUP(A182,Sheet2!$A$2:$K$201,11,FALSE)</f>
        <v>6.5217391304347797E-2</v>
      </c>
      <c r="M182" s="8" t="s">
        <v>18</v>
      </c>
      <c r="N182" s="9">
        <v>8.8091606354877801</v>
      </c>
    </row>
    <row r="183" spans="1:14" x14ac:dyDescent="0.25">
      <c r="A183" s="7">
        <v>6550707570558150</v>
      </c>
      <c r="B183" s="8">
        <v>26.907998909184698</v>
      </c>
      <c r="C183" s="8">
        <v>75.841615611032594</v>
      </c>
      <c r="D183" s="8">
        <v>26.938237999999998</v>
      </c>
      <c r="E183" s="8">
        <v>75.848283099999904</v>
      </c>
      <c r="F183" s="8" t="str">
        <f t="shared" si="4"/>
        <v>26.9079989091847,75.8416156110326</v>
      </c>
      <c r="G183" s="8" t="str">
        <f t="shared" si="5"/>
        <v>26.938238,75.8482830999999</v>
      </c>
      <c r="H183" s="8">
        <f>VLOOKUP(A183,Sheet2!$A$2:$K$201,7,FALSE)</f>
        <v>196</v>
      </c>
      <c r="I183" s="8">
        <f>VLOOKUP(A183,Sheet2!$A$2:$K$201,8,FALSE)</f>
        <v>184</v>
      </c>
      <c r="J183" s="8">
        <f>VLOOKUP(A183,Sheet2!$A$2:$K$201,9,FALSE)</f>
        <v>4</v>
      </c>
      <c r="K183" s="10">
        <f>VLOOKUP(A183,Sheet2!$A$2:$K$201,10,FALSE)</f>
        <v>0.93877551020408101</v>
      </c>
      <c r="L183" s="10">
        <f>VLOOKUP(A183,Sheet2!$A$2:$K$201,11,FALSE)</f>
        <v>2.04081632653061E-2</v>
      </c>
      <c r="M183" s="8" t="s">
        <v>9</v>
      </c>
      <c r="N183" s="9">
        <v>3.42787111407661</v>
      </c>
    </row>
    <row r="184" spans="1:14" x14ac:dyDescent="0.25">
      <c r="A184" s="7">
        <v>6550707766536560</v>
      </c>
      <c r="B184" s="8">
        <v>30.751785519230701</v>
      </c>
      <c r="C184" s="8">
        <v>76.7549175080769</v>
      </c>
      <c r="D184" s="8">
        <v>30.696883639545401</v>
      </c>
      <c r="E184" s="8">
        <v>76.792430220909097</v>
      </c>
      <c r="F184" s="8" t="str">
        <f t="shared" si="4"/>
        <v>30.7517855192307,76.7549175080769</v>
      </c>
      <c r="G184" s="8" t="str">
        <f t="shared" si="5"/>
        <v>30.6968836395454,76.7924302209091</v>
      </c>
      <c r="H184" s="8">
        <f>VLOOKUP(A184,Sheet2!$A$2:$K$201,7,FALSE)</f>
        <v>61</v>
      </c>
      <c r="I184" s="8">
        <f>VLOOKUP(A184,Sheet2!$A$2:$K$201,8,FALSE)</f>
        <v>26</v>
      </c>
      <c r="J184" s="8">
        <f>VLOOKUP(A184,Sheet2!$A$2:$K$201,9,FALSE)</f>
        <v>22</v>
      </c>
      <c r="K184" s="10">
        <f>VLOOKUP(A184,Sheet2!$A$2:$K$201,10,FALSE)</f>
        <v>0.42622950819672101</v>
      </c>
      <c r="L184" s="10">
        <f>VLOOKUP(A184,Sheet2!$A$2:$K$201,11,FALSE)</f>
        <v>0.36065573770491799</v>
      </c>
      <c r="M184" s="8" t="s">
        <v>10</v>
      </c>
      <c r="N184" s="9">
        <v>7.0822067641406399</v>
      </c>
    </row>
    <row r="185" spans="1:14" x14ac:dyDescent="0.25">
      <c r="A185" s="7">
        <v>6550708454908160</v>
      </c>
      <c r="B185" s="8">
        <v>28.4539996799999</v>
      </c>
      <c r="C185" s="8">
        <v>77.049738254999994</v>
      </c>
      <c r="D185" s="8">
        <v>28.436673899999999</v>
      </c>
      <c r="E185" s="8">
        <v>77.135023099999898</v>
      </c>
      <c r="F185" s="8" t="str">
        <f t="shared" si="4"/>
        <v>28.4539996799999,77.049738255</v>
      </c>
      <c r="G185" s="8" t="str">
        <f t="shared" si="5"/>
        <v>28.4366739,77.1350230999999</v>
      </c>
      <c r="H185" s="8">
        <f>VLOOKUP(A185,Sheet2!$A$2:$K$201,7,FALSE)</f>
        <v>4</v>
      </c>
      <c r="I185" s="8">
        <f>VLOOKUP(A185,Sheet2!$A$2:$K$201,8,FALSE)</f>
        <v>2</v>
      </c>
      <c r="J185" s="8">
        <f>VLOOKUP(A185,Sheet2!$A$2:$K$201,9,FALSE)</f>
        <v>2</v>
      </c>
      <c r="K185" s="10">
        <f>VLOOKUP(A185,Sheet2!$A$2:$K$201,10,FALSE)</f>
        <v>0.5</v>
      </c>
      <c r="L185" s="10">
        <f>VLOOKUP(A185,Sheet2!$A$2:$K$201,11,FALSE)</f>
        <v>0.5</v>
      </c>
      <c r="M185" s="8" t="s">
        <v>25</v>
      </c>
      <c r="N185" s="9">
        <v>0</v>
      </c>
    </row>
    <row r="186" spans="1:14" x14ac:dyDescent="0.25">
      <c r="A186" s="7">
        <v>6550708581676550</v>
      </c>
      <c r="B186" s="8" t="s">
        <v>29</v>
      </c>
      <c r="C186" s="8" t="s">
        <v>29</v>
      </c>
      <c r="D186" s="8" t="s">
        <v>29</v>
      </c>
      <c r="E186" s="8" t="s">
        <v>29</v>
      </c>
      <c r="F186" s="8" t="str">
        <f t="shared" si="4"/>
        <v>NA,NA</v>
      </c>
      <c r="G186" s="8" t="str">
        <f t="shared" si="5"/>
        <v>NA,NA</v>
      </c>
      <c r="H186" s="8">
        <f>VLOOKUP(A186,Sheet2!$A$2:$K$201,7,FALSE)</f>
        <v>1</v>
      </c>
      <c r="I186" s="8">
        <f>VLOOKUP(A186,Sheet2!$A$2:$K$201,8,FALSE)</f>
        <v>0</v>
      </c>
      <c r="J186" s="8">
        <f>VLOOKUP(A186,Sheet2!$A$2:$K$201,9,FALSE)</f>
        <v>0</v>
      </c>
      <c r="K186" s="10">
        <f>VLOOKUP(A186,Sheet2!$A$2:$K$201,10,FALSE)</f>
        <v>0</v>
      </c>
      <c r="L186" s="10">
        <f>VLOOKUP(A186,Sheet2!$A$2:$K$201,11,FALSE)</f>
        <v>0</v>
      </c>
      <c r="M186" s="8" t="s">
        <v>29</v>
      </c>
      <c r="N186" s="9">
        <v>0</v>
      </c>
    </row>
    <row r="187" spans="1:14" x14ac:dyDescent="0.25">
      <c r="A187" s="7">
        <v>6550708652896560</v>
      </c>
      <c r="B187" s="8">
        <v>28.585321961964201</v>
      </c>
      <c r="C187" s="8">
        <v>77.250820248035694</v>
      </c>
      <c r="D187" s="8" t="s">
        <v>29</v>
      </c>
      <c r="E187" s="8" t="s">
        <v>29</v>
      </c>
      <c r="F187" s="8" t="str">
        <f t="shared" si="4"/>
        <v>28.5853219619642,77.2508202480357</v>
      </c>
      <c r="G187" s="8" t="str">
        <f t="shared" si="5"/>
        <v>NA,NA</v>
      </c>
      <c r="H187" s="8">
        <f>VLOOKUP(A187,Sheet2!$A$2:$K$201,7,FALSE)</f>
        <v>69</v>
      </c>
      <c r="I187" s="8">
        <f>VLOOKUP(A187,Sheet2!$A$2:$K$201,8,FALSE)</f>
        <v>56</v>
      </c>
      <c r="J187" s="8">
        <f>VLOOKUP(A187,Sheet2!$A$2:$K$201,9,FALSE)</f>
        <v>0</v>
      </c>
      <c r="K187" s="10">
        <f>VLOOKUP(A187,Sheet2!$A$2:$K$201,10,FALSE)</f>
        <v>0.81159420289855</v>
      </c>
      <c r="L187" s="10">
        <f>VLOOKUP(A187,Sheet2!$A$2:$K$201,11,FALSE)</f>
        <v>0</v>
      </c>
      <c r="M187" s="8" t="s">
        <v>19</v>
      </c>
      <c r="N187" s="9">
        <v>0</v>
      </c>
    </row>
    <row r="188" spans="1:14" x14ac:dyDescent="0.25">
      <c r="A188" s="7">
        <v>6550709054896560</v>
      </c>
      <c r="B188" s="8">
        <v>13.072909849999901</v>
      </c>
      <c r="C188" s="8">
        <v>80.227823749999999</v>
      </c>
      <c r="D188" s="8" t="s">
        <v>29</v>
      </c>
      <c r="E188" s="8" t="s">
        <v>29</v>
      </c>
      <c r="F188" s="8" t="str">
        <f t="shared" si="4"/>
        <v>13.0729098499999,80.22782375</v>
      </c>
      <c r="G188" s="8" t="str">
        <f t="shared" si="5"/>
        <v>NA,NA</v>
      </c>
      <c r="H188" s="8">
        <f>VLOOKUP(A188,Sheet2!$A$2:$K$201,7,FALSE)</f>
        <v>3</v>
      </c>
      <c r="I188" s="8">
        <f>VLOOKUP(A188,Sheet2!$A$2:$K$201,8,FALSE)</f>
        <v>2</v>
      </c>
      <c r="J188" s="8">
        <f>VLOOKUP(A188,Sheet2!$A$2:$K$201,9,FALSE)</f>
        <v>0</v>
      </c>
      <c r="K188" s="10">
        <f>VLOOKUP(A188,Sheet2!$A$2:$K$201,10,FALSE)</f>
        <v>0.66666666666666596</v>
      </c>
      <c r="L188" s="10">
        <f>VLOOKUP(A188,Sheet2!$A$2:$K$201,11,FALSE)</f>
        <v>0</v>
      </c>
      <c r="M188" s="8" t="s">
        <v>8</v>
      </c>
      <c r="N188" s="9">
        <v>0</v>
      </c>
    </row>
    <row r="189" spans="1:14" x14ac:dyDescent="0.25">
      <c r="A189" s="7">
        <v>6550715365656560</v>
      </c>
      <c r="B189" s="8">
        <v>30.644756120952302</v>
      </c>
      <c r="C189" s="8">
        <v>76.885864424940394</v>
      </c>
      <c r="D189" s="8">
        <v>30.7699303278571</v>
      </c>
      <c r="E189" s="8">
        <v>76.576736131785694</v>
      </c>
      <c r="F189" s="8" t="str">
        <f t="shared" si="4"/>
        <v>30.6447561209523,76.8858644249404</v>
      </c>
      <c r="G189" s="8" t="str">
        <f t="shared" si="5"/>
        <v>30.7699303278571,76.5767361317857</v>
      </c>
      <c r="H189" s="8">
        <f>VLOOKUP(A189,Sheet2!$A$2:$K$201,7,FALSE)</f>
        <v>268</v>
      </c>
      <c r="I189" s="8">
        <f>VLOOKUP(A189,Sheet2!$A$2:$K$201,8,FALSE)</f>
        <v>168</v>
      </c>
      <c r="J189" s="8">
        <f>VLOOKUP(A189,Sheet2!$A$2:$K$201,9,FALSE)</f>
        <v>56</v>
      </c>
      <c r="K189" s="10">
        <f>VLOOKUP(A189,Sheet2!$A$2:$K$201,10,FALSE)</f>
        <v>0.62686567164179097</v>
      </c>
      <c r="L189" s="10">
        <f>VLOOKUP(A189,Sheet2!$A$2:$K$201,11,FALSE)</f>
        <v>0.20895522388059701</v>
      </c>
      <c r="M189" s="8" t="s">
        <v>10</v>
      </c>
      <c r="N189" s="9">
        <v>32.677698128252196</v>
      </c>
    </row>
    <row r="190" spans="1:14" x14ac:dyDescent="0.25">
      <c r="A190" s="7">
        <v>6550715473856560</v>
      </c>
      <c r="B190" s="8">
        <v>9.9866165837499992</v>
      </c>
      <c r="C190" s="8">
        <v>76.329139363749903</v>
      </c>
      <c r="D190" s="8">
        <v>9.9648436999999994</v>
      </c>
      <c r="E190" s="8">
        <v>76.340523159999904</v>
      </c>
      <c r="F190" s="8" t="str">
        <f t="shared" si="4"/>
        <v>9.98661658375,76.3291393637499</v>
      </c>
      <c r="G190" s="8" t="str">
        <f t="shared" si="5"/>
        <v>9.9648437,76.3405231599999</v>
      </c>
      <c r="H190" s="8">
        <f>VLOOKUP(A190,Sheet2!$A$2:$K$201,7,FALSE)</f>
        <v>36</v>
      </c>
      <c r="I190" s="8">
        <f>VLOOKUP(A190,Sheet2!$A$2:$K$201,8,FALSE)</f>
        <v>16</v>
      </c>
      <c r="J190" s="8">
        <f>VLOOKUP(A190,Sheet2!$A$2:$K$201,9,FALSE)</f>
        <v>15</v>
      </c>
      <c r="K190" s="10">
        <f>VLOOKUP(A190,Sheet2!$A$2:$K$201,10,FALSE)</f>
        <v>0.44444444444444398</v>
      </c>
      <c r="L190" s="10">
        <f>VLOOKUP(A190,Sheet2!$A$2:$K$201,11,FALSE)</f>
        <v>0.41666666666666602</v>
      </c>
      <c r="M190" s="8" t="s">
        <v>15</v>
      </c>
      <c r="N190" s="9">
        <v>2.7240192826582303</v>
      </c>
    </row>
    <row r="191" spans="1:14" x14ac:dyDescent="0.25">
      <c r="A191" s="7">
        <v>6550715572686560</v>
      </c>
      <c r="B191" s="8">
        <v>26.8159815115322</v>
      </c>
      <c r="C191" s="8">
        <v>75.519422012016094</v>
      </c>
      <c r="D191" s="8">
        <v>26.8079647333333</v>
      </c>
      <c r="E191" s="8">
        <v>75.546406066666606</v>
      </c>
      <c r="F191" s="8" t="str">
        <f t="shared" si="4"/>
        <v>26.8159815115322,75.5194220120161</v>
      </c>
      <c r="G191" s="8" t="str">
        <f t="shared" si="5"/>
        <v>26.8079647333333,75.5464060666666</v>
      </c>
      <c r="H191" s="8">
        <f>VLOOKUP(A191,Sheet2!$A$2:$K$201,7,FALSE)</f>
        <v>136</v>
      </c>
      <c r="I191" s="8">
        <f>VLOOKUP(A191,Sheet2!$A$2:$K$201,8,FALSE)</f>
        <v>124</v>
      </c>
      <c r="J191" s="8">
        <f>VLOOKUP(A191,Sheet2!$A$2:$K$201,9,FALSE)</f>
        <v>3</v>
      </c>
      <c r="K191" s="10">
        <f>VLOOKUP(A191,Sheet2!$A$2:$K$201,10,FALSE)</f>
        <v>0.91176470588235203</v>
      </c>
      <c r="L191" s="10">
        <f>VLOOKUP(A191,Sheet2!$A$2:$K$201,11,FALSE)</f>
        <v>2.20588235294117E-2</v>
      </c>
      <c r="M191" s="8" t="s">
        <v>9</v>
      </c>
      <c r="N191" s="9">
        <v>2.82327001565816</v>
      </c>
    </row>
    <row r="192" spans="1:14" x14ac:dyDescent="0.25">
      <c r="A192" s="7">
        <v>6550715575698160</v>
      </c>
      <c r="B192" s="8">
        <v>25.181175663333299</v>
      </c>
      <c r="C192" s="8">
        <v>75.872238454166606</v>
      </c>
      <c r="D192" s="8" t="s">
        <v>29</v>
      </c>
      <c r="E192" s="8" t="s">
        <v>29</v>
      </c>
      <c r="F192" s="8" t="str">
        <f t="shared" si="4"/>
        <v>25.1811756633333,75.8722384541666</v>
      </c>
      <c r="G192" s="8" t="str">
        <f t="shared" si="5"/>
        <v>NA,NA</v>
      </c>
      <c r="H192" s="8">
        <f>VLOOKUP(A192,Sheet2!$A$2:$K$201,7,FALSE)</f>
        <v>14</v>
      </c>
      <c r="I192" s="8">
        <f>VLOOKUP(A192,Sheet2!$A$2:$K$201,8,FALSE)</f>
        <v>12</v>
      </c>
      <c r="J192" s="8">
        <f>VLOOKUP(A192,Sheet2!$A$2:$K$201,9,FALSE)</f>
        <v>0</v>
      </c>
      <c r="K192" s="10">
        <f>VLOOKUP(A192,Sheet2!$A$2:$K$201,10,FALSE)</f>
        <v>0.85714285714285698</v>
      </c>
      <c r="L192" s="10">
        <f>VLOOKUP(A192,Sheet2!$A$2:$K$201,11,FALSE)</f>
        <v>0</v>
      </c>
      <c r="M192" s="8" t="s">
        <v>9</v>
      </c>
      <c r="N192" s="9">
        <v>0</v>
      </c>
    </row>
    <row r="193" spans="1:14" x14ac:dyDescent="0.25">
      <c r="A193" s="7">
        <v>6550716651858160</v>
      </c>
      <c r="B193" s="8">
        <v>28.702132733076802</v>
      </c>
      <c r="C193" s="8">
        <v>77.336892715562001</v>
      </c>
      <c r="D193" s="8">
        <v>28.773696999999999</v>
      </c>
      <c r="E193" s="8">
        <v>77.143303299999999</v>
      </c>
      <c r="F193" s="8" t="str">
        <f t="shared" si="4"/>
        <v>28.7021327330768,77.336892715562</v>
      </c>
      <c r="G193" s="8" t="str">
        <f t="shared" si="5"/>
        <v>28.773697,77.1433033</v>
      </c>
      <c r="H193" s="8">
        <f>VLOOKUP(A193,Sheet2!$A$2:$K$201,7,FALSE)</f>
        <v>190</v>
      </c>
      <c r="I193" s="8">
        <f>VLOOKUP(A193,Sheet2!$A$2:$K$201,8,FALSE)</f>
        <v>169</v>
      </c>
      <c r="J193" s="8">
        <f>VLOOKUP(A193,Sheet2!$A$2:$K$201,9,FALSE)</f>
        <v>2</v>
      </c>
      <c r="K193" s="10">
        <f>VLOOKUP(A193,Sheet2!$A$2:$K$201,10,FALSE)</f>
        <v>0.88947368421052597</v>
      </c>
      <c r="L193" s="10">
        <f>VLOOKUP(A193,Sheet2!$A$2:$K$201,11,FALSE)</f>
        <v>1.0526315789473601E-2</v>
      </c>
      <c r="M193" s="8" t="s">
        <v>6</v>
      </c>
      <c r="N193" s="9">
        <v>0</v>
      </c>
    </row>
    <row r="194" spans="1:14" x14ac:dyDescent="0.25">
      <c r="A194" s="7">
        <v>6550716682808160</v>
      </c>
      <c r="B194" s="8">
        <v>30.658528959999899</v>
      </c>
      <c r="C194" s="8">
        <v>76.617792083750004</v>
      </c>
      <c r="D194" s="8">
        <v>30.704258889999998</v>
      </c>
      <c r="E194" s="8">
        <v>76.696226664999998</v>
      </c>
      <c r="F194" s="8" t="str">
        <f t="shared" si="4"/>
        <v>30.6585289599999,76.61779208375</v>
      </c>
      <c r="G194" s="8" t="str">
        <f t="shared" si="5"/>
        <v>30.70425889,76.696226665</v>
      </c>
      <c r="H194" s="8">
        <f>VLOOKUP(A194,Sheet2!$A$2:$K$201,7,FALSE)</f>
        <v>22</v>
      </c>
      <c r="I194" s="8">
        <f>VLOOKUP(A194,Sheet2!$A$2:$K$201,8,FALSE)</f>
        <v>8</v>
      </c>
      <c r="J194" s="8">
        <f>VLOOKUP(A194,Sheet2!$A$2:$K$201,9,FALSE)</f>
        <v>6</v>
      </c>
      <c r="K194" s="10">
        <f>VLOOKUP(A194,Sheet2!$A$2:$K$201,10,FALSE)</f>
        <v>0.36363636363636298</v>
      </c>
      <c r="L194" s="10">
        <f>VLOOKUP(A194,Sheet2!$A$2:$K$201,11,FALSE)</f>
        <v>0.27272727272727199</v>
      </c>
      <c r="M194" s="8" t="s">
        <v>21</v>
      </c>
      <c r="N194" s="9">
        <v>9.0646673961591802</v>
      </c>
    </row>
    <row r="195" spans="1:14" x14ac:dyDescent="0.25">
      <c r="A195" s="7">
        <v>6550716772508160</v>
      </c>
      <c r="B195" s="8">
        <v>30.786854041999899</v>
      </c>
      <c r="C195" s="8">
        <v>76.613629043999893</v>
      </c>
      <c r="D195" s="8">
        <v>30.717204379999998</v>
      </c>
      <c r="E195" s="8">
        <v>76.694095077499995</v>
      </c>
      <c r="F195" s="8" t="str">
        <f t="shared" ref="F195:F201" si="6">B195&amp;","&amp;C195</f>
        <v>30.7868540419999,76.6136290439999</v>
      </c>
      <c r="G195" s="8" t="str">
        <f t="shared" ref="G195:G201" si="7">D195&amp;","&amp;E195</f>
        <v>30.71720438,76.6940950775</v>
      </c>
      <c r="H195" s="8">
        <f>VLOOKUP(A195,Sheet2!$A$2:$K$201,7,FALSE)</f>
        <v>14</v>
      </c>
      <c r="I195" s="8">
        <f>VLOOKUP(A195,Sheet2!$A$2:$K$201,8,FALSE)</f>
        <v>5</v>
      </c>
      <c r="J195" s="8">
        <f>VLOOKUP(A195,Sheet2!$A$2:$K$201,9,FALSE)</f>
        <v>4</v>
      </c>
      <c r="K195" s="10">
        <f>VLOOKUP(A195,Sheet2!$A$2:$K$201,10,FALSE)</f>
        <v>0.35714285714285698</v>
      </c>
      <c r="L195" s="10">
        <f>VLOOKUP(A195,Sheet2!$A$2:$K$201,11,FALSE)</f>
        <v>0.28571428571428498</v>
      </c>
      <c r="M195" s="8" t="s">
        <v>21</v>
      </c>
      <c r="N195" s="9">
        <v>10.9169762908107</v>
      </c>
    </row>
    <row r="196" spans="1:14" x14ac:dyDescent="0.25">
      <c r="A196" s="7">
        <v>6550716854868160</v>
      </c>
      <c r="B196" s="8">
        <v>22.290448049999998</v>
      </c>
      <c r="C196" s="8">
        <v>73.161628899999997</v>
      </c>
      <c r="D196" s="8" t="s">
        <v>29</v>
      </c>
      <c r="E196" s="8" t="s">
        <v>29</v>
      </c>
      <c r="F196" s="8" t="str">
        <f t="shared" si="6"/>
        <v>22.29044805,73.1616289</v>
      </c>
      <c r="G196" s="8" t="str">
        <f t="shared" si="7"/>
        <v>NA,NA</v>
      </c>
      <c r="H196" s="8">
        <f>VLOOKUP(A196,Sheet2!$A$2:$K$201,7,FALSE)</f>
        <v>6</v>
      </c>
      <c r="I196" s="8">
        <f>VLOOKUP(A196,Sheet2!$A$2:$K$201,8,FALSE)</f>
        <v>6</v>
      </c>
      <c r="J196" s="8">
        <f>VLOOKUP(A196,Sheet2!$A$2:$K$201,9,FALSE)</f>
        <v>0</v>
      </c>
      <c r="K196" s="10">
        <f>VLOOKUP(A196,Sheet2!$A$2:$K$201,10,FALSE)</f>
        <v>1</v>
      </c>
      <c r="L196" s="10">
        <f>VLOOKUP(A196,Sheet2!$A$2:$K$201,11,FALSE)</f>
        <v>0</v>
      </c>
      <c r="M196" s="8" t="s">
        <v>11</v>
      </c>
      <c r="N196" s="9">
        <v>0</v>
      </c>
    </row>
    <row r="197" spans="1:14" x14ac:dyDescent="0.25">
      <c r="A197" s="7">
        <v>6550717265708160</v>
      </c>
      <c r="B197" s="8">
        <v>20.246341803333301</v>
      </c>
      <c r="C197" s="8">
        <v>85.8408178086666</v>
      </c>
      <c r="D197" s="8">
        <v>20.24234409</v>
      </c>
      <c r="E197" s="8">
        <v>85.861307159999896</v>
      </c>
      <c r="F197" s="8" t="str">
        <f t="shared" si="6"/>
        <v>20.2463418033333,85.8408178086666</v>
      </c>
      <c r="G197" s="8" t="str">
        <f t="shared" si="7"/>
        <v>20.24234409,85.8613071599999</v>
      </c>
      <c r="H197" s="8">
        <f>VLOOKUP(A197,Sheet2!$A$2:$K$201,7,FALSE)</f>
        <v>19</v>
      </c>
      <c r="I197" s="8">
        <f>VLOOKUP(A197,Sheet2!$A$2:$K$201,8,FALSE)</f>
        <v>15</v>
      </c>
      <c r="J197" s="8">
        <f>VLOOKUP(A197,Sheet2!$A$2:$K$201,9,FALSE)</f>
        <v>3</v>
      </c>
      <c r="K197" s="10">
        <f>VLOOKUP(A197,Sheet2!$A$2:$K$201,10,FALSE)</f>
        <v>0.78947368421052599</v>
      </c>
      <c r="L197" s="10">
        <f>VLOOKUP(A197,Sheet2!$A$2:$K$201,11,FALSE)</f>
        <v>0.157894736842105</v>
      </c>
      <c r="M197" s="8" t="s">
        <v>17</v>
      </c>
      <c r="N197" s="9">
        <v>2.1839879001697198</v>
      </c>
    </row>
    <row r="198" spans="1:14" x14ac:dyDescent="0.25">
      <c r="A198" s="7">
        <v>6550717355698160</v>
      </c>
      <c r="B198" s="8" t="s">
        <v>29</v>
      </c>
      <c r="C198" s="8" t="s">
        <v>29</v>
      </c>
      <c r="D198" s="8" t="s">
        <v>29</v>
      </c>
      <c r="E198" s="8" t="s">
        <v>29</v>
      </c>
      <c r="F198" s="8" t="str">
        <f t="shared" si="6"/>
        <v>NA,NA</v>
      </c>
      <c r="G198" s="8" t="str">
        <f t="shared" si="7"/>
        <v>NA,NA</v>
      </c>
      <c r="H198" s="8">
        <f>VLOOKUP(A198,Sheet2!$A$2:$K$201,7,FALSE)</f>
        <v>2</v>
      </c>
      <c r="I198" s="8">
        <f>VLOOKUP(A198,Sheet2!$A$2:$K$201,8,FALSE)</f>
        <v>0</v>
      </c>
      <c r="J198" s="8">
        <f>VLOOKUP(A198,Sheet2!$A$2:$K$201,9,FALSE)</f>
        <v>0</v>
      </c>
      <c r="K198" s="10">
        <f>VLOOKUP(A198,Sheet2!$A$2:$K$201,10,FALSE)</f>
        <v>0</v>
      </c>
      <c r="L198" s="10">
        <f>VLOOKUP(A198,Sheet2!$A$2:$K$201,11,FALSE)</f>
        <v>0</v>
      </c>
      <c r="M198" s="8" t="s">
        <v>29</v>
      </c>
      <c r="N198" s="9">
        <v>0</v>
      </c>
    </row>
    <row r="199" spans="1:14" x14ac:dyDescent="0.25">
      <c r="A199" s="7">
        <v>6550717570888160</v>
      </c>
      <c r="B199" s="8">
        <v>23.189670206438301</v>
      </c>
      <c r="C199" s="8">
        <v>77.467579305479404</v>
      </c>
      <c r="D199" s="8">
        <v>23.224579714285699</v>
      </c>
      <c r="E199" s="8">
        <v>77.437017402857094</v>
      </c>
      <c r="F199" s="8" t="str">
        <f t="shared" si="6"/>
        <v>23.1896702064383,77.4675793054794</v>
      </c>
      <c r="G199" s="8" t="str">
        <f t="shared" si="7"/>
        <v>23.2245797142857,77.4370174028571</v>
      </c>
      <c r="H199" s="8">
        <f>VLOOKUP(A199,Sheet2!$A$2:$K$201,7,FALSE)</f>
        <v>93</v>
      </c>
      <c r="I199" s="8">
        <f>VLOOKUP(A199,Sheet2!$A$2:$K$201,8,FALSE)</f>
        <v>73</v>
      </c>
      <c r="J199" s="8">
        <f>VLOOKUP(A199,Sheet2!$A$2:$K$201,9,FALSE)</f>
        <v>7</v>
      </c>
      <c r="K199" s="10">
        <f>VLOOKUP(A199,Sheet2!$A$2:$K$201,10,FALSE)</f>
        <v>0.78494623655913898</v>
      </c>
      <c r="L199" s="10">
        <f>VLOOKUP(A199,Sheet2!$A$2:$K$201,11,FALSE)</f>
        <v>7.5268817204300995E-2</v>
      </c>
      <c r="M199" s="8" t="s">
        <v>23</v>
      </c>
      <c r="N199" s="9">
        <v>4.9838750201890596</v>
      </c>
    </row>
    <row r="200" spans="1:14" x14ac:dyDescent="0.25">
      <c r="A200" s="7">
        <v>6550717590666560</v>
      </c>
      <c r="B200" s="8">
        <v>26.892943796250002</v>
      </c>
      <c r="C200" s="8">
        <v>81.012106667499907</v>
      </c>
      <c r="D200" s="8">
        <v>26.884946670000001</v>
      </c>
      <c r="E200" s="8">
        <v>81.044831669999994</v>
      </c>
      <c r="F200" s="8" t="str">
        <f t="shared" si="6"/>
        <v>26.89294379625,81.0121066674999</v>
      </c>
      <c r="G200" s="8" t="str">
        <f t="shared" si="7"/>
        <v>26.88494667,81.04483167</v>
      </c>
      <c r="H200" s="8">
        <f>VLOOKUP(A200,Sheet2!$A$2:$K$201,7,FALSE)</f>
        <v>22</v>
      </c>
      <c r="I200" s="8">
        <f>VLOOKUP(A200,Sheet2!$A$2:$K$201,8,FALSE)</f>
        <v>16</v>
      </c>
      <c r="J200" s="8">
        <f>VLOOKUP(A200,Sheet2!$A$2:$K$201,9,FALSE)</f>
        <v>3</v>
      </c>
      <c r="K200" s="10">
        <f>VLOOKUP(A200,Sheet2!$A$2:$K$201,10,FALSE)</f>
        <v>0.72727272727272696</v>
      </c>
      <c r="L200" s="10">
        <f>VLOOKUP(A200,Sheet2!$A$2:$K$201,11,FALSE)</f>
        <v>0.13636363636363599</v>
      </c>
      <c r="M200" s="8" t="s">
        <v>6</v>
      </c>
      <c r="N200" s="9">
        <v>3.3661151480114899</v>
      </c>
    </row>
    <row r="201" spans="1:14" x14ac:dyDescent="0.25">
      <c r="A201" s="7">
        <v>6550717873736560</v>
      </c>
      <c r="B201" s="8">
        <v>19.205570305757501</v>
      </c>
      <c r="C201" s="8">
        <v>72.823079724848398</v>
      </c>
      <c r="D201" s="8" t="s">
        <v>29</v>
      </c>
      <c r="E201" s="8" t="s">
        <v>29</v>
      </c>
      <c r="F201" s="8" t="str">
        <f t="shared" si="6"/>
        <v>19.2055703057575,72.8230797248484</v>
      </c>
      <c r="G201" s="8" t="str">
        <f t="shared" si="7"/>
        <v>NA,NA</v>
      </c>
      <c r="H201" s="8">
        <f>VLOOKUP(A201,Sheet2!$A$2:$K$201,7,FALSE)</f>
        <v>36</v>
      </c>
      <c r="I201" s="8">
        <f>VLOOKUP(A201,Sheet2!$A$2:$K$201,8,FALSE)</f>
        <v>33</v>
      </c>
      <c r="J201" s="8">
        <f>VLOOKUP(A201,Sheet2!$A$2:$K$201,9,FALSE)</f>
        <v>0</v>
      </c>
      <c r="K201" s="10">
        <f>VLOOKUP(A201,Sheet2!$A$2:$K$201,10,FALSE)</f>
        <v>0.91666666666666596</v>
      </c>
      <c r="L201" s="10">
        <f>VLOOKUP(A201,Sheet2!$A$2:$K$201,11,FALSE)</f>
        <v>0</v>
      </c>
      <c r="M201" s="8" t="s">
        <v>7</v>
      </c>
      <c r="N201" s="9">
        <v>0</v>
      </c>
    </row>
  </sheetData>
  <autoFilter ref="A1:N20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A2" sqref="A2:K201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7109375" bestFit="1" customWidth="1"/>
    <col min="4" max="4" width="14.28515625" bestFit="1" customWidth="1"/>
    <col min="5" max="5" width="15.85546875" bestFit="1" customWidth="1"/>
    <col min="6" max="6" width="19.71093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s="1">
        <v>6550505177746560</v>
      </c>
      <c r="B2">
        <v>28.61307923</v>
      </c>
      <c r="C2">
        <v>77.376935020000005</v>
      </c>
      <c r="D2">
        <v>28.695091685000001</v>
      </c>
      <c r="E2">
        <v>77.340227729999995</v>
      </c>
      <c r="F2">
        <v>9800.6302333809908</v>
      </c>
      <c r="G2">
        <v>10</v>
      </c>
      <c r="H2">
        <v>4</v>
      </c>
      <c r="I2">
        <v>4</v>
      </c>
      <c r="J2">
        <v>0.4</v>
      </c>
      <c r="K2">
        <v>0.4</v>
      </c>
    </row>
    <row r="3" spans="1:11" x14ac:dyDescent="0.25">
      <c r="A3" s="1">
        <v>6550505285536560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6550507083828160</v>
      </c>
      <c r="B4">
        <v>27.206361561453001</v>
      </c>
      <c r="C4">
        <v>78.022239218888799</v>
      </c>
      <c r="D4">
        <v>-1</v>
      </c>
      <c r="E4">
        <v>-1</v>
      </c>
      <c r="F4">
        <v>-1</v>
      </c>
      <c r="G4">
        <v>120</v>
      </c>
      <c r="H4">
        <v>117</v>
      </c>
      <c r="I4">
        <v>0</v>
      </c>
      <c r="J4">
        <v>0.97499999999999998</v>
      </c>
      <c r="K4">
        <v>0</v>
      </c>
    </row>
    <row r="5" spans="1:11" x14ac:dyDescent="0.25">
      <c r="A5" s="1">
        <v>6550507454878150</v>
      </c>
      <c r="B5">
        <v>19.127005780902699</v>
      </c>
      <c r="C5">
        <v>72.919085975416706</v>
      </c>
      <c r="D5">
        <v>19.128854699999899</v>
      </c>
      <c r="E5">
        <v>72.866699400000002</v>
      </c>
      <c r="F5">
        <v>5509.0798807367801</v>
      </c>
      <c r="G5">
        <v>149</v>
      </c>
      <c r="H5">
        <v>144</v>
      </c>
      <c r="I5">
        <v>3</v>
      </c>
      <c r="J5">
        <v>0.96644295302013405</v>
      </c>
      <c r="K5">
        <v>2.0134228187919399E-2</v>
      </c>
    </row>
    <row r="6" spans="1:11" x14ac:dyDescent="0.25">
      <c r="A6" s="1">
        <v>6550507477788160</v>
      </c>
      <c r="B6">
        <v>13.085111533333301</v>
      </c>
      <c r="C6">
        <v>80.175805699999998</v>
      </c>
      <c r="D6">
        <v>-1</v>
      </c>
      <c r="E6">
        <v>-1</v>
      </c>
      <c r="F6">
        <v>-1</v>
      </c>
      <c r="G6">
        <v>4</v>
      </c>
      <c r="H6">
        <v>3</v>
      </c>
      <c r="I6">
        <v>0</v>
      </c>
      <c r="J6">
        <v>0.75</v>
      </c>
      <c r="K6">
        <v>0</v>
      </c>
    </row>
    <row r="7" spans="1:11" x14ac:dyDescent="0.25">
      <c r="A7" s="1">
        <v>6550507653868160</v>
      </c>
      <c r="B7">
        <v>21.159422812999999</v>
      </c>
      <c r="C7">
        <v>79.004335932999993</v>
      </c>
      <c r="D7">
        <v>-1</v>
      </c>
      <c r="E7">
        <v>-1</v>
      </c>
      <c r="F7">
        <v>-1</v>
      </c>
      <c r="G7">
        <v>10</v>
      </c>
      <c r="H7">
        <v>10</v>
      </c>
      <c r="I7">
        <v>0</v>
      </c>
      <c r="J7">
        <v>1</v>
      </c>
      <c r="K7">
        <v>0</v>
      </c>
    </row>
    <row r="8" spans="1:11" x14ac:dyDescent="0.25">
      <c r="A8" s="1">
        <v>6550507977528160</v>
      </c>
      <c r="B8">
        <v>26.130043251489301</v>
      </c>
      <c r="C8">
        <v>73.053026234893593</v>
      </c>
      <c r="D8">
        <v>26.10107322</v>
      </c>
      <c r="E8">
        <v>73.066280329999998</v>
      </c>
      <c r="F8">
        <v>3483.63517814542</v>
      </c>
      <c r="G8">
        <v>49</v>
      </c>
      <c r="H8">
        <v>47</v>
      </c>
      <c r="I8">
        <v>2</v>
      </c>
      <c r="J8">
        <v>0.95918367346938704</v>
      </c>
      <c r="K8">
        <v>4.08163265306122E-2</v>
      </c>
    </row>
    <row r="9" spans="1:11" x14ac:dyDescent="0.25">
      <c r="A9" s="1">
        <v>6550508071746560</v>
      </c>
      <c r="B9">
        <v>19.224405595187399</v>
      </c>
      <c r="C9">
        <v>73.090871439374993</v>
      </c>
      <c r="D9">
        <v>19.18118955125</v>
      </c>
      <c r="E9">
        <v>73.107312614166602</v>
      </c>
      <c r="F9">
        <v>5107.7331848282702</v>
      </c>
      <c r="G9">
        <v>213</v>
      </c>
      <c r="H9">
        <v>160</v>
      </c>
      <c r="I9">
        <v>24</v>
      </c>
      <c r="J9">
        <v>0.75117370892018698</v>
      </c>
      <c r="K9">
        <v>0.11267605633802801</v>
      </c>
    </row>
    <row r="10" spans="1:11" x14ac:dyDescent="0.25">
      <c r="A10" s="1">
        <v>6550508190676550</v>
      </c>
      <c r="B10">
        <v>28.610799694117599</v>
      </c>
      <c r="C10">
        <v>77.075385654607899</v>
      </c>
      <c r="D10">
        <v>28.650515899999998</v>
      </c>
      <c r="E10">
        <v>77.316270279999998</v>
      </c>
      <c r="F10">
        <v>23928.732984423801</v>
      </c>
      <c r="G10">
        <v>106</v>
      </c>
      <c r="H10">
        <v>102</v>
      </c>
      <c r="I10">
        <v>2</v>
      </c>
      <c r="J10">
        <v>0.96226415094339601</v>
      </c>
      <c r="K10">
        <v>1.8867924528301799E-2</v>
      </c>
    </row>
    <row r="11" spans="1:11" x14ac:dyDescent="0.25">
      <c r="A11" s="1">
        <v>6550508275758150</v>
      </c>
      <c r="B11">
        <v>22.977743269423001</v>
      </c>
      <c r="C11">
        <v>72.569238186153797</v>
      </c>
      <c r="D11">
        <v>23.02044167</v>
      </c>
      <c r="E11">
        <v>72.581456669999994</v>
      </c>
      <c r="F11">
        <v>4911.3406840003499</v>
      </c>
      <c r="G11">
        <v>58</v>
      </c>
      <c r="H11">
        <v>52</v>
      </c>
      <c r="I11">
        <v>3</v>
      </c>
      <c r="J11">
        <v>0.89655172413793105</v>
      </c>
      <c r="K11">
        <v>5.1724137931034399E-2</v>
      </c>
    </row>
    <row r="12" spans="1:11" x14ac:dyDescent="0.25">
      <c r="A12" s="1">
        <v>6550508878758150</v>
      </c>
      <c r="B12">
        <v>19.242527336176401</v>
      </c>
      <c r="C12">
        <v>73.129625399705802</v>
      </c>
      <c r="D12">
        <v>19.224087376521702</v>
      </c>
      <c r="E12">
        <v>73.083331653913007</v>
      </c>
      <c r="F12">
        <v>5276.77905018003</v>
      </c>
      <c r="G12">
        <v>57</v>
      </c>
      <c r="H12">
        <v>34</v>
      </c>
      <c r="I12">
        <v>23</v>
      </c>
      <c r="J12">
        <v>0.59649122807017496</v>
      </c>
      <c r="K12">
        <v>0.40350877192982398</v>
      </c>
    </row>
    <row r="13" spans="1:11" x14ac:dyDescent="0.25">
      <c r="A13" s="1">
        <v>6550508951666560</v>
      </c>
      <c r="B13">
        <v>17.498530974999898</v>
      </c>
      <c r="C13">
        <v>78.430053024999907</v>
      </c>
      <c r="D13">
        <v>17.526813099999998</v>
      </c>
      <c r="E13">
        <v>78.458879600000003</v>
      </c>
      <c r="F13">
        <v>4387.0332365722597</v>
      </c>
      <c r="G13">
        <v>9</v>
      </c>
      <c r="H13">
        <v>4</v>
      </c>
      <c r="I13">
        <v>2</v>
      </c>
      <c r="J13">
        <v>0.44444444444444398</v>
      </c>
      <c r="K13">
        <v>0.22222222222222199</v>
      </c>
    </row>
    <row r="14" spans="1:11" x14ac:dyDescent="0.25">
      <c r="A14" s="1">
        <v>6550509075738160</v>
      </c>
      <c r="B14">
        <v>23.373652508219099</v>
      </c>
      <c r="C14">
        <v>85.300214554794593</v>
      </c>
      <c r="D14">
        <v>23.407999400000001</v>
      </c>
      <c r="E14">
        <v>85.318907719999999</v>
      </c>
      <c r="F14">
        <v>4270.51458682669</v>
      </c>
      <c r="G14">
        <v>130</v>
      </c>
      <c r="H14">
        <v>73</v>
      </c>
      <c r="I14">
        <v>5</v>
      </c>
      <c r="J14">
        <v>0.56153846153846099</v>
      </c>
      <c r="K14">
        <v>3.8461538461538401E-2</v>
      </c>
    </row>
    <row r="15" spans="1:11" x14ac:dyDescent="0.25">
      <c r="A15" s="1">
        <v>6550515065768160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6550515387708160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6550515487868160</v>
      </c>
      <c r="B17">
        <v>18.946989515384601</v>
      </c>
      <c r="C17">
        <v>72.830874084615303</v>
      </c>
      <c r="D17">
        <v>-1</v>
      </c>
      <c r="E17">
        <v>-1</v>
      </c>
      <c r="F17">
        <v>-1</v>
      </c>
      <c r="G17">
        <v>13</v>
      </c>
      <c r="H17">
        <v>13</v>
      </c>
      <c r="I17">
        <v>0</v>
      </c>
      <c r="J17">
        <v>1</v>
      </c>
      <c r="K17">
        <v>0</v>
      </c>
    </row>
    <row r="18" spans="1:11" x14ac:dyDescent="0.25">
      <c r="A18" s="1">
        <v>6550515590718150</v>
      </c>
      <c r="B18">
        <v>23.455131611132</v>
      </c>
      <c r="C18">
        <v>85.43908064</v>
      </c>
      <c r="D18">
        <v>-1</v>
      </c>
      <c r="E18">
        <v>-1</v>
      </c>
      <c r="F18">
        <v>-1</v>
      </c>
      <c r="G18">
        <v>55</v>
      </c>
      <c r="H18">
        <v>53</v>
      </c>
      <c r="I18">
        <v>0</v>
      </c>
      <c r="J18">
        <v>0.96363636363636296</v>
      </c>
      <c r="K18">
        <v>0</v>
      </c>
    </row>
    <row r="19" spans="1:11" x14ac:dyDescent="0.25">
      <c r="A19" s="1">
        <v>6550516890788160</v>
      </c>
      <c r="B19">
        <v>13.06615553</v>
      </c>
      <c r="C19">
        <v>80.113583607999999</v>
      </c>
      <c r="D19">
        <v>13.0234220199999</v>
      </c>
      <c r="E19">
        <v>79.885473326666599</v>
      </c>
      <c r="F19">
        <v>25170.772349526</v>
      </c>
      <c r="G19">
        <v>9</v>
      </c>
      <c r="H19">
        <v>5</v>
      </c>
      <c r="I19">
        <v>3</v>
      </c>
      <c r="J19">
        <v>0.55555555555555503</v>
      </c>
      <c r="K19">
        <v>0.33333333333333298</v>
      </c>
    </row>
    <row r="20" spans="1:11" x14ac:dyDescent="0.25">
      <c r="A20" s="1">
        <v>6550517555556550</v>
      </c>
      <c r="B20">
        <v>27.1886039917948</v>
      </c>
      <c r="C20">
        <v>77.963000317435899</v>
      </c>
      <c r="D20">
        <v>-1</v>
      </c>
      <c r="E20">
        <v>-1</v>
      </c>
      <c r="F20">
        <v>-1</v>
      </c>
      <c r="G20">
        <v>39</v>
      </c>
      <c r="H20">
        <v>39</v>
      </c>
      <c r="I20">
        <v>0</v>
      </c>
      <c r="J20">
        <v>1</v>
      </c>
      <c r="K20">
        <v>0</v>
      </c>
    </row>
    <row r="21" spans="1:11" x14ac:dyDescent="0.25">
      <c r="A21" s="1">
        <v>6550517873678150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6550518054786560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6550518076688160</v>
      </c>
      <c r="B23">
        <v>21.168605396363599</v>
      </c>
      <c r="C23">
        <v>72.861436328181796</v>
      </c>
      <c r="D23">
        <v>21.186600925</v>
      </c>
      <c r="E23">
        <v>72.846340699999899</v>
      </c>
      <c r="F23">
        <v>2541.2473894770901</v>
      </c>
      <c r="G23">
        <v>19</v>
      </c>
      <c r="H23">
        <v>11</v>
      </c>
      <c r="I23">
        <v>4</v>
      </c>
      <c r="J23">
        <v>0.57894736842105199</v>
      </c>
      <c r="K23">
        <v>0.21052631578947301</v>
      </c>
    </row>
    <row r="24" spans="1:11" x14ac:dyDescent="0.25">
      <c r="A24" s="1">
        <v>6550518171826560</v>
      </c>
      <c r="B24">
        <v>28.698503859999999</v>
      </c>
      <c r="C24">
        <v>77.061887430666701</v>
      </c>
      <c r="D24">
        <v>-1</v>
      </c>
      <c r="E24">
        <v>-1</v>
      </c>
      <c r="F24">
        <v>-1</v>
      </c>
      <c r="G24">
        <v>31</v>
      </c>
      <c r="H24">
        <v>30</v>
      </c>
      <c r="I24">
        <v>0</v>
      </c>
      <c r="J24">
        <v>0.967741935483871</v>
      </c>
      <c r="K24">
        <v>0</v>
      </c>
    </row>
    <row r="25" spans="1:11" x14ac:dyDescent="0.25">
      <c r="A25" s="1">
        <v>6550518381868160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6550518450756550</v>
      </c>
      <c r="B26">
        <v>10.132718162413701</v>
      </c>
      <c r="C26">
        <v>76.309334340344805</v>
      </c>
      <c r="D26">
        <v>10.026348782727201</v>
      </c>
      <c r="E26">
        <v>76.312069880908993</v>
      </c>
      <c r="F26">
        <v>11835.2404713707</v>
      </c>
      <c r="G26">
        <v>64</v>
      </c>
      <c r="H26">
        <v>29</v>
      </c>
      <c r="I26">
        <v>22</v>
      </c>
      <c r="J26">
        <v>0.453125</v>
      </c>
      <c r="K26">
        <v>0.34375</v>
      </c>
    </row>
    <row r="27" spans="1:11" x14ac:dyDescent="0.25">
      <c r="A27" s="1">
        <v>6550518550506560</v>
      </c>
      <c r="B27">
        <v>18.003005628360601</v>
      </c>
      <c r="C27">
        <v>83.417235102950798</v>
      </c>
      <c r="D27">
        <v>17.770468215624899</v>
      </c>
      <c r="E27">
        <v>83.365120910624995</v>
      </c>
      <c r="F27">
        <v>26446.828061913198</v>
      </c>
      <c r="G27">
        <v>114</v>
      </c>
      <c r="H27">
        <v>61</v>
      </c>
      <c r="I27">
        <v>32</v>
      </c>
      <c r="J27">
        <v>0.53508771929824495</v>
      </c>
      <c r="K27">
        <v>0.28070175438596401</v>
      </c>
    </row>
    <row r="28" spans="1:11" x14ac:dyDescent="0.25">
      <c r="A28" s="1">
        <v>6550518552516550</v>
      </c>
      <c r="B28">
        <v>25.32840955</v>
      </c>
      <c r="C28">
        <v>83.018139099999999</v>
      </c>
      <c r="D28">
        <v>25.33389167</v>
      </c>
      <c r="E28">
        <v>82.988285000000005</v>
      </c>
      <c r="F28">
        <v>3062.7007709958498</v>
      </c>
      <c r="G28">
        <v>10</v>
      </c>
      <c r="H28">
        <v>6</v>
      </c>
      <c r="I28">
        <v>4</v>
      </c>
      <c r="J28">
        <v>0.6</v>
      </c>
      <c r="K28">
        <v>0.4</v>
      </c>
    </row>
    <row r="29" spans="1:11" x14ac:dyDescent="0.25">
      <c r="A29" s="1">
        <v>6550518566788160</v>
      </c>
      <c r="B29">
        <v>20.274417523471001</v>
      </c>
      <c r="C29">
        <v>85.796253599586706</v>
      </c>
      <c r="D29">
        <v>20.2442120633333</v>
      </c>
      <c r="E29">
        <v>85.745721016666593</v>
      </c>
      <c r="F29">
        <v>6252.3983091596901</v>
      </c>
      <c r="G29">
        <v>125</v>
      </c>
      <c r="H29">
        <v>121</v>
      </c>
      <c r="I29">
        <v>3</v>
      </c>
      <c r="J29">
        <v>0.96799999999999997</v>
      </c>
      <c r="K29">
        <v>2.4E-2</v>
      </c>
    </row>
    <row r="30" spans="1:11" x14ac:dyDescent="0.25">
      <c r="A30" s="1">
        <v>6550518577846560</v>
      </c>
      <c r="B30">
        <v>13.049504626590901</v>
      </c>
      <c r="C30">
        <v>80.2655637197727</v>
      </c>
      <c r="D30">
        <v>13.006973902399899</v>
      </c>
      <c r="E30">
        <v>80.258532365999997</v>
      </c>
      <c r="F30">
        <v>4791.65667794208</v>
      </c>
      <c r="G30">
        <v>89</v>
      </c>
      <c r="H30">
        <v>44</v>
      </c>
      <c r="I30">
        <v>25</v>
      </c>
      <c r="J30">
        <v>0.49438202247190999</v>
      </c>
      <c r="K30">
        <v>0.28089887640449401</v>
      </c>
    </row>
    <row r="31" spans="1:11" x14ac:dyDescent="0.25">
      <c r="A31" s="1">
        <v>6550525152666560</v>
      </c>
      <c r="B31">
        <v>28.726405834999898</v>
      </c>
      <c r="C31">
        <v>77.14914062375</v>
      </c>
      <c r="D31">
        <v>28.713673329999999</v>
      </c>
      <c r="E31">
        <v>77.139823329999999</v>
      </c>
      <c r="F31">
        <v>1682.78259311949</v>
      </c>
      <c r="G31">
        <v>13</v>
      </c>
      <c r="H31">
        <v>8</v>
      </c>
      <c r="I31">
        <v>4</v>
      </c>
      <c r="J31">
        <v>0.61538461538461497</v>
      </c>
      <c r="K31">
        <v>0.30769230769230699</v>
      </c>
    </row>
    <row r="32" spans="1:11" x14ac:dyDescent="0.25">
      <c r="A32" s="1">
        <v>6550525289806560</v>
      </c>
      <c r="B32">
        <v>17.364079440975601</v>
      </c>
      <c r="C32">
        <v>78.471639875853597</v>
      </c>
      <c r="D32">
        <v>17.38041643</v>
      </c>
      <c r="E32">
        <v>78.483998209999996</v>
      </c>
      <c r="F32">
        <v>2241.2467000699098</v>
      </c>
      <c r="G32">
        <v>54</v>
      </c>
      <c r="H32">
        <v>41</v>
      </c>
      <c r="I32">
        <v>5</v>
      </c>
      <c r="J32">
        <v>0.75925925925925897</v>
      </c>
      <c r="K32">
        <v>9.2592592592592504E-2</v>
      </c>
    </row>
    <row r="33" spans="1:11" x14ac:dyDescent="0.25">
      <c r="A33" s="1">
        <v>6550526576808160</v>
      </c>
      <c r="B33">
        <v>19.1810726928421</v>
      </c>
      <c r="C33">
        <v>72.869517660105203</v>
      </c>
      <c r="D33">
        <v>19.161270833333301</v>
      </c>
      <c r="E33">
        <v>72.859347266666603</v>
      </c>
      <c r="F33">
        <v>2448.0567110397901</v>
      </c>
      <c r="G33">
        <v>98</v>
      </c>
      <c r="H33">
        <v>95</v>
      </c>
      <c r="I33">
        <v>3</v>
      </c>
      <c r="J33">
        <v>0.96938775510204001</v>
      </c>
      <c r="K33">
        <v>3.06122448979591E-2</v>
      </c>
    </row>
    <row r="34" spans="1:11" x14ac:dyDescent="0.25">
      <c r="A34" s="1">
        <v>6550526585856560</v>
      </c>
      <c r="B34">
        <v>22.501447732499901</v>
      </c>
      <c r="C34">
        <v>88.398144500000001</v>
      </c>
      <c r="D34">
        <v>22.488325060000001</v>
      </c>
      <c r="E34">
        <v>88.352254040000005</v>
      </c>
      <c r="F34">
        <v>4936.7313413072798</v>
      </c>
      <c r="G34">
        <v>9</v>
      </c>
      <c r="H34">
        <v>4</v>
      </c>
      <c r="I34">
        <v>2</v>
      </c>
      <c r="J34">
        <v>0.44444444444444398</v>
      </c>
      <c r="K34">
        <v>0.22222222222222199</v>
      </c>
    </row>
    <row r="35" spans="1:11" x14ac:dyDescent="0.25">
      <c r="A35" s="1">
        <v>6550526685688160</v>
      </c>
      <c r="B35">
        <v>28.687986424999998</v>
      </c>
      <c r="C35">
        <v>77.414574584999897</v>
      </c>
      <c r="D35">
        <v>28.656728179999899</v>
      </c>
      <c r="E35">
        <v>77.435780365714294</v>
      </c>
      <c r="F35">
        <v>4046.1398007132302</v>
      </c>
      <c r="G35">
        <v>21</v>
      </c>
      <c r="H35">
        <v>12</v>
      </c>
      <c r="I35">
        <v>7</v>
      </c>
      <c r="J35">
        <v>0.57142857142857095</v>
      </c>
      <c r="K35">
        <v>0.33333333333333298</v>
      </c>
    </row>
    <row r="36" spans="1:11" x14ac:dyDescent="0.25">
      <c r="A36" s="1">
        <v>6550526973786560</v>
      </c>
      <c r="B36">
        <v>28.524494489999999</v>
      </c>
      <c r="C36">
        <v>77.2810443766666</v>
      </c>
      <c r="D36">
        <v>-1</v>
      </c>
      <c r="E36">
        <v>-1</v>
      </c>
      <c r="F36">
        <v>-1</v>
      </c>
      <c r="G36">
        <v>4</v>
      </c>
      <c r="H36">
        <v>3</v>
      </c>
      <c r="I36">
        <v>0</v>
      </c>
      <c r="J36">
        <v>0.75</v>
      </c>
      <c r="K36">
        <v>0</v>
      </c>
    </row>
    <row r="37" spans="1:11" x14ac:dyDescent="0.25">
      <c r="A37" s="1">
        <v>6550527068508160</v>
      </c>
      <c r="B37">
        <v>28.65012304</v>
      </c>
      <c r="C37">
        <v>77.043527549999993</v>
      </c>
      <c r="D37">
        <v>28.736262140000001</v>
      </c>
      <c r="E37">
        <v>77.171874009999996</v>
      </c>
      <c r="F37">
        <v>15767.7968606386</v>
      </c>
      <c r="G37">
        <v>7</v>
      </c>
      <c r="H37">
        <v>3</v>
      </c>
      <c r="I37">
        <v>2</v>
      </c>
      <c r="J37">
        <v>0.42857142857142799</v>
      </c>
      <c r="K37">
        <v>0.28571428571428498</v>
      </c>
    </row>
    <row r="38" spans="1:11" x14ac:dyDescent="0.25">
      <c r="A38" s="1">
        <v>6550527282658160</v>
      </c>
      <c r="B38">
        <v>26.410690847222199</v>
      </c>
      <c r="C38">
        <v>84.917096056111106</v>
      </c>
      <c r="D38">
        <v>26.426358548749999</v>
      </c>
      <c r="E38">
        <v>84.926086257500003</v>
      </c>
      <c r="F38">
        <v>1959.3534866648899</v>
      </c>
      <c r="G38">
        <v>46</v>
      </c>
      <c r="H38">
        <v>18</v>
      </c>
      <c r="I38">
        <v>8</v>
      </c>
      <c r="J38">
        <v>0.39130434782608697</v>
      </c>
      <c r="K38">
        <v>0.17391304347826</v>
      </c>
    </row>
    <row r="39" spans="1:11" x14ac:dyDescent="0.25">
      <c r="A39" s="1">
        <v>6550527470508160</v>
      </c>
      <c r="B39">
        <v>16.525337664999999</v>
      </c>
      <c r="C39">
        <v>80.619229332999893</v>
      </c>
      <c r="D39">
        <v>-1</v>
      </c>
      <c r="E39">
        <v>-1</v>
      </c>
      <c r="F39">
        <v>-1</v>
      </c>
      <c r="G39">
        <v>13</v>
      </c>
      <c r="H39">
        <v>10</v>
      </c>
      <c r="I39">
        <v>0</v>
      </c>
      <c r="J39">
        <v>0.76923076923076905</v>
      </c>
      <c r="K39">
        <v>0</v>
      </c>
    </row>
    <row r="40" spans="1:11" x14ac:dyDescent="0.25">
      <c r="A40" s="1">
        <v>6550527482656560</v>
      </c>
      <c r="B40">
        <v>28.68370934</v>
      </c>
      <c r="C40">
        <v>77.288374536249904</v>
      </c>
      <c r="D40">
        <v>-1</v>
      </c>
      <c r="E40">
        <v>-1</v>
      </c>
      <c r="F40">
        <v>-1</v>
      </c>
      <c r="G40">
        <v>8</v>
      </c>
      <c r="H40">
        <v>8</v>
      </c>
      <c r="I40">
        <v>0</v>
      </c>
      <c r="J40">
        <v>1</v>
      </c>
      <c r="K40">
        <v>0</v>
      </c>
    </row>
    <row r="41" spans="1:11" x14ac:dyDescent="0.25">
      <c r="A41" s="1">
        <v>6550527575778160</v>
      </c>
      <c r="B41">
        <v>21.132697635</v>
      </c>
      <c r="C41">
        <v>79.09326926</v>
      </c>
      <c r="D41">
        <v>-1</v>
      </c>
      <c r="E41">
        <v>-1</v>
      </c>
      <c r="F41">
        <v>-1</v>
      </c>
      <c r="G41">
        <v>2</v>
      </c>
      <c r="H41">
        <v>2</v>
      </c>
      <c r="I41">
        <v>0</v>
      </c>
      <c r="J41">
        <v>1</v>
      </c>
      <c r="K41">
        <v>0</v>
      </c>
    </row>
    <row r="42" spans="1:11" x14ac:dyDescent="0.25">
      <c r="A42" s="1">
        <v>6550527586836550</v>
      </c>
      <c r="B42">
        <v>28.6539374</v>
      </c>
      <c r="C42">
        <v>77.273343299999993</v>
      </c>
      <c r="D42">
        <v>-1</v>
      </c>
      <c r="E42">
        <v>-1</v>
      </c>
      <c r="F42">
        <v>-1</v>
      </c>
      <c r="G42">
        <v>3</v>
      </c>
      <c r="H42">
        <v>3</v>
      </c>
      <c r="I42">
        <v>0</v>
      </c>
      <c r="J42">
        <v>1</v>
      </c>
      <c r="K42">
        <v>0</v>
      </c>
    </row>
    <row r="43" spans="1:11" x14ac:dyDescent="0.25">
      <c r="A43" s="1">
        <v>6550528185816560</v>
      </c>
      <c r="B43">
        <v>26.32053939</v>
      </c>
      <c r="C43">
        <v>73.059575170000002</v>
      </c>
      <c r="D43">
        <v>26.273715920000001</v>
      </c>
      <c r="E43">
        <v>73.029231714999995</v>
      </c>
      <c r="F43">
        <v>6023.3288164988899</v>
      </c>
      <c r="G43">
        <v>16</v>
      </c>
      <c r="H43">
        <v>5</v>
      </c>
      <c r="I43">
        <v>4</v>
      </c>
      <c r="J43">
        <v>0.3125</v>
      </c>
      <c r="K43">
        <v>0.25</v>
      </c>
    </row>
    <row r="44" spans="1:11" x14ac:dyDescent="0.25">
      <c r="A44" s="1">
        <v>6550528855688160</v>
      </c>
      <c r="B44">
        <v>22.6587681333333</v>
      </c>
      <c r="C44">
        <v>88.360840466666602</v>
      </c>
      <c r="D44">
        <v>-1</v>
      </c>
      <c r="E44">
        <v>-1</v>
      </c>
      <c r="F44">
        <v>-1</v>
      </c>
      <c r="G44">
        <v>6</v>
      </c>
      <c r="H44">
        <v>6</v>
      </c>
      <c r="I44">
        <v>0</v>
      </c>
      <c r="J44">
        <v>1</v>
      </c>
      <c r="K44">
        <v>0</v>
      </c>
    </row>
    <row r="45" spans="1:11" x14ac:dyDescent="0.25">
      <c r="A45" s="1">
        <v>6550528955848160</v>
      </c>
      <c r="B45">
        <v>25.0199743541666</v>
      </c>
      <c r="C45">
        <v>75.899913825833295</v>
      </c>
      <c r="D45">
        <v>24.834776609999899</v>
      </c>
      <c r="E45">
        <v>76.008712040000006</v>
      </c>
      <c r="F45">
        <v>23340.395709080101</v>
      </c>
      <c r="G45">
        <v>17</v>
      </c>
      <c r="H45">
        <v>12</v>
      </c>
      <c r="I45">
        <v>3</v>
      </c>
      <c r="J45">
        <v>0.70588235294117596</v>
      </c>
      <c r="K45">
        <v>0.17647058823529399</v>
      </c>
    </row>
    <row r="46" spans="1:11" x14ac:dyDescent="0.25">
      <c r="A46" s="1">
        <v>6550528971726560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6550535069546560</v>
      </c>
      <c r="B47">
        <v>18.567383299999999</v>
      </c>
      <c r="C47">
        <v>73.916640459999996</v>
      </c>
      <c r="D47">
        <v>18.532306699999999</v>
      </c>
      <c r="E47">
        <v>73.940941799999905</v>
      </c>
      <c r="F47">
        <v>4667.8842400119502</v>
      </c>
      <c r="G47">
        <v>7</v>
      </c>
      <c r="H47">
        <v>5</v>
      </c>
      <c r="I47">
        <v>2</v>
      </c>
      <c r="J47">
        <v>0.71428571428571397</v>
      </c>
      <c r="K47">
        <v>0.28571428571428498</v>
      </c>
    </row>
    <row r="48" spans="1:11" x14ac:dyDescent="0.25">
      <c r="A48" s="1">
        <v>6550535170796550</v>
      </c>
      <c r="B48">
        <v>28.51287452</v>
      </c>
      <c r="C48">
        <v>77.120356676470493</v>
      </c>
      <c r="D48">
        <v>28.4685899766666</v>
      </c>
      <c r="E48">
        <v>77.104046740000001</v>
      </c>
      <c r="F48">
        <v>5177.3928932203899</v>
      </c>
      <c r="G48">
        <v>30</v>
      </c>
      <c r="H48">
        <v>17</v>
      </c>
      <c r="I48">
        <v>6</v>
      </c>
      <c r="J48">
        <v>0.56666666666666599</v>
      </c>
      <c r="K48">
        <v>0.2</v>
      </c>
    </row>
    <row r="49" spans="1:11" x14ac:dyDescent="0.25">
      <c r="A49" s="1">
        <v>6550535550888160</v>
      </c>
      <c r="B49">
        <v>22.601306712499898</v>
      </c>
      <c r="C49">
        <v>88.372068599999906</v>
      </c>
      <c r="D49">
        <v>22.579955000000002</v>
      </c>
      <c r="E49">
        <v>88.330266109999997</v>
      </c>
      <c r="F49">
        <v>4906.0783483708301</v>
      </c>
      <c r="G49">
        <v>11</v>
      </c>
      <c r="H49">
        <v>8</v>
      </c>
      <c r="I49">
        <v>3</v>
      </c>
      <c r="J49">
        <v>0.72727272727272696</v>
      </c>
      <c r="K49">
        <v>0.27272727272727199</v>
      </c>
    </row>
    <row r="50" spans="1:11" x14ac:dyDescent="0.25">
      <c r="A50" s="1">
        <v>6550536768686560</v>
      </c>
      <c r="B50">
        <v>21.211995181621599</v>
      </c>
      <c r="C50">
        <v>72.891820200810798</v>
      </c>
      <c r="D50">
        <v>21.237605906363601</v>
      </c>
      <c r="E50">
        <v>72.855875866363604</v>
      </c>
      <c r="F50">
        <v>4690.9062321965002</v>
      </c>
      <c r="G50">
        <v>59</v>
      </c>
      <c r="H50">
        <v>37</v>
      </c>
      <c r="I50">
        <v>11</v>
      </c>
      <c r="J50">
        <v>0.62711864406779605</v>
      </c>
      <c r="K50">
        <v>0.186440677966101</v>
      </c>
    </row>
    <row r="51" spans="1:11" x14ac:dyDescent="0.25">
      <c r="A51" s="1">
        <v>6550536870856560</v>
      </c>
      <c r="B51">
        <v>28.678863158235298</v>
      </c>
      <c r="C51">
        <v>77.060841132810395</v>
      </c>
      <c r="D51">
        <v>28.653625865237998</v>
      </c>
      <c r="E51">
        <v>77.099547287619004</v>
      </c>
      <c r="F51">
        <v>4706.3911753464799</v>
      </c>
      <c r="G51">
        <v>184</v>
      </c>
      <c r="H51">
        <v>153</v>
      </c>
      <c r="I51">
        <v>21</v>
      </c>
      <c r="J51">
        <v>0.83152173913043403</v>
      </c>
      <c r="K51">
        <v>0.114130434782608</v>
      </c>
    </row>
    <row r="52" spans="1:11" x14ac:dyDescent="0.25">
      <c r="A52" s="1">
        <v>6550536874876550</v>
      </c>
      <c r="B52">
        <v>30.9569405033333</v>
      </c>
      <c r="C52">
        <v>76.510065255555503</v>
      </c>
      <c r="D52">
        <v>-1</v>
      </c>
      <c r="E52">
        <v>-1</v>
      </c>
      <c r="F52">
        <v>-1</v>
      </c>
      <c r="G52">
        <v>18</v>
      </c>
      <c r="H52">
        <v>18</v>
      </c>
      <c r="I52">
        <v>0</v>
      </c>
      <c r="J52">
        <v>1</v>
      </c>
      <c r="K52">
        <v>0</v>
      </c>
    </row>
    <row r="53" spans="1:11" x14ac:dyDescent="0.25">
      <c r="A53" s="1">
        <v>6550536881908160</v>
      </c>
      <c r="B53">
        <v>28.704723971754301</v>
      </c>
      <c r="C53">
        <v>77.300504646228106</v>
      </c>
      <c r="D53">
        <v>28.677406099999899</v>
      </c>
      <c r="E53">
        <v>77.302919360000004</v>
      </c>
      <c r="F53">
        <v>3047.6833199102198</v>
      </c>
      <c r="G53">
        <v>125</v>
      </c>
      <c r="H53">
        <v>114</v>
      </c>
      <c r="I53">
        <v>5</v>
      </c>
      <c r="J53">
        <v>0.91200000000000003</v>
      </c>
      <c r="K53">
        <v>0.04</v>
      </c>
    </row>
    <row r="54" spans="1:11" x14ac:dyDescent="0.25">
      <c r="A54" s="1">
        <v>6550536951798150</v>
      </c>
      <c r="B54">
        <v>26.348583937333299</v>
      </c>
      <c r="C54">
        <v>73.053296087333294</v>
      </c>
      <c r="D54">
        <v>-1</v>
      </c>
      <c r="E54">
        <v>-1</v>
      </c>
      <c r="F54">
        <v>-1</v>
      </c>
      <c r="G54">
        <v>16</v>
      </c>
      <c r="H54">
        <v>15</v>
      </c>
      <c r="I54">
        <v>0</v>
      </c>
      <c r="J54">
        <v>0.9375</v>
      </c>
      <c r="K54">
        <v>0</v>
      </c>
    </row>
    <row r="55" spans="1:11" x14ac:dyDescent="0.25">
      <c r="A55" s="1">
        <v>6550537552788160</v>
      </c>
      <c r="B55">
        <v>30.903210725000001</v>
      </c>
      <c r="C55">
        <v>76.531598860000003</v>
      </c>
      <c r="D55">
        <v>-1</v>
      </c>
      <c r="E55">
        <v>-1</v>
      </c>
      <c r="F55">
        <v>-1</v>
      </c>
      <c r="G55">
        <v>4</v>
      </c>
      <c r="H55">
        <v>4</v>
      </c>
      <c r="I55">
        <v>0</v>
      </c>
      <c r="J55">
        <v>1</v>
      </c>
      <c r="K55">
        <v>0</v>
      </c>
    </row>
    <row r="56" spans="1:11" x14ac:dyDescent="0.25">
      <c r="A56" s="1">
        <v>6550538372666560</v>
      </c>
      <c r="B56">
        <v>27.109716912727201</v>
      </c>
      <c r="C56">
        <v>77.894396979999996</v>
      </c>
      <c r="D56">
        <v>27.1354711299999</v>
      </c>
      <c r="E56">
        <v>77.900352830000003</v>
      </c>
      <c r="F56">
        <v>2924.68749239929</v>
      </c>
      <c r="G56">
        <v>21</v>
      </c>
      <c r="H56">
        <v>11</v>
      </c>
      <c r="I56">
        <v>5</v>
      </c>
      <c r="J56">
        <v>0.52380952380952295</v>
      </c>
      <c r="K56">
        <v>0.238095238095238</v>
      </c>
    </row>
    <row r="57" spans="1:11" x14ac:dyDescent="0.25">
      <c r="A57" s="1">
        <v>6550538382716550</v>
      </c>
      <c r="B57">
        <v>28.644283362941099</v>
      </c>
      <c r="C57">
        <v>77.234241314117597</v>
      </c>
      <c r="D57">
        <v>-1</v>
      </c>
      <c r="E57">
        <v>-1</v>
      </c>
      <c r="F57">
        <v>-1</v>
      </c>
      <c r="G57">
        <v>17</v>
      </c>
      <c r="H57">
        <v>17</v>
      </c>
      <c r="I57">
        <v>0</v>
      </c>
      <c r="J57">
        <v>1</v>
      </c>
      <c r="K57">
        <v>0</v>
      </c>
    </row>
    <row r="58" spans="1:11" x14ac:dyDescent="0.25">
      <c r="A58" s="1">
        <v>6550539070798150</v>
      </c>
      <c r="B58">
        <v>28.555697931999902</v>
      </c>
      <c r="C58">
        <v>77.169223679999902</v>
      </c>
      <c r="D58">
        <v>28.583715919999999</v>
      </c>
      <c r="E58">
        <v>77.190778249999994</v>
      </c>
      <c r="F58">
        <v>3761.0694459977799</v>
      </c>
      <c r="G58">
        <v>23</v>
      </c>
      <c r="H58">
        <v>20</v>
      </c>
      <c r="I58">
        <v>2</v>
      </c>
      <c r="J58">
        <v>0.86956521739130399</v>
      </c>
      <c r="K58">
        <v>8.6956521739130405E-2</v>
      </c>
    </row>
    <row r="59" spans="1:11" x14ac:dyDescent="0.25">
      <c r="A59" s="1">
        <v>6550545272886560</v>
      </c>
      <c r="B59">
        <v>30.897774260687001</v>
      </c>
      <c r="C59">
        <v>76.414890360687096</v>
      </c>
      <c r="D59">
        <v>30.793880468181801</v>
      </c>
      <c r="E59">
        <v>76.502493034545395</v>
      </c>
      <c r="F59">
        <v>14266.349656987</v>
      </c>
      <c r="G59">
        <v>344</v>
      </c>
      <c r="H59">
        <v>262</v>
      </c>
      <c r="I59">
        <v>11</v>
      </c>
      <c r="J59">
        <v>0.76162790697674398</v>
      </c>
      <c r="K59">
        <v>3.1976744186046499E-2</v>
      </c>
    </row>
    <row r="60" spans="1:11" x14ac:dyDescent="0.25">
      <c r="A60" s="1">
        <v>6550545289558150</v>
      </c>
      <c r="B60">
        <v>28.842454942500002</v>
      </c>
      <c r="C60">
        <v>77.578311667500003</v>
      </c>
      <c r="D60">
        <v>-1</v>
      </c>
      <c r="E60">
        <v>-1</v>
      </c>
      <c r="F60">
        <v>-1</v>
      </c>
      <c r="G60">
        <v>4</v>
      </c>
      <c r="H60">
        <v>4</v>
      </c>
      <c r="I60">
        <v>0</v>
      </c>
      <c r="J60">
        <v>1</v>
      </c>
      <c r="K60">
        <v>0</v>
      </c>
    </row>
    <row r="61" spans="1:11" x14ac:dyDescent="0.25">
      <c r="A61" s="1">
        <v>6550545386788160</v>
      </c>
      <c r="B61">
        <v>31.024071090526299</v>
      </c>
      <c r="C61">
        <v>76.586517958947297</v>
      </c>
      <c r="D61">
        <v>31.012823195714201</v>
      </c>
      <c r="E61">
        <v>76.580832141428502</v>
      </c>
      <c r="F61">
        <v>1363.45666931594</v>
      </c>
      <c r="G61">
        <v>47</v>
      </c>
      <c r="H61">
        <v>19</v>
      </c>
      <c r="I61">
        <v>14</v>
      </c>
      <c r="J61">
        <v>0.40425531914893598</v>
      </c>
      <c r="K61">
        <v>0.29787234042553101</v>
      </c>
    </row>
    <row r="62" spans="1:11" x14ac:dyDescent="0.25">
      <c r="A62" s="1">
        <v>6550546566516550</v>
      </c>
      <c r="B62">
        <v>28.645770638571399</v>
      </c>
      <c r="C62">
        <v>77.412741067857098</v>
      </c>
      <c r="D62">
        <v>28.641202792307698</v>
      </c>
      <c r="E62">
        <v>77.353706384615293</v>
      </c>
      <c r="F62">
        <v>5785.1699602886702</v>
      </c>
      <c r="G62">
        <v>32</v>
      </c>
      <c r="H62">
        <v>14</v>
      </c>
      <c r="I62">
        <v>13</v>
      </c>
      <c r="J62">
        <v>0.4375</v>
      </c>
      <c r="K62">
        <v>0.40625</v>
      </c>
    </row>
    <row r="63" spans="1:11" x14ac:dyDescent="0.25">
      <c r="A63" s="1">
        <v>6550546780666560</v>
      </c>
      <c r="B63">
        <v>20.008198225624898</v>
      </c>
      <c r="C63">
        <v>73.785613097500104</v>
      </c>
      <c r="D63">
        <v>-1</v>
      </c>
      <c r="E63">
        <v>-1</v>
      </c>
      <c r="F63">
        <v>-1</v>
      </c>
      <c r="G63">
        <v>160</v>
      </c>
      <c r="H63">
        <v>160</v>
      </c>
      <c r="I63">
        <v>0</v>
      </c>
      <c r="J63">
        <v>1</v>
      </c>
      <c r="K63">
        <v>0</v>
      </c>
    </row>
    <row r="64" spans="1:11" x14ac:dyDescent="0.25">
      <c r="A64" s="1">
        <v>6550547067756550</v>
      </c>
      <c r="B64">
        <v>27.252763923333301</v>
      </c>
      <c r="C64">
        <v>81.546114627999998</v>
      </c>
      <c r="D64">
        <v>27.25594181125</v>
      </c>
      <c r="E64">
        <v>81.533048697500007</v>
      </c>
      <c r="F64">
        <v>1339.4587390517399</v>
      </c>
      <c r="G64">
        <v>32</v>
      </c>
      <c r="H64">
        <v>15</v>
      </c>
      <c r="I64">
        <v>8</v>
      </c>
      <c r="J64">
        <v>0.46875</v>
      </c>
      <c r="K64">
        <v>0.25</v>
      </c>
    </row>
    <row r="65" spans="1:11" x14ac:dyDescent="0.25">
      <c r="A65" s="1">
        <v>6550547684826560</v>
      </c>
      <c r="B65">
        <v>28.605401657021201</v>
      </c>
      <c r="C65">
        <v>77.061959139148897</v>
      </c>
      <c r="D65">
        <v>28.6340020117241</v>
      </c>
      <c r="E65">
        <v>77.100656412758596</v>
      </c>
      <c r="F65">
        <v>4939.2623246080502</v>
      </c>
      <c r="G65">
        <v>99</v>
      </c>
      <c r="H65">
        <v>47</v>
      </c>
      <c r="I65">
        <v>29</v>
      </c>
      <c r="J65">
        <v>0.47474747474747397</v>
      </c>
      <c r="K65">
        <v>0.29292929292929198</v>
      </c>
    </row>
    <row r="66" spans="1:11" x14ac:dyDescent="0.25">
      <c r="A66" s="1">
        <v>6550548083808160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2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6550548684798150</v>
      </c>
      <c r="B67">
        <v>28.660721134999999</v>
      </c>
      <c r="C67">
        <v>77.379758584999905</v>
      </c>
      <c r="D67">
        <v>-1</v>
      </c>
      <c r="E67">
        <v>-1</v>
      </c>
      <c r="F67">
        <v>-1</v>
      </c>
      <c r="G67">
        <v>2</v>
      </c>
      <c r="H67">
        <v>2</v>
      </c>
      <c r="I67">
        <v>0</v>
      </c>
      <c r="J67">
        <v>1</v>
      </c>
      <c r="K67">
        <v>0</v>
      </c>
    </row>
    <row r="68" spans="1:11" x14ac:dyDescent="0.25">
      <c r="A68" s="1">
        <v>6550548852838150</v>
      </c>
      <c r="B68">
        <v>28.510575783148099</v>
      </c>
      <c r="C68">
        <v>77.335970997592497</v>
      </c>
      <c r="D68">
        <v>28.541591738571402</v>
      </c>
      <c r="E68">
        <v>77.293429221428497</v>
      </c>
      <c r="F68">
        <v>5402.4321789228798</v>
      </c>
      <c r="G68">
        <v>62</v>
      </c>
      <c r="H68">
        <v>54</v>
      </c>
      <c r="I68">
        <v>7</v>
      </c>
      <c r="J68">
        <v>0.87096774193548299</v>
      </c>
      <c r="K68">
        <v>0.112903225806451</v>
      </c>
    </row>
    <row r="69" spans="1:11" x14ac:dyDescent="0.25">
      <c r="A69" s="1">
        <v>6550548878766560</v>
      </c>
      <c r="B69">
        <v>25.1613328066666</v>
      </c>
      <c r="C69">
        <v>75.831524066111101</v>
      </c>
      <c r="D69">
        <v>25.146616125333299</v>
      </c>
      <c r="E69">
        <v>75.819699628666598</v>
      </c>
      <c r="F69">
        <v>2024.06913961892</v>
      </c>
      <c r="G69">
        <v>39</v>
      </c>
      <c r="H69">
        <v>18</v>
      </c>
      <c r="I69">
        <v>15</v>
      </c>
      <c r="J69">
        <v>0.46153846153846101</v>
      </c>
      <c r="K69">
        <v>0.38461538461538403</v>
      </c>
    </row>
    <row r="70" spans="1:11" x14ac:dyDescent="0.25">
      <c r="A70" s="1">
        <v>6550555177668160</v>
      </c>
      <c r="B70">
        <v>23.032071406979799</v>
      </c>
      <c r="C70">
        <v>72.661020360536895</v>
      </c>
      <c r="D70">
        <v>23.024960584861098</v>
      </c>
      <c r="E70">
        <v>72.569276193194398</v>
      </c>
      <c r="F70">
        <v>9424.7262614731299</v>
      </c>
      <c r="G70">
        <v>254</v>
      </c>
      <c r="H70">
        <v>149</v>
      </c>
      <c r="I70">
        <v>72</v>
      </c>
      <c r="J70">
        <v>0.58661417322834597</v>
      </c>
      <c r="K70">
        <v>0.28346456692913302</v>
      </c>
    </row>
    <row r="71" spans="1:11" x14ac:dyDescent="0.25">
      <c r="A71" s="1">
        <v>6550555365518150</v>
      </c>
      <c r="B71">
        <v>22.751016724999999</v>
      </c>
      <c r="C71">
        <v>86.258769165476195</v>
      </c>
      <c r="D71">
        <v>22.76869628</v>
      </c>
      <c r="E71">
        <v>86.255166239999994</v>
      </c>
      <c r="F71">
        <v>2000.91583079987</v>
      </c>
      <c r="G71">
        <v>49</v>
      </c>
      <c r="H71">
        <v>42</v>
      </c>
      <c r="I71">
        <v>3</v>
      </c>
      <c r="J71">
        <v>0.85714285714285698</v>
      </c>
      <c r="K71">
        <v>6.1224489795918297E-2</v>
      </c>
    </row>
    <row r="72" spans="1:11" x14ac:dyDescent="0.25">
      <c r="A72" s="1">
        <v>6550555386708160</v>
      </c>
      <c r="B72">
        <v>25.353775086516102</v>
      </c>
      <c r="C72">
        <v>84.026360188322499</v>
      </c>
      <c r="D72">
        <v>25.380700343333299</v>
      </c>
      <c r="E72">
        <v>84.025123516666596</v>
      </c>
      <c r="F72">
        <v>2997.4698495417601</v>
      </c>
      <c r="G72">
        <v>174</v>
      </c>
      <c r="H72">
        <v>155</v>
      </c>
      <c r="I72">
        <v>3</v>
      </c>
      <c r="J72">
        <v>0.89080459770114895</v>
      </c>
      <c r="K72">
        <v>1.72413793103448E-2</v>
      </c>
    </row>
    <row r="73" spans="1:11" x14ac:dyDescent="0.25">
      <c r="A73" s="1">
        <v>6550555467776560</v>
      </c>
      <c r="B73">
        <v>28.709682860000001</v>
      </c>
      <c r="C73">
        <v>77.257112899999996</v>
      </c>
      <c r="D73">
        <v>-1</v>
      </c>
      <c r="E73">
        <v>-1</v>
      </c>
      <c r="F73">
        <v>-1</v>
      </c>
      <c r="G73">
        <v>2</v>
      </c>
      <c r="H73">
        <v>2</v>
      </c>
      <c r="I73">
        <v>0</v>
      </c>
      <c r="J73">
        <v>1</v>
      </c>
      <c r="K73">
        <v>0</v>
      </c>
    </row>
    <row r="74" spans="1:11" x14ac:dyDescent="0.25">
      <c r="A74" s="1">
        <v>6550555570538160</v>
      </c>
      <c r="B74">
        <v>19.000160393333299</v>
      </c>
      <c r="C74">
        <v>72.839811286666603</v>
      </c>
      <c r="D74">
        <v>19.016765100000001</v>
      </c>
      <c r="E74">
        <v>72.852532999999994</v>
      </c>
      <c r="F74">
        <v>2280.5891116284001</v>
      </c>
      <c r="G74">
        <v>16</v>
      </c>
      <c r="H74">
        <v>12</v>
      </c>
      <c r="I74">
        <v>2</v>
      </c>
      <c r="J74">
        <v>0.75</v>
      </c>
      <c r="K74">
        <v>0.125</v>
      </c>
    </row>
    <row r="75" spans="1:11" x14ac:dyDescent="0.25">
      <c r="A75" s="1">
        <v>6550555585698160</v>
      </c>
      <c r="B75">
        <v>26.917862750000001</v>
      </c>
      <c r="C75">
        <v>75.80101003</v>
      </c>
      <c r="D75">
        <v>26.9562416875</v>
      </c>
      <c r="E75">
        <v>75.724625952500006</v>
      </c>
      <c r="F75">
        <v>8694.5254428037497</v>
      </c>
      <c r="G75">
        <v>10</v>
      </c>
      <c r="H75">
        <v>4</v>
      </c>
      <c r="I75">
        <v>4</v>
      </c>
      <c r="J75">
        <v>0.4</v>
      </c>
      <c r="K75">
        <v>0.4</v>
      </c>
    </row>
    <row r="76" spans="1:11" x14ac:dyDescent="0.25">
      <c r="A76" s="1">
        <v>6550555587708160</v>
      </c>
      <c r="B76">
        <v>26.987176473333299</v>
      </c>
      <c r="C76">
        <v>75.786454867333305</v>
      </c>
      <c r="D76">
        <v>26.9660980484615</v>
      </c>
      <c r="E76">
        <v>75.770629306153793</v>
      </c>
      <c r="F76">
        <v>2820.9686383704902</v>
      </c>
      <c r="G76">
        <v>28</v>
      </c>
      <c r="H76">
        <v>15</v>
      </c>
      <c r="I76">
        <v>13</v>
      </c>
      <c r="J76">
        <v>0.53571428571428503</v>
      </c>
      <c r="K76">
        <v>0.46428571428571402</v>
      </c>
    </row>
    <row r="77" spans="1:11" x14ac:dyDescent="0.25">
      <c r="A77" s="1">
        <v>6550556568856560</v>
      </c>
      <c r="B77">
        <v>21.2206188886666</v>
      </c>
      <c r="C77">
        <v>81.622449111333296</v>
      </c>
      <c r="D77">
        <v>21.2299103319999</v>
      </c>
      <c r="E77">
        <v>81.653209999999902</v>
      </c>
      <c r="F77">
        <v>3352.69062970919</v>
      </c>
      <c r="G77">
        <v>56</v>
      </c>
      <c r="H77">
        <v>45</v>
      </c>
      <c r="I77">
        <v>5</v>
      </c>
      <c r="J77">
        <v>0.80357142857142805</v>
      </c>
      <c r="K77">
        <v>8.9285714285714204E-2</v>
      </c>
    </row>
    <row r="78" spans="1:11" x14ac:dyDescent="0.25">
      <c r="A78" s="1">
        <v>6550557171856560</v>
      </c>
      <c r="B78">
        <v>26.289379804999999</v>
      </c>
      <c r="C78">
        <v>73.019084945000003</v>
      </c>
      <c r="D78">
        <v>26.309997599999999</v>
      </c>
      <c r="E78">
        <v>73.048783999999998</v>
      </c>
      <c r="F78">
        <v>3745.61773193728</v>
      </c>
      <c r="G78">
        <v>15</v>
      </c>
      <c r="H78">
        <v>12</v>
      </c>
      <c r="I78">
        <v>2</v>
      </c>
      <c r="J78">
        <v>0.8</v>
      </c>
      <c r="K78">
        <v>0.133333333333333</v>
      </c>
    </row>
    <row r="79" spans="1:11" x14ac:dyDescent="0.25">
      <c r="A79" s="1">
        <v>6550557186518150</v>
      </c>
      <c r="B79">
        <v>21.130688827608701</v>
      </c>
      <c r="C79">
        <v>79.169145142826096</v>
      </c>
      <c r="D79">
        <v>21.155470503333301</v>
      </c>
      <c r="E79">
        <v>79.109255599999997</v>
      </c>
      <c r="F79">
        <v>6797.0804313766102</v>
      </c>
      <c r="G79">
        <v>75</v>
      </c>
      <c r="H79">
        <v>46</v>
      </c>
      <c r="I79">
        <v>3</v>
      </c>
      <c r="J79">
        <v>0.61333333333333295</v>
      </c>
      <c r="K79">
        <v>0.04</v>
      </c>
    </row>
    <row r="80" spans="1:11" x14ac:dyDescent="0.25">
      <c r="A80" s="1">
        <v>6550557268676550</v>
      </c>
      <c r="B80">
        <v>11.0790518294117</v>
      </c>
      <c r="C80">
        <v>76.978970964705894</v>
      </c>
      <c r="D80">
        <v>10.9393753533333</v>
      </c>
      <c r="E80">
        <v>76.950423579999907</v>
      </c>
      <c r="F80">
        <v>15845.762660594801</v>
      </c>
      <c r="G80">
        <v>39</v>
      </c>
      <c r="H80">
        <v>17</v>
      </c>
      <c r="I80">
        <v>15</v>
      </c>
      <c r="J80">
        <v>0.43589743589743501</v>
      </c>
      <c r="K80">
        <v>0.38461538461538403</v>
      </c>
    </row>
    <row r="81" spans="1:11" x14ac:dyDescent="0.25">
      <c r="A81" s="1">
        <v>6550557753546560</v>
      </c>
      <c r="B81">
        <v>26.235637779473599</v>
      </c>
      <c r="C81">
        <v>78.2231469311278</v>
      </c>
      <c r="D81">
        <v>-1</v>
      </c>
      <c r="E81">
        <v>-1</v>
      </c>
      <c r="F81">
        <v>-1</v>
      </c>
      <c r="G81">
        <v>133</v>
      </c>
      <c r="H81">
        <v>133</v>
      </c>
      <c r="I81">
        <v>0</v>
      </c>
      <c r="J81">
        <v>1</v>
      </c>
      <c r="K81">
        <v>0</v>
      </c>
    </row>
    <row r="82" spans="1:11" x14ac:dyDescent="0.25">
      <c r="A82" s="1">
        <v>6550557951528160</v>
      </c>
      <c r="B82">
        <v>22.952955809999999</v>
      </c>
      <c r="C82">
        <v>72.614218341249995</v>
      </c>
      <c r="D82">
        <v>22.960254346666598</v>
      </c>
      <c r="E82">
        <v>72.639682056666601</v>
      </c>
      <c r="F82">
        <v>2731.4354829684899</v>
      </c>
      <c r="G82">
        <v>13</v>
      </c>
      <c r="H82">
        <v>8</v>
      </c>
      <c r="I82">
        <v>3</v>
      </c>
      <c r="J82">
        <v>0.61538461538461497</v>
      </c>
      <c r="K82">
        <v>0.23076923076923</v>
      </c>
    </row>
    <row r="83" spans="1:11" x14ac:dyDescent="0.25">
      <c r="A83" s="1">
        <v>6550557973846560</v>
      </c>
      <c r="B83">
        <v>25.1812932095999</v>
      </c>
      <c r="C83">
        <v>75.883317008000006</v>
      </c>
      <c r="D83">
        <v>25.1749609825</v>
      </c>
      <c r="E83">
        <v>75.849224092499995</v>
      </c>
      <c r="F83">
        <v>3503.3863437910099</v>
      </c>
      <c r="G83">
        <v>33</v>
      </c>
      <c r="H83">
        <v>25</v>
      </c>
      <c r="I83">
        <v>4</v>
      </c>
      <c r="J83">
        <v>0.75757575757575701</v>
      </c>
      <c r="K83">
        <v>0.12121212121212099</v>
      </c>
    </row>
    <row r="84" spans="1:11" x14ac:dyDescent="0.25">
      <c r="A84" s="1">
        <v>6550558152528160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6550655279718150</v>
      </c>
      <c r="B85">
        <v>22.684622163999901</v>
      </c>
      <c r="C85">
        <v>75.884368441999996</v>
      </c>
      <c r="D85">
        <v>22.662102486666601</v>
      </c>
      <c r="E85">
        <v>75.883801559999995</v>
      </c>
      <c r="F85">
        <v>2505.5355598814599</v>
      </c>
      <c r="G85">
        <v>15</v>
      </c>
      <c r="H85">
        <v>10</v>
      </c>
      <c r="I85">
        <v>3</v>
      </c>
      <c r="J85">
        <v>0.66666666666666596</v>
      </c>
      <c r="K85">
        <v>0.2</v>
      </c>
    </row>
    <row r="86" spans="1:11" x14ac:dyDescent="0.25">
      <c r="A86" s="1">
        <v>6550655372846560</v>
      </c>
      <c r="B86">
        <v>19.072683179999999</v>
      </c>
      <c r="C86">
        <v>73.000741014166607</v>
      </c>
      <c r="D86">
        <v>19.1836382492857</v>
      </c>
      <c r="E86">
        <v>73.051999795714195</v>
      </c>
      <c r="F86">
        <v>13465.869434300999</v>
      </c>
      <c r="G86">
        <v>58</v>
      </c>
      <c r="H86">
        <v>24</v>
      </c>
      <c r="I86">
        <v>14</v>
      </c>
      <c r="J86">
        <v>0.41379310344827502</v>
      </c>
      <c r="K86">
        <v>0.24137931034482701</v>
      </c>
    </row>
    <row r="87" spans="1:11" x14ac:dyDescent="0.25">
      <c r="A87" s="1">
        <v>6550656576776560</v>
      </c>
      <c r="B87">
        <v>28.523583910638301</v>
      </c>
      <c r="C87">
        <v>77.232510989148906</v>
      </c>
      <c r="D87">
        <v>28.541316513214198</v>
      </c>
      <c r="E87">
        <v>77.248298171785706</v>
      </c>
      <c r="F87">
        <v>2504.0696892856099</v>
      </c>
      <c r="G87">
        <v>79</v>
      </c>
      <c r="H87">
        <v>47</v>
      </c>
      <c r="I87">
        <v>28</v>
      </c>
      <c r="J87">
        <v>0.594936708860759</v>
      </c>
      <c r="K87">
        <v>0.354430379746835</v>
      </c>
    </row>
    <row r="88" spans="1:11" x14ac:dyDescent="0.25">
      <c r="A88" s="1">
        <v>6550656590846560</v>
      </c>
      <c r="B88">
        <v>23.190648888780402</v>
      </c>
      <c r="C88">
        <v>79.903715799512099</v>
      </c>
      <c r="D88">
        <v>-1</v>
      </c>
      <c r="E88">
        <v>-1</v>
      </c>
      <c r="F88">
        <v>-1</v>
      </c>
      <c r="G88">
        <v>110</v>
      </c>
      <c r="H88">
        <v>82</v>
      </c>
      <c r="I88">
        <v>0</v>
      </c>
      <c r="J88">
        <v>0.74545454545454504</v>
      </c>
      <c r="K88">
        <v>0</v>
      </c>
    </row>
    <row r="89" spans="1:11" x14ac:dyDescent="0.25">
      <c r="A89" s="1">
        <v>6550656665878150</v>
      </c>
      <c r="B89">
        <v>19.1724428823076</v>
      </c>
      <c r="C89">
        <v>73.026160625192304</v>
      </c>
      <c r="D89">
        <v>19.1467139664285</v>
      </c>
      <c r="E89">
        <v>73.039748555476194</v>
      </c>
      <c r="F89">
        <v>3198.1647921937301</v>
      </c>
      <c r="G89">
        <v>116</v>
      </c>
      <c r="H89">
        <v>52</v>
      </c>
      <c r="I89">
        <v>42</v>
      </c>
      <c r="J89">
        <v>0.44827586206896503</v>
      </c>
      <c r="K89">
        <v>0.36206896551724099</v>
      </c>
    </row>
    <row r="90" spans="1:11" x14ac:dyDescent="0.25">
      <c r="A90" s="1">
        <v>6550656750846560</v>
      </c>
      <c r="B90">
        <v>26.975658289696899</v>
      </c>
      <c r="C90">
        <v>75.771060320000004</v>
      </c>
      <c r="D90">
        <v>27.054050180000001</v>
      </c>
      <c r="E90">
        <v>75.811659962941107</v>
      </c>
      <c r="F90">
        <v>9602.9039102943698</v>
      </c>
      <c r="G90">
        <v>55</v>
      </c>
      <c r="H90">
        <v>33</v>
      </c>
      <c r="I90">
        <v>17</v>
      </c>
      <c r="J90">
        <v>0.6</v>
      </c>
      <c r="K90">
        <v>0.30909090909090903</v>
      </c>
    </row>
    <row r="91" spans="1:11" x14ac:dyDescent="0.25">
      <c r="A91" s="1">
        <v>6550656768728160</v>
      </c>
      <c r="B91">
        <v>28.640693335000002</v>
      </c>
      <c r="C91">
        <v>77.352750165000003</v>
      </c>
      <c r="D91">
        <v>-1</v>
      </c>
      <c r="E91">
        <v>-1</v>
      </c>
      <c r="F91">
        <v>-1</v>
      </c>
      <c r="G91">
        <v>2</v>
      </c>
      <c r="H91">
        <v>2</v>
      </c>
      <c r="I91">
        <v>0</v>
      </c>
      <c r="J91">
        <v>1</v>
      </c>
      <c r="K91">
        <v>0</v>
      </c>
    </row>
    <row r="92" spans="1:11" x14ac:dyDescent="0.25">
      <c r="A92" s="1">
        <v>6550656785816560</v>
      </c>
      <c r="B92">
        <v>24.542259092857101</v>
      </c>
      <c r="C92">
        <v>84.277113499999899</v>
      </c>
      <c r="D92">
        <v>24.534193399999999</v>
      </c>
      <c r="E92">
        <v>84.000987599999902</v>
      </c>
      <c r="F92">
        <v>27953.930497267898</v>
      </c>
      <c r="G92">
        <v>34</v>
      </c>
      <c r="H92">
        <v>28</v>
      </c>
      <c r="I92">
        <v>2</v>
      </c>
      <c r="J92">
        <v>0.82352941176470495</v>
      </c>
      <c r="K92">
        <v>5.8823529411764698E-2</v>
      </c>
    </row>
    <row r="93" spans="1:11" x14ac:dyDescent="0.25">
      <c r="A93" s="1">
        <v>6550656868888160</v>
      </c>
      <c r="B93">
        <v>30.874427661666601</v>
      </c>
      <c r="C93">
        <v>75.898328181666599</v>
      </c>
      <c r="D93">
        <v>-1</v>
      </c>
      <c r="E93">
        <v>-1</v>
      </c>
      <c r="F93">
        <v>-1</v>
      </c>
      <c r="G93">
        <v>6</v>
      </c>
      <c r="H93">
        <v>6</v>
      </c>
      <c r="I93">
        <v>0</v>
      </c>
      <c r="J93">
        <v>1</v>
      </c>
      <c r="K93">
        <v>0</v>
      </c>
    </row>
    <row r="94" spans="1:11" x14ac:dyDescent="0.25">
      <c r="A94" s="1">
        <v>6550656966716550</v>
      </c>
      <c r="B94">
        <v>30.677578115384598</v>
      </c>
      <c r="C94">
        <v>76.260746176153802</v>
      </c>
      <c r="D94">
        <v>30.724745891666601</v>
      </c>
      <c r="E94">
        <v>76.174043381666607</v>
      </c>
      <c r="F94">
        <v>9812.5926419704392</v>
      </c>
      <c r="G94">
        <v>34</v>
      </c>
      <c r="H94">
        <v>13</v>
      </c>
      <c r="I94">
        <v>12</v>
      </c>
      <c r="J94">
        <v>0.38235294117647001</v>
      </c>
      <c r="K94">
        <v>0.35294117647058798</v>
      </c>
    </row>
    <row r="95" spans="1:11" x14ac:dyDescent="0.25">
      <c r="A95" s="1">
        <v>6550657467868160</v>
      </c>
      <c r="B95">
        <v>22.521711440909002</v>
      </c>
      <c r="C95">
        <v>88.375642404545403</v>
      </c>
      <c r="D95">
        <v>22.617174142857099</v>
      </c>
      <c r="E95">
        <v>88.378775992857101</v>
      </c>
      <c r="F95">
        <v>10623.1772231015</v>
      </c>
      <c r="G95">
        <v>50</v>
      </c>
      <c r="H95">
        <v>22</v>
      </c>
      <c r="I95">
        <v>14</v>
      </c>
      <c r="J95">
        <v>0.44</v>
      </c>
      <c r="K95">
        <v>0.28000000000000003</v>
      </c>
    </row>
    <row r="96" spans="1:11" x14ac:dyDescent="0.25">
      <c r="A96" s="1">
        <v>6550657583786560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6550657690656560</v>
      </c>
      <c r="B97">
        <v>26.8389321102898</v>
      </c>
      <c r="C97">
        <v>75.765076356811505</v>
      </c>
      <c r="D97">
        <v>26.834883493333301</v>
      </c>
      <c r="E97">
        <v>75.746430869999998</v>
      </c>
      <c r="F97">
        <v>1904.56634274526</v>
      </c>
      <c r="G97">
        <v>81</v>
      </c>
      <c r="H97">
        <v>69</v>
      </c>
      <c r="I97">
        <v>3</v>
      </c>
      <c r="J97">
        <v>0.85185185185185097</v>
      </c>
      <c r="K97">
        <v>3.7037037037037E-2</v>
      </c>
    </row>
    <row r="98" spans="1:11" x14ac:dyDescent="0.25">
      <c r="A98" s="1">
        <v>6550657783778160</v>
      </c>
      <c r="B98">
        <v>22.7181886171259</v>
      </c>
      <c r="C98">
        <v>75.846878650669197</v>
      </c>
      <c r="D98">
        <v>22.695187732142799</v>
      </c>
      <c r="E98">
        <v>75.830183877857095</v>
      </c>
      <c r="F98">
        <v>3078.92879064922</v>
      </c>
      <c r="G98">
        <v>287</v>
      </c>
      <c r="H98">
        <v>254</v>
      </c>
      <c r="I98">
        <v>14</v>
      </c>
      <c r="J98">
        <v>0.88501742160278696</v>
      </c>
      <c r="K98">
        <v>4.8780487804878002E-2</v>
      </c>
    </row>
    <row r="99" spans="1:11" x14ac:dyDescent="0.25">
      <c r="A99" s="1">
        <v>6550657977746560</v>
      </c>
      <c r="B99">
        <v>28.771978252653</v>
      </c>
      <c r="C99">
        <v>77.119088680816304</v>
      </c>
      <c r="D99">
        <v>28.881354999999999</v>
      </c>
      <c r="E99">
        <v>77.118846669999996</v>
      </c>
      <c r="F99">
        <v>12165.980223901901</v>
      </c>
      <c r="G99">
        <v>59</v>
      </c>
      <c r="H99">
        <v>49</v>
      </c>
      <c r="I99">
        <v>2</v>
      </c>
      <c r="J99">
        <v>0.83050847457627097</v>
      </c>
      <c r="K99">
        <v>3.38983050847457E-2</v>
      </c>
    </row>
    <row r="100" spans="1:11" x14ac:dyDescent="0.25">
      <c r="A100" s="1">
        <v>6550658177738160</v>
      </c>
      <c r="B100">
        <v>25.303909180000002</v>
      </c>
      <c r="C100">
        <v>82.968314891162706</v>
      </c>
      <c r="D100">
        <v>25.307138330000001</v>
      </c>
      <c r="E100">
        <v>82.988498329999999</v>
      </c>
      <c r="F100">
        <v>2061.11049894296</v>
      </c>
      <c r="G100">
        <v>91</v>
      </c>
      <c r="H100">
        <v>86</v>
      </c>
      <c r="I100">
        <v>3</v>
      </c>
      <c r="J100">
        <v>0.94505494505494503</v>
      </c>
      <c r="K100">
        <v>3.2967032967032898E-2</v>
      </c>
    </row>
    <row r="101" spans="1:11" x14ac:dyDescent="0.25">
      <c r="A101" s="1">
        <v>6550658266846560</v>
      </c>
      <c r="B101">
        <v>26.8899441252264</v>
      </c>
      <c r="C101">
        <v>80.927368802900503</v>
      </c>
      <c r="D101">
        <v>26.8741695571428</v>
      </c>
      <c r="E101">
        <v>80.907944442857101</v>
      </c>
      <c r="F101">
        <v>2606.20938022581</v>
      </c>
      <c r="G101">
        <v>362</v>
      </c>
      <c r="H101">
        <v>331</v>
      </c>
      <c r="I101">
        <v>7</v>
      </c>
      <c r="J101">
        <v>0.91436464088397795</v>
      </c>
      <c r="K101">
        <v>1.93370165745856E-2</v>
      </c>
    </row>
    <row r="102" spans="1:11" x14ac:dyDescent="0.25">
      <c r="A102" s="1">
        <v>6550658785766560</v>
      </c>
      <c r="B102">
        <v>17.791487340909001</v>
      </c>
      <c r="C102">
        <v>83.356438980909004</v>
      </c>
      <c r="D102">
        <v>17.7831599428571</v>
      </c>
      <c r="E102">
        <v>83.3788257285714</v>
      </c>
      <c r="F102">
        <v>2545.5421522885999</v>
      </c>
      <c r="G102">
        <v>18</v>
      </c>
      <c r="H102">
        <v>11</v>
      </c>
      <c r="I102">
        <v>7</v>
      </c>
      <c r="J102">
        <v>0.61111111111111105</v>
      </c>
      <c r="K102">
        <v>0.38888888888888801</v>
      </c>
    </row>
    <row r="103" spans="1:11" x14ac:dyDescent="0.25">
      <c r="A103" s="1">
        <v>6550658851548160</v>
      </c>
      <c r="B103">
        <v>21.1759589578947</v>
      </c>
      <c r="C103">
        <v>72.810365089473606</v>
      </c>
      <c r="D103">
        <v>21.181684816999901</v>
      </c>
      <c r="E103">
        <v>72.836614312999998</v>
      </c>
      <c r="F103">
        <v>2795.9956289544202</v>
      </c>
      <c r="G103">
        <v>30</v>
      </c>
      <c r="H103">
        <v>19</v>
      </c>
      <c r="I103">
        <v>10</v>
      </c>
      <c r="J103">
        <v>0.63333333333333297</v>
      </c>
      <c r="K103">
        <v>0.33333333333333298</v>
      </c>
    </row>
    <row r="104" spans="1:11" x14ac:dyDescent="0.25">
      <c r="A104" s="1">
        <v>6550658868838150</v>
      </c>
      <c r="B104">
        <v>21.242190796351299</v>
      </c>
      <c r="C104">
        <v>72.842072439729705</v>
      </c>
      <c r="D104">
        <v>21.232333329999999</v>
      </c>
      <c r="E104">
        <v>72.821358329999995</v>
      </c>
      <c r="F104">
        <v>2411.26329052765</v>
      </c>
      <c r="G104">
        <v>152</v>
      </c>
      <c r="H104">
        <v>148</v>
      </c>
      <c r="I104">
        <v>2</v>
      </c>
      <c r="J104">
        <v>0.97368421052631504</v>
      </c>
      <c r="K104">
        <v>1.3157894736842099E-2</v>
      </c>
    </row>
    <row r="105" spans="1:11" x14ac:dyDescent="0.25">
      <c r="A105" s="1">
        <v>6550658870848160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6550658882908160</v>
      </c>
      <c r="B106">
        <v>21.087625835000001</v>
      </c>
      <c r="C106">
        <v>78.998410000000007</v>
      </c>
      <c r="D106">
        <v>-1</v>
      </c>
      <c r="E106">
        <v>-1</v>
      </c>
      <c r="F106">
        <v>-1</v>
      </c>
      <c r="G106">
        <v>2</v>
      </c>
      <c r="H106">
        <v>2</v>
      </c>
      <c r="I106">
        <v>0</v>
      </c>
      <c r="J106">
        <v>1</v>
      </c>
      <c r="K106">
        <v>0</v>
      </c>
    </row>
    <row r="107" spans="1:11" x14ac:dyDescent="0.25">
      <c r="A107" s="1">
        <v>6550658966666560</v>
      </c>
      <c r="B107">
        <v>28.740506389333301</v>
      </c>
      <c r="C107">
        <v>77.275672053333295</v>
      </c>
      <c r="D107">
        <v>28.638955620000001</v>
      </c>
      <c r="E107">
        <v>77.146255940000003</v>
      </c>
      <c r="F107">
        <v>16942.444912761399</v>
      </c>
      <c r="G107">
        <v>22</v>
      </c>
      <c r="H107">
        <v>15</v>
      </c>
      <c r="I107">
        <v>2</v>
      </c>
      <c r="J107">
        <v>0.68181818181818099</v>
      </c>
      <c r="K107">
        <v>9.0909090909090898E-2</v>
      </c>
    </row>
    <row r="108" spans="1:11" x14ac:dyDescent="0.25">
      <c r="A108" s="1">
        <v>6550665068506560</v>
      </c>
      <c r="B108">
        <v>26.9825006483333</v>
      </c>
      <c r="C108">
        <v>80.926985833888907</v>
      </c>
      <c r="D108">
        <v>27.09989667</v>
      </c>
      <c r="E108">
        <v>80.915564169999996</v>
      </c>
      <c r="F108">
        <v>13106.875704726899</v>
      </c>
      <c r="G108">
        <v>28</v>
      </c>
      <c r="H108">
        <v>18</v>
      </c>
      <c r="I108">
        <v>4</v>
      </c>
      <c r="J108">
        <v>0.64285714285714202</v>
      </c>
      <c r="K108">
        <v>0.14285714285714199</v>
      </c>
    </row>
    <row r="109" spans="1:11" x14ac:dyDescent="0.25">
      <c r="A109" s="1">
        <v>6550665253716550</v>
      </c>
      <c r="B109">
        <v>28.588518392929299</v>
      </c>
      <c r="C109">
        <v>77.073687695555506</v>
      </c>
      <c r="D109">
        <v>28.5395797699999</v>
      </c>
      <c r="E109">
        <v>77.083934619999994</v>
      </c>
      <c r="F109">
        <v>5534.7136003016403</v>
      </c>
      <c r="G109">
        <v>133</v>
      </c>
      <c r="H109">
        <v>99</v>
      </c>
      <c r="I109">
        <v>17</v>
      </c>
      <c r="J109">
        <v>0.744360902255639</v>
      </c>
      <c r="K109">
        <v>0.12781954887218</v>
      </c>
    </row>
    <row r="110" spans="1:11" x14ac:dyDescent="0.25">
      <c r="A110" s="1">
        <v>6550665270508160</v>
      </c>
      <c r="B110">
        <v>26.501385364605198</v>
      </c>
      <c r="C110">
        <v>80.307310334605205</v>
      </c>
      <c r="D110">
        <v>26.467649355454501</v>
      </c>
      <c r="E110">
        <v>80.313441502727201</v>
      </c>
      <c r="F110">
        <v>3801.77242923017</v>
      </c>
      <c r="G110">
        <v>123</v>
      </c>
      <c r="H110">
        <v>76</v>
      </c>
      <c r="I110">
        <v>11</v>
      </c>
      <c r="J110">
        <v>0.61788617886178798</v>
      </c>
      <c r="K110">
        <v>8.9430894308942993E-2</v>
      </c>
    </row>
    <row r="111" spans="1:11" x14ac:dyDescent="0.25">
      <c r="A111" s="1">
        <v>6550665283658160</v>
      </c>
      <c r="B111">
        <v>12.9733944375</v>
      </c>
      <c r="C111">
        <v>77.662319916911699</v>
      </c>
      <c r="D111">
        <v>12.999838799999999</v>
      </c>
      <c r="E111">
        <v>77.599810860000005</v>
      </c>
      <c r="F111">
        <v>7385.9969107602601</v>
      </c>
      <c r="G111">
        <v>84</v>
      </c>
      <c r="H111">
        <v>68</v>
      </c>
      <c r="I111">
        <v>3</v>
      </c>
      <c r="J111">
        <v>0.80952380952380898</v>
      </c>
      <c r="K111">
        <v>3.5714285714285698E-2</v>
      </c>
    </row>
    <row r="112" spans="1:11" x14ac:dyDescent="0.25">
      <c r="A112" s="1">
        <v>6550665469908160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6550666568656560</v>
      </c>
      <c r="B113">
        <v>9.9848615777777692</v>
      </c>
      <c r="C113">
        <v>76.316966500000007</v>
      </c>
      <c r="D113">
        <v>-1</v>
      </c>
      <c r="E113">
        <v>-1</v>
      </c>
      <c r="F113">
        <v>-1</v>
      </c>
      <c r="G113">
        <v>9</v>
      </c>
      <c r="H113">
        <v>9</v>
      </c>
      <c r="I113">
        <v>0</v>
      </c>
      <c r="J113">
        <v>1</v>
      </c>
      <c r="K113">
        <v>0</v>
      </c>
    </row>
    <row r="114" spans="1:11" x14ac:dyDescent="0.25">
      <c r="A114" s="1">
        <v>6550666954778160</v>
      </c>
      <c r="B114">
        <v>21.175298550000001</v>
      </c>
      <c r="C114">
        <v>72.856562350000004</v>
      </c>
      <c r="D114">
        <v>-1</v>
      </c>
      <c r="E114">
        <v>-1</v>
      </c>
      <c r="F114">
        <v>-1</v>
      </c>
      <c r="G114">
        <v>8</v>
      </c>
      <c r="H114">
        <v>8</v>
      </c>
      <c r="I114">
        <v>0</v>
      </c>
      <c r="J114">
        <v>1</v>
      </c>
      <c r="K114">
        <v>0</v>
      </c>
    </row>
    <row r="115" spans="1:11" x14ac:dyDescent="0.25">
      <c r="A115" s="1">
        <v>6550666986736560</v>
      </c>
      <c r="B115">
        <v>28.558137478965499</v>
      </c>
      <c r="C115">
        <v>77.291249572413705</v>
      </c>
      <c r="D115">
        <v>28.494456</v>
      </c>
      <c r="E115">
        <v>77.145334300000002</v>
      </c>
      <c r="F115">
        <v>15922.110056265499</v>
      </c>
      <c r="G115">
        <v>31</v>
      </c>
      <c r="H115">
        <v>29</v>
      </c>
      <c r="I115">
        <v>2</v>
      </c>
      <c r="J115">
        <v>0.93548387096774099</v>
      </c>
      <c r="K115">
        <v>6.4516129032257993E-2</v>
      </c>
    </row>
    <row r="116" spans="1:11" x14ac:dyDescent="0.25">
      <c r="A116" s="1">
        <v>6550667174668160</v>
      </c>
      <c r="B116">
        <v>30.4729658568749</v>
      </c>
      <c r="C116">
        <v>76.783146715624994</v>
      </c>
      <c r="D116">
        <v>30.49043395</v>
      </c>
      <c r="E116">
        <v>76.802563285000005</v>
      </c>
      <c r="F116">
        <v>2690.5862882215201</v>
      </c>
      <c r="G116">
        <v>99</v>
      </c>
      <c r="H116">
        <v>96</v>
      </c>
      <c r="I116">
        <v>2</v>
      </c>
      <c r="J116">
        <v>0.96969696969696895</v>
      </c>
      <c r="K116">
        <v>2.02020202020202E-2</v>
      </c>
    </row>
    <row r="117" spans="1:11" x14ac:dyDescent="0.25">
      <c r="A117" s="1">
        <v>6550667286888160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6550667352758150</v>
      </c>
      <c r="B118">
        <v>26.937188329999898</v>
      </c>
      <c r="C118">
        <v>75.810310389999998</v>
      </c>
      <c r="D118">
        <v>-1</v>
      </c>
      <c r="E118">
        <v>-1</v>
      </c>
      <c r="F118">
        <v>-1</v>
      </c>
      <c r="G118">
        <v>3</v>
      </c>
      <c r="H118">
        <v>2</v>
      </c>
      <c r="I118">
        <v>0</v>
      </c>
      <c r="J118">
        <v>0.66666666666666596</v>
      </c>
      <c r="K118">
        <v>0</v>
      </c>
    </row>
    <row r="119" spans="1:11" x14ac:dyDescent="0.25">
      <c r="A119" s="1">
        <v>6550667455526560</v>
      </c>
      <c r="B119">
        <v>17.68396301125</v>
      </c>
      <c r="C119">
        <v>83.240318161249903</v>
      </c>
      <c r="D119">
        <v>-1</v>
      </c>
      <c r="E119">
        <v>-1</v>
      </c>
      <c r="F119">
        <v>-1</v>
      </c>
      <c r="G119">
        <v>11</v>
      </c>
      <c r="H119">
        <v>8</v>
      </c>
      <c r="I119">
        <v>0</v>
      </c>
      <c r="J119">
        <v>0.72727272727272696</v>
      </c>
      <c r="K119">
        <v>0</v>
      </c>
    </row>
    <row r="120" spans="1:11" x14ac:dyDescent="0.25">
      <c r="A120" s="1">
        <v>6550667673816560</v>
      </c>
      <c r="B120">
        <v>21.1482416583783</v>
      </c>
      <c r="C120">
        <v>72.818089952162097</v>
      </c>
      <c r="D120">
        <v>21.231069649999998</v>
      </c>
      <c r="E120">
        <v>72.901481529999998</v>
      </c>
      <c r="F120">
        <v>12636.2500818223</v>
      </c>
      <c r="G120">
        <v>45</v>
      </c>
      <c r="H120">
        <v>37</v>
      </c>
      <c r="I120">
        <v>4</v>
      </c>
      <c r="J120">
        <v>0.82222222222222197</v>
      </c>
      <c r="K120">
        <v>8.8888888888888795E-2</v>
      </c>
    </row>
    <row r="121" spans="1:11" x14ac:dyDescent="0.25">
      <c r="A121" s="1">
        <v>6550667789728160</v>
      </c>
      <c r="B121">
        <v>25.571194886250002</v>
      </c>
      <c r="C121">
        <v>85.099661893977199</v>
      </c>
      <c r="D121">
        <v>25.6092567592307</v>
      </c>
      <c r="E121">
        <v>85.139051315384606</v>
      </c>
      <c r="F121">
        <v>5791.1893654708301</v>
      </c>
      <c r="G121">
        <v>117</v>
      </c>
      <c r="H121">
        <v>88</v>
      </c>
      <c r="I121">
        <v>26</v>
      </c>
      <c r="J121">
        <v>0.75213675213675202</v>
      </c>
      <c r="K121">
        <v>0.22222222222222199</v>
      </c>
    </row>
    <row r="122" spans="1:11" x14ac:dyDescent="0.25">
      <c r="A122" s="1">
        <v>6550667982688160</v>
      </c>
      <c r="B122">
        <v>21.151436433703701</v>
      </c>
      <c r="C122">
        <v>72.834310198148103</v>
      </c>
      <c r="D122">
        <v>-1</v>
      </c>
      <c r="E122">
        <v>-1</v>
      </c>
      <c r="F122">
        <v>-1</v>
      </c>
      <c r="G122">
        <v>83</v>
      </c>
      <c r="H122">
        <v>81</v>
      </c>
      <c r="I122">
        <v>0</v>
      </c>
      <c r="J122">
        <v>0.97590361445783103</v>
      </c>
      <c r="K122">
        <v>0</v>
      </c>
    </row>
    <row r="123" spans="1:11" x14ac:dyDescent="0.25">
      <c r="A123" s="1">
        <v>6550667990728160</v>
      </c>
      <c r="B123">
        <v>26.830047199999999</v>
      </c>
      <c r="C123">
        <v>80.946235200000004</v>
      </c>
      <c r="D123">
        <v>26.8567099999999</v>
      </c>
      <c r="E123">
        <v>80.998029799999998</v>
      </c>
      <c r="F123">
        <v>5934.4905942478499</v>
      </c>
      <c r="G123">
        <v>12</v>
      </c>
      <c r="H123">
        <v>6</v>
      </c>
      <c r="I123">
        <v>6</v>
      </c>
      <c r="J123">
        <v>0.5</v>
      </c>
      <c r="K123">
        <v>0.5</v>
      </c>
    </row>
    <row r="124" spans="1:11" x14ac:dyDescent="0.25">
      <c r="A124" s="1">
        <v>6550668071796550</v>
      </c>
      <c r="B124">
        <v>26.267315199999899</v>
      </c>
      <c r="C124">
        <v>86.816738135999998</v>
      </c>
      <c r="D124">
        <v>25.9898908585714</v>
      </c>
      <c r="E124">
        <v>87.096912461428502</v>
      </c>
      <c r="F124">
        <v>41653.717778712002</v>
      </c>
      <c r="G124">
        <v>65</v>
      </c>
      <c r="H124">
        <v>20</v>
      </c>
      <c r="I124">
        <v>7</v>
      </c>
      <c r="J124">
        <v>0.30769230769230699</v>
      </c>
      <c r="K124">
        <v>0.107692307692307</v>
      </c>
    </row>
    <row r="125" spans="1:11" x14ac:dyDescent="0.25">
      <c r="A125" s="1">
        <v>6550668276816560</v>
      </c>
      <c r="B125">
        <v>19.185162073333299</v>
      </c>
      <c r="C125">
        <v>72.996147523333306</v>
      </c>
      <c r="D125">
        <v>-1</v>
      </c>
      <c r="E125">
        <v>-1</v>
      </c>
      <c r="F125">
        <v>-1</v>
      </c>
      <c r="G125">
        <v>6</v>
      </c>
      <c r="H125">
        <v>3</v>
      </c>
      <c r="I125">
        <v>0</v>
      </c>
      <c r="J125">
        <v>0.5</v>
      </c>
      <c r="K125">
        <v>0</v>
      </c>
    </row>
    <row r="126" spans="1:11" x14ac:dyDescent="0.25">
      <c r="A126" s="1">
        <v>6550668380668160</v>
      </c>
      <c r="B126">
        <v>25.9617155951351</v>
      </c>
      <c r="C126">
        <v>86.590204143783694</v>
      </c>
      <c r="D126">
        <v>25.959726499999999</v>
      </c>
      <c r="E126">
        <v>86.571688449999996</v>
      </c>
      <c r="F126">
        <v>1864.85350778819</v>
      </c>
      <c r="G126">
        <v>44</v>
      </c>
      <c r="H126">
        <v>37</v>
      </c>
      <c r="I126">
        <v>2</v>
      </c>
      <c r="J126">
        <v>0.84090909090909005</v>
      </c>
      <c r="K126">
        <v>4.54545454545454E-2</v>
      </c>
    </row>
    <row r="127" spans="1:11" x14ac:dyDescent="0.25">
      <c r="A127" s="1">
        <v>6550668384688160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6550668552728160</v>
      </c>
      <c r="B128">
        <v>21.21431501</v>
      </c>
      <c r="C128">
        <v>72.885962223999996</v>
      </c>
      <c r="D128">
        <v>21.243429469999999</v>
      </c>
      <c r="E128">
        <v>72.91674768</v>
      </c>
      <c r="F128">
        <v>4547.0221310202696</v>
      </c>
      <c r="G128">
        <v>17</v>
      </c>
      <c r="H128">
        <v>15</v>
      </c>
      <c r="I128">
        <v>2</v>
      </c>
      <c r="J128">
        <v>0.88235294117647001</v>
      </c>
      <c r="K128">
        <v>0.11764705882352899</v>
      </c>
    </row>
    <row r="129" spans="1:11" x14ac:dyDescent="0.25">
      <c r="A129" s="1">
        <v>6550668681828160</v>
      </c>
      <c r="B129">
        <v>28.3594861573469</v>
      </c>
      <c r="C129">
        <v>77.284612656938705</v>
      </c>
      <c r="D129">
        <v>-1</v>
      </c>
      <c r="E129">
        <v>-1</v>
      </c>
      <c r="F129">
        <v>-1</v>
      </c>
      <c r="G129">
        <v>50</v>
      </c>
      <c r="H129">
        <v>49</v>
      </c>
      <c r="I129">
        <v>0</v>
      </c>
      <c r="J129">
        <v>0.98</v>
      </c>
      <c r="K129">
        <v>0</v>
      </c>
    </row>
    <row r="130" spans="1:11" x14ac:dyDescent="0.25">
      <c r="A130" s="1">
        <v>6550675052548160</v>
      </c>
      <c r="B130">
        <v>28.647591336172798</v>
      </c>
      <c r="C130">
        <v>77.092692191234505</v>
      </c>
      <c r="D130">
        <v>-1</v>
      </c>
      <c r="E130">
        <v>-1</v>
      </c>
      <c r="F130">
        <v>-1</v>
      </c>
      <c r="G130">
        <v>82</v>
      </c>
      <c r="H130">
        <v>81</v>
      </c>
      <c r="I130">
        <v>0</v>
      </c>
      <c r="J130">
        <v>0.98780487804878003</v>
      </c>
      <c r="K130">
        <v>0</v>
      </c>
    </row>
    <row r="131" spans="1:11" x14ac:dyDescent="0.25">
      <c r="A131" s="1">
        <v>6550675289526560</v>
      </c>
      <c r="B131">
        <v>28.664153553043398</v>
      </c>
      <c r="C131">
        <v>77.171238767825997</v>
      </c>
      <c r="D131">
        <v>28.657288335000001</v>
      </c>
      <c r="E131">
        <v>77.184101667500002</v>
      </c>
      <c r="F131">
        <v>1469.4331105881099</v>
      </c>
      <c r="G131">
        <v>37</v>
      </c>
      <c r="H131">
        <v>23</v>
      </c>
      <c r="I131">
        <v>8</v>
      </c>
      <c r="J131">
        <v>0.62162162162162105</v>
      </c>
      <c r="K131">
        <v>0.21621621621621601</v>
      </c>
    </row>
    <row r="132" spans="1:11" x14ac:dyDescent="0.25">
      <c r="A132" s="1">
        <v>6550675586748160</v>
      </c>
      <c r="B132">
        <v>30.74527286</v>
      </c>
      <c r="C132">
        <v>76.785712180000004</v>
      </c>
      <c r="D132">
        <v>30.73465251</v>
      </c>
      <c r="E132">
        <v>76.737950186666595</v>
      </c>
      <c r="F132">
        <v>4716.4546889085204</v>
      </c>
      <c r="G132">
        <v>7</v>
      </c>
      <c r="H132">
        <v>3</v>
      </c>
      <c r="I132">
        <v>3</v>
      </c>
      <c r="J132">
        <v>0.42857142857142799</v>
      </c>
      <c r="K132">
        <v>0.42857142857142799</v>
      </c>
    </row>
    <row r="133" spans="1:11" x14ac:dyDescent="0.25">
      <c r="A133" s="1">
        <v>6550676675768160</v>
      </c>
      <c r="B133">
        <v>27.2180201363207</v>
      </c>
      <c r="C133">
        <v>78.000009306414995</v>
      </c>
      <c r="D133">
        <v>27.213728823076899</v>
      </c>
      <c r="E133">
        <v>78.025623774615397</v>
      </c>
      <c r="F133">
        <v>2578.2387905974401</v>
      </c>
      <c r="G133">
        <v>136</v>
      </c>
      <c r="H133">
        <v>106</v>
      </c>
      <c r="I133">
        <v>13</v>
      </c>
      <c r="J133">
        <v>0.77941176470588203</v>
      </c>
      <c r="K133">
        <v>9.5588235294117599E-2</v>
      </c>
    </row>
    <row r="134" spans="1:11" x14ac:dyDescent="0.25">
      <c r="A134" s="1">
        <v>6550676850846560</v>
      </c>
      <c r="B134">
        <v>23.0748846415384</v>
      </c>
      <c r="C134">
        <v>72.529193306923005</v>
      </c>
      <c r="D134">
        <v>23.045956355000001</v>
      </c>
      <c r="E134">
        <v>72.516009179999998</v>
      </c>
      <c r="F134">
        <v>3489.1391803115098</v>
      </c>
      <c r="G134">
        <v>22</v>
      </c>
      <c r="H134">
        <v>13</v>
      </c>
      <c r="I134">
        <v>4</v>
      </c>
      <c r="J134">
        <v>0.59090909090909005</v>
      </c>
      <c r="K134">
        <v>0.18181818181818099</v>
      </c>
    </row>
    <row r="135" spans="1:11" x14ac:dyDescent="0.25">
      <c r="A135" s="1">
        <v>6550676989668160</v>
      </c>
      <c r="B135">
        <v>28.702556463333298</v>
      </c>
      <c r="C135">
        <v>77.067884703333306</v>
      </c>
      <c r="D135">
        <v>28.681977259999901</v>
      </c>
      <c r="E135">
        <v>77.093536795000006</v>
      </c>
      <c r="F135">
        <v>3391.7931045137402</v>
      </c>
      <c r="G135">
        <v>14</v>
      </c>
      <c r="H135">
        <v>12</v>
      </c>
      <c r="I135">
        <v>2</v>
      </c>
      <c r="J135">
        <v>0.85714285714285698</v>
      </c>
      <c r="K135">
        <v>0.14285714285714199</v>
      </c>
    </row>
    <row r="136" spans="1:11" x14ac:dyDescent="0.25">
      <c r="A136" s="1">
        <v>6550677451836550</v>
      </c>
      <c r="B136">
        <v>15.3488570121875</v>
      </c>
      <c r="C136">
        <v>75.111558416562502</v>
      </c>
      <c r="D136">
        <v>15.3581333499999</v>
      </c>
      <c r="E136">
        <v>75.134651700000006</v>
      </c>
      <c r="F136">
        <v>2683.2988621854302</v>
      </c>
      <c r="G136">
        <v>38</v>
      </c>
      <c r="H136">
        <v>32</v>
      </c>
      <c r="I136">
        <v>3</v>
      </c>
      <c r="J136">
        <v>0.84210526315789402</v>
      </c>
      <c r="K136">
        <v>7.8947368421052599E-2</v>
      </c>
    </row>
    <row r="137" spans="1:11" x14ac:dyDescent="0.25">
      <c r="A137" s="1">
        <v>6550677870716550</v>
      </c>
      <c r="B137">
        <v>30.395398792167502</v>
      </c>
      <c r="C137">
        <v>78.094872624236402</v>
      </c>
      <c r="D137">
        <v>30.370856246666602</v>
      </c>
      <c r="E137">
        <v>78.098409403333306</v>
      </c>
      <c r="F137">
        <v>2750.87687923559</v>
      </c>
      <c r="G137">
        <v>232</v>
      </c>
      <c r="H137">
        <v>203</v>
      </c>
      <c r="I137">
        <v>3</v>
      </c>
      <c r="J137">
        <v>0.875</v>
      </c>
      <c r="K137">
        <v>1.29310344827586E-2</v>
      </c>
    </row>
    <row r="138" spans="1:11" x14ac:dyDescent="0.25">
      <c r="A138" s="1">
        <v>6550677885788160</v>
      </c>
      <c r="B138">
        <v>19.096679875555498</v>
      </c>
      <c r="C138">
        <v>73.009003331111103</v>
      </c>
      <c r="D138">
        <v>19.111115569999999</v>
      </c>
      <c r="E138">
        <v>73.007396319999998</v>
      </c>
      <c r="F138">
        <v>1614.53901670747</v>
      </c>
      <c r="G138">
        <v>15</v>
      </c>
      <c r="H138">
        <v>9</v>
      </c>
      <c r="I138">
        <v>2</v>
      </c>
      <c r="J138">
        <v>0.6</v>
      </c>
      <c r="K138">
        <v>0.133333333333333</v>
      </c>
    </row>
    <row r="139" spans="1:11" x14ac:dyDescent="0.25">
      <c r="A139" s="1">
        <v>6550678250808160</v>
      </c>
      <c r="B139">
        <v>25.252639574166601</v>
      </c>
      <c r="C139">
        <v>51.554530552499898</v>
      </c>
      <c r="D139">
        <v>25.171778224285699</v>
      </c>
      <c r="E139">
        <v>51.595519434285698</v>
      </c>
      <c r="F139">
        <v>9894.9488046941296</v>
      </c>
      <c r="G139">
        <v>49</v>
      </c>
      <c r="H139">
        <v>24</v>
      </c>
      <c r="I139">
        <v>21</v>
      </c>
      <c r="J139">
        <v>0.48979591836734598</v>
      </c>
      <c r="K139">
        <v>0.42857142857142799</v>
      </c>
    </row>
    <row r="140" spans="1:11" x14ac:dyDescent="0.25">
      <c r="A140" s="1">
        <v>6550678367848160</v>
      </c>
      <c r="B140">
        <v>20.916657728387101</v>
      </c>
      <c r="C140">
        <v>78.945906117419298</v>
      </c>
      <c r="D140">
        <v>21.015278142499898</v>
      </c>
      <c r="E140">
        <v>78.999580885</v>
      </c>
      <c r="F140">
        <v>12304.9119527289</v>
      </c>
      <c r="G140">
        <v>38</v>
      </c>
      <c r="H140">
        <v>31</v>
      </c>
      <c r="I140">
        <v>4</v>
      </c>
      <c r="J140">
        <v>0.81578947368420995</v>
      </c>
      <c r="K140">
        <v>0.105263157894736</v>
      </c>
    </row>
    <row r="141" spans="1:11" x14ac:dyDescent="0.25">
      <c r="A141" s="1">
        <v>6550678653816560</v>
      </c>
      <c r="B141">
        <v>19.310436240908999</v>
      </c>
      <c r="C141">
        <v>73.063566370909001</v>
      </c>
      <c r="D141">
        <v>19.23687833</v>
      </c>
      <c r="E141">
        <v>73.130418333333296</v>
      </c>
      <c r="F141">
        <v>10780.1271362059</v>
      </c>
      <c r="G141">
        <v>61</v>
      </c>
      <c r="H141">
        <v>55</v>
      </c>
      <c r="I141">
        <v>3</v>
      </c>
      <c r="J141">
        <v>0.90163934426229497</v>
      </c>
      <c r="K141">
        <v>4.9180327868852403E-2</v>
      </c>
    </row>
    <row r="142" spans="1:11" x14ac:dyDescent="0.25">
      <c r="A142" s="1">
        <v>6550678666676550</v>
      </c>
      <c r="B142">
        <v>23.3073019435185</v>
      </c>
      <c r="C142">
        <v>85.342993672777695</v>
      </c>
      <c r="D142">
        <v>23.272737684444401</v>
      </c>
      <c r="E142">
        <v>85.306246852222202</v>
      </c>
      <c r="F142">
        <v>5373.5871038270498</v>
      </c>
      <c r="G142">
        <v>89</v>
      </c>
      <c r="H142">
        <v>54</v>
      </c>
      <c r="I142">
        <v>18</v>
      </c>
      <c r="J142">
        <v>0.60674157303370702</v>
      </c>
      <c r="K142">
        <v>0.20224719101123501</v>
      </c>
    </row>
    <row r="143" spans="1:11" x14ac:dyDescent="0.25">
      <c r="A143" s="1">
        <v>6550678853808160</v>
      </c>
      <c r="B143">
        <v>28.2437167607142</v>
      </c>
      <c r="C143">
        <v>76.982571971428499</v>
      </c>
      <c r="D143">
        <v>28.223314040000002</v>
      </c>
      <c r="E143">
        <v>76.992351360000001</v>
      </c>
      <c r="F143">
        <v>2463.44530459207</v>
      </c>
      <c r="G143">
        <v>61</v>
      </c>
      <c r="H143">
        <v>28</v>
      </c>
      <c r="I143">
        <v>5</v>
      </c>
      <c r="J143">
        <v>0.45901639344262202</v>
      </c>
      <c r="K143">
        <v>8.1967213114753995E-2</v>
      </c>
    </row>
    <row r="144" spans="1:11" x14ac:dyDescent="0.25">
      <c r="A144" s="1">
        <v>6550678854816560</v>
      </c>
      <c r="B144">
        <v>28.710517103888801</v>
      </c>
      <c r="C144">
        <v>77.084026087777701</v>
      </c>
      <c r="D144">
        <v>28.731479490000002</v>
      </c>
      <c r="E144">
        <v>77.091058689999997</v>
      </c>
      <c r="F144">
        <v>2430.4627994569601</v>
      </c>
      <c r="G144">
        <v>23</v>
      </c>
      <c r="H144">
        <v>18</v>
      </c>
      <c r="I144">
        <v>3</v>
      </c>
      <c r="J144">
        <v>0.78260869565217395</v>
      </c>
      <c r="K144">
        <v>0.13043478260869501</v>
      </c>
    </row>
    <row r="145" spans="1:11" x14ac:dyDescent="0.25">
      <c r="A145" s="1">
        <v>6550678989536560</v>
      </c>
      <c r="B145">
        <v>30.685610397803</v>
      </c>
      <c r="C145">
        <v>76.823806840833299</v>
      </c>
      <c r="D145">
        <v>30.698505990000001</v>
      </c>
      <c r="E145">
        <v>76.852092999999996</v>
      </c>
      <c r="F145">
        <v>3062.2552027113902</v>
      </c>
      <c r="G145">
        <v>189</v>
      </c>
      <c r="H145">
        <v>132</v>
      </c>
      <c r="I145">
        <v>8</v>
      </c>
      <c r="J145">
        <v>0.69841269841269804</v>
      </c>
      <c r="K145">
        <v>4.2328042328042298E-2</v>
      </c>
    </row>
    <row r="146" spans="1:11" x14ac:dyDescent="0.25">
      <c r="A146" s="1">
        <v>6550679077718150</v>
      </c>
      <c r="B146">
        <v>21.173619954210501</v>
      </c>
      <c r="C146">
        <v>72.838518471052595</v>
      </c>
      <c r="D146">
        <v>21.174847754999998</v>
      </c>
      <c r="E146">
        <v>72.805121395</v>
      </c>
      <c r="F146">
        <v>3466.6457958644501</v>
      </c>
      <c r="G146">
        <v>21</v>
      </c>
      <c r="H146">
        <v>19</v>
      </c>
      <c r="I146">
        <v>2</v>
      </c>
      <c r="J146">
        <v>0.90476190476190399</v>
      </c>
      <c r="K146">
        <v>9.5238095238095205E-2</v>
      </c>
    </row>
    <row r="147" spans="1:11" x14ac:dyDescent="0.25">
      <c r="A147" s="1">
        <v>6550685273776560</v>
      </c>
      <c r="B147">
        <v>25.282272785</v>
      </c>
      <c r="C147">
        <v>82.994753965000001</v>
      </c>
      <c r="D147">
        <v>-1</v>
      </c>
      <c r="E147">
        <v>-1</v>
      </c>
      <c r="F147">
        <v>-1</v>
      </c>
      <c r="G147">
        <v>3</v>
      </c>
      <c r="H147">
        <v>2</v>
      </c>
      <c r="I147">
        <v>0</v>
      </c>
      <c r="J147">
        <v>0.66666666666666596</v>
      </c>
      <c r="K147">
        <v>0</v>
      </c>
    </row>
    <row r="148" spans="1:11" x14ac:dyDescent="0.25">
      <c r="A148" s="1">
        <v>6550685274778160</v>
      </c>
      <c r="B148">
        <v>26.184599098266599</v>
      </c>
      <c r="C148">
        <v>78.116954523066696</v>
      </c>
      <c r="D148">
        <v>26.203418041764699</v>
      </c>
      <c r="E148">
        <v>78.146596421176397</v>
      </c>
      <c r="F148">
        <v>3624.1064181736201</v>
      </c>
      <c r="G148">
        <v>120</v>
      </c>
      <c r="H148">
        <v>75</v>
      </c>
      <c r="I148">
        <v>17</v>
      </c>
      <c r="J148">
        <v>0.625</v>
      </c>
      <c r="K148">
        <v>0.141666666666666</v>
      </c>
    </row>
    <row r="149" spans="1:11" x14ac:dyDescent="0.25">
      <c r="A149" s="1">
        <v>6550685276788160</v>
      </c>
      <c r="B149">
        <v>17.765507684999999</v>
      </c>
      <c r="C149">
        <v>83.323849827499998</v>
      </c>
      <c r="D149">
        <v>-1</v>
      </c>
      <c r="E149">
        <v>-1</v>
      </c>
      <c r="F149">
        <v>-1</v>
      </c>
      <c r="G149">
        <v>4</v>
      </c>
      <c r="H149">
        <v>4</v>
      </c>
      <c r="I149">
        <v>0</v>
      </c>
      <c r="J149">
        <v>1</v>
      </c>
      <c r="K149">
        <v>0</v>
      </c>
    </row>
    <row r="150" spans="1:11" x14ac:dyDescent="0.25">
      <c r="A150" s="1">
        <v>6550685288848160</v>
      </c>
      <c r="B150">
        <v>22.230361891052599</v>
      </c>
      <c r="C150">
        <v>73.009370882631501</v>
      </c>
      <c r="D150">
        <v>-1</v>
      </c>
      <c r="E150">
        <v>-1</v>
      </c>
      <c r="F150">
        <v>-1</v>
      </c>
      <c r="G150">
        <v>20</v>
      </c>
      <c r="H150">
        <v>19</v>
      </c>
      <c r="I150">
        <v>0</v>
      </c>
      <c r="J150">
        <v>0.95</v>
      </c>
      <c r="K150">
        <v>0</v>
      </c>
    </row>
    <row r="151" spans="1:11" x14ac:dyDescent="0.25">
      <c r="A151" s="1">
        <v>6550685577538160</v>
      </c>
      <c r="B151">
        <v>28.5927405719403</v>
      </c>
      <c r="C151">
        <v>77.330137313880599</v>
      </c>
      <c r="D151">
        <v>28.585078329999899</v>
      </c>
      <c r="E151">
        <v>77.412674999999993</v>
      </c>
      <c r="F151">
        <v>8106.2347349436504</v>
      </c>
      <c r="G151">
        <v>73</v>
      </c>
      <c r="H151">
        <v>67</v>
      </c>
      <c r="I151">
        <v>6</v>
      </c>
      <c r="J151">
        <v>0.91780821917808197</v>
      </c>
      <c r="K151">
        <v>8.2191780821917804E-2</v>
      </c>
    </row>
    <row r="152" spans="1:11" x14ac:dyDescent="0.25">
      <c r="A152" s="1">
        <v>6550685586668160</v>
      </c>
      <c r="B152">
        <v>23.185800032857099</v>
      </c>
      <c r="C152">
        <v>77.448294681428493</v>
      </c>
      <c r="D152">
        <v>23.25323114</v>
      </c>
      <c r="E152">
        <v>77.431221570000005</v>
      </c>
      <c r="F152">
        <v>7700.7176178801601</v>
      </c>
      <c r="G152">
        <v>9</v>
      </c>
      <c r="H152">
        <v>7</v>
      </c>
      <c r="I152">
        <v>2</v>
      </c>
      <c r="J152">
        <v>0.77777777777777701</v>
      </c>
      <c r="K152">
        <v>0.22222222222222199</v>
      </c>
    </row>
    <row r="153" spans="1:11" x14ac:dyDescent="0.25">
      <c r="A153" s="1">
        <v>6550686577866560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6550686769818160</v>
      </c>
      <c r="B154">
        <v>22.260708665744598</v>
      </c>
      <c r="C154">
        <v>73.188102155585</v>
      </c>
      <c r="D154">
        <v>22.259665956666598</v>
      </c>
      <c r="E154">
        <v>73.210925576666597</v>
      </c>
      <c r="F154">
        <v>2352.3090566446699</v>
      </c>
      <c r="G154">
        <v>201</v>
      </c>
      <c r="H154">
        <v>188</v>
      </c>
      <c r="I154">
        <v>6</v>
      </c>
      <c r="J154">
        <v>0.93532338308457696</v>
      </c>
      <c r="K154">
        <v>2.9850746268656699E-2</v>
      </c>
    </row>
    <row r="155" spans="1:11" x14ac:dyDescent="0.25">
      <c r="A155" s="1">
        <v>6550686969816560</v>
      </c>
      <c r="B155">
        <v>19.123245244605201</v>
      </c>
      <c r="C155">
        <v>72.891479513815696</v>
      </c>
      <c r="D155">
        <v>19.139713329999999</v>
      </c>
      <c r="E155">
        <v>72.856565003333301</v>
      </c>
      <c r="F155">
        <v>4100.8732032072503</v>
      </c>
      <c r="G155">
        <v>84</v>
      </c>
      <c r="H155">
        <v>76</v>
      </c>
      <c r="I155">
        <v>3</v>
      </c>
      <c r="J155">
        <v>0.90476190476190399</v>
      </c>
      <c r="K155">
        <v>3.5714285714285698E-2</v>
      </c>
    </row>
    <row r="156" spans="1:11" x14ac:dyDescent="0.25">
      <c r="A156" s="1">
        <v>6550687185888160</v>
      </c>
      <c r="B156">
        <v>28.6383117511999</v>
      </c>
      <c r="C156">
        <v>77.044615948000001</v>
      </c>
      <c r="D156">
        <v>28.600881829999999</v>
      </c>
      <c r="E156">
        <v>77.057579925833295</v>
      </c>
      <c r="F156">
        <v>4351.4953798011202</v>
      </c>
      <c r="G156">
        <v>39</v>
      </c>
      <c r="H156">
        <v>25</v>
      </c>
      <c r="I156">
        <v>12</v>
      </c>
      <c r="J156">
        <v>0.64102564102564097</v>
      </c>
      <c r="K156">
        <v>0.30769230769230699</v>
      </c>
    </row>
    <row r="157" spans="1:11" x14ac:dyDescent="0.25">
      <c r="A157" s="1">
        <v>6550687387896560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6550688651726560</v>
      </c>
      <c r="B158">
        <v>21.146510630075401</v>
      </c>
      <c r="C158">
        <v>79.106757774867802</v>
      </c>
      <c r="D158">
        <v>21.165773625</v>
      </c>
      <c r="E158">
        <v>79.101749049999995</v>
      </c>
      <c r="F158">
        <v>2204.71589352513</v>
      </c>
      <c r="G158">
        <v>274</v>
      </c>
      <c r="H158">
        <v>265</v>
      </c>
      <c r="I158">
        <v>4</v>
      </c>
      <c r="J158">
        <v>0.96715328467153205</v>
      </c>
      <c r="K158">
        <v>1.4598540145985399E-2</v>
      </c>
    </row>
    <row r="159" spans="1:11" x14ac:dyDescent="0.25">
      <c r="A159" s="1">
        <v>6550688880658160</v>
      </c>
      <c r="B159">
        <v>25.6314808935714</v>
      </c>
      <c r="C159">
        <v>85.094822024285705</v>
      </c>
      <c r="D159">
        <v>25.6190505566666</v>
      </c>
      <c r="E159">
        <v>85.124081666666598</v>
      </c>
      <c r="F159">
        <v>3243.8486957413902</v>
      </c>
      <c r="G159">
        <v>42</v>
      </c>
      <c r="H159">
        <v>28</v>
      </c>
      <c r="I159">
        <v>3</v>
      </c>
      <c r="J159">
        <v>0.66666666666666596</v>
      </c>
      <c r="K159">
        <v>7.1428571428571397E-2</v>
      </c>
    </row>
    <row r="160" spans="1:11" x14ac:dyDescent="0.25">
      <c r="A160" s="1">
        <v>6550695285756550</v>
      </c>
      <c r="B160">
        <v>25.1535500938461</v>
      </c>
      <c r="C160">
        <v>75.826177740000006</v>
      </c>
      <c r="D160">
        <v>-1</v>
      </c>
      <c r="E160">
        <v>-1</v>
      </c>
      <c r="F160">
        <v>-1</v>
      </c>
      <c r="G160">
        <v>13</v>
      </c>
      <c r="H160">
        <v>13</v>
      </c>
      <c r="I160">
        <v>0</v>
      </c>
      <c r="J160">
        <v>1</v>
      </c>
      <c r="K160">
        <v>0</v>
      </c>
    </row>
    <row r="161" spans="1:11" x14ac:dyDescent="0.25">
      <c r="A161" s="1">
        <v>6550696573766560</v>
      </c>
      <c r="B161">
        <v>21.2275939689655</v>
      </c>
      <c r="C161">
        <v>72.846407902068904</v>
      </c>
      <c r="D161">
        <v>21.153176670000001</v>
      </c>
      <c r="E161">
        <v>72.808673330000005</v>
      </c>
      <c r="F161">
        <v>9155.9022825227694</v>
      </c>
      <c r="G161">
        <v>36</v>
      </c>
      <c r="H161">
        <v>29</v>
      </c>
      <c r="I161">
        <v>3</v>
      </c>
      <c r="J161">
        <v>0.80555555555555503</v>
      </c>
      <c r="K161">
        <v>8.3333333333333301E-2</v>
      </c>
    </row>
    <row r="162" spans="1:11" x14ac:dyDescent="0.25">
      <c r="A162" s="1">
        <v>6550696766726560</v>
      </c>
      <c r="B162">
        <v>22.8272361492307</v>
      </c>
      <c r="C162">
        <v>86.208163288974305</v>
      </c>
      <c r="D162">
        <v>22.8071546669565</v>
      </c>
      <c r="E162">
        <v>86.203990233043399</v>
      </c>
      <c r="F162">
        <v>2274.26659981891</v>
      </c>
      <c r="G162">
        <v>62</v>
      </c>
      <c r="H162">
        <v>39</v>
      </c>
      <c r="I162">
        <v>23</v>
      </c>
      <c r="J162">
        <v>0.62903225806451601</v>
      </c>
      <c r="K162">
        <v>0.37096774193548299</v>
      </c>
    </row>
    <row r="163" spans="1:11" x14ac:dyDescent="0.25">
      <c r="A163" s="1">
        <v>6550696887666560</v>
      </c>
      <c r="B163">
        <v>28.6315159916666</v>
      </c>
      <c r="C163">
        <v>77.068462434333298</v>
      </c>
      <c r="D163">
        <v>28.717708054999999</v>
      </c>
      <c r="E163">
        <v>77.143534166666598</v>
      </c>
      <c r="F163">
        <v>12065.872990235601</v>
      </c>
      <c r="G163">
        <v>101</v>
      </c>
      <c r="H163">
        <v>90</v>
      </c>
      <c r="I163">
        <v>6</v>
      </c>
      <c r="J163">
        <v>0.89108910891089099</v>
      </c>
      <c r="K163">
        <v>5.9405940594059403E-2</v>
      </c>
    </row>
    <row r="164" spans="1:11" x14ac:dyDescent="0.25">
      <c r="A164" s="1">
        <v>6550696953858160</v>
      </c>
      <c r="B164">
        <v>23.0440878358974</v>
      </c>
      <c r="C164">
        <v>72.529628288461495</v>
      </c>
      <c r="D164">
        <v>23.0470497499999</v>
      </c>
      <c r="E164">
        <v>72.542255005714196</v>
      </c>
      <c r="F164">
        <v>1333.7135265519501</v>
      </c>
      <c r="G164">
        <v>199</v>
      </c>
      <c r="H164">
        <v>117</v>
      </c>
      <c r="I164">
        <v>70</v>
      </c>
      <c r="J164">
        <v>0.58793969849246197</v>
      </c>
      <c r="K164">
        <v>0.35175879396984899</v>
      </c>
    </row>
    <row r="165" spans="1:11" x14ac:dyDescent="0.25">
      <c r="A165" s="1">
        <v>6550697288658160</v>
      </c>
      <c r="B165">
        <v>25.153456304974299</v>
      </c>
      <c r="C165">
        <v>75.858227886102696</v>
      </c>
      <c r="D165">
        <v>25.180503760000001</v>
      </c>
      <c r="E165">
        <v>75.839311030000005</v>
      </c>
      <c r="F165">
        <v>3560.5669253885599</v>
      </c>
      <c r="G165">
        <v>202</v>
      </c>
      <c r="H165">
        <v>195</v>
      </c>
      <c r="I165">
        <v>2</v>
      </c>
      <c r="J165">
        <v>0.96534653465346498</v>
      </c>
      <c r="K165">
        <v>9.9009900990098994E-3</v>
      </c>
    </row>
    <row r="166" spans="1:11" x14ac:dyDescent="0.25">
      <c r="A166" s="1">
        <v>6550697485556550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6550697579768160</v>
      </c>
      <c r="B167">
        <v>21.104835603999899</v>
      </c>
      <c r="C167">
        <v>79.060191871999905</v>
      </c>
      <c r="D167">
        <v>21.105689922</v>
      </c>
      <c r="E167">
        <v>79.107385241999907</v>
      </c>
      <c r="F167">
        <v>4898.1111914295798</v>
      </c>
      <c r="G167">
        <v>14</v>
      </c>
      <c r="H167">
        <v>5</v>
      </c>
      <c r="I167">
        <v>5</v>
      </c>
      <c r="J167">
        <v>0.35714285714285698</v>
      </c>
      <c r="K167">
        <v>0.35714285714285698</v>
      </c>
    </row>
    <row r="168" spans="1:11" x14ac:dyDescent="0.25">
      <c r="A168" s="1">
        <v>6550698465838150</v>
      </c>
      <c r="B168">
        <v>22.725539340000001</v>
      </c>
      <c r="C168">
        <v>75.86541416</v>
      </c>
      <c r="D168">
        <v>22.724751549999901</v>
      </c>
      <c r="E168">
        <v>75.905530783333305</v>
      </c>
      <c r="F168">
        <v>4116.6940208778597</v>
      </c>
      <c r="G168">
        <v>16</v>
      </c>
      <c r="H168">
        <v>10</v>
      </c>
      <c r="I168">
        <v>6</v>
      </c>
      <c r="J168">
        <v>0.625</v>
      </c>
      <c r="K168">
        <v>0.375</v>
      </c>
    </row>
    <row r="169" spans="1:11" x14ac:dyDescent="0.25">
      <c r="A169" s="1">
        <v>6550698585776560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2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6550698786776560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6550698871858160</v>
      </c>
      <c r="B171">
        <v>26.403559785121899</v>
      </c>
      <c r="C171">
        <v>80.357359233414599</v>
      </c>
      <c r="D171">
        <v>-1</v>
      </c>
      <c r="E171">
        <v>-1</v>
      </c>
      <c r="F171">
        <v>-1</v>
      </c>
      <c r="G171">
        <v>95</v>
      </c>
      <c r="H171">
        <v>82</v>
      </c>
      <c r="I171">
        <v>0</v>
      </c>
      <c r="J171">
        <v>0.86315789473684201</v>
      </c>
      <c r="K171">
        <v>0</v>
      </c>
    </row>
    <row r="172" spans="1:11" x14ac:dyDescent="0.25">
      <c r="A172" s="1">
        <v>6550698878896560</v>
      </c>
      <c r="B172">
        <v>28.6383780464814</v>
      </c>
      <c r="C172">
        <v>77.045687612222196</v>
      </c>
      <c r="D172">
        <v>28.628004999999899</v>
      </c>
      <c r="E172">
        <v>77.112584999999996</v>
      </c>
      <c r="F172">
        <v>6632.1275694581</v>
      </c>
      <c r="G172">
        <v>57</v>
      </c>
      <c r="H172">
        <v>54</v>
      </c>
      <c r="I172">
        <v>3</v>
      </c>
      <c r="J172">
        <v>0.94736842105263097</v>
      </c>
      <c r="K172">
        <v>5.2631578947368397E-2</v>
      </c>
    </row>
    <row r="173" spans="1:11" x14ac:dyDescent="0.25">
      <c r="A173" s="1">
        <v>6550698887528160</v>
      </c>
      <c r="B173">
        <v>22.99562667</v>
      </c>
      <c r="C173">
        <v>72.649869999999893</v>
      </c>
      <c r="D173">
        <v>-1</v>
      </c>
      <c r="E173">
        <v>-1</v>
      </c>
      <c r="F173">
        <v>-1</v>
      </c>
      <c r="G173">
        <v>12</v>
      </c>
      <c r="H173">
        <v>12</v>
      </c>
      <c r="I173">
        <v>0</v>
      </c>
      <c r="J173">
        <v>1</v>
      </c>
      <c r="K173">
        <v>0</v>
      </c>
    </row>
    <row r="174" spans="1:11" x14ac:dyDescent="0.25">
      <c r="A174" s="1">
        <v>6550699074868160</v>
      </c>
      <c r="B174">
        <v>25.323023093720899</v>
      </c>
      <c r="C174">
        <v>83.013060931860394</v>
      </c>
      <c r="D174">
        <v>-1</v>
      </c>
      <c r="E174">
        <v>-1</v>
      </c>
      <c r="F174">
        <v>-1</v>
      </c>
      <c r="G174">
        <v>43</v>
      </c>
      <c r="H174">
        <v>43</v>
      </c>
      <c r="I174">
        <v>0</v>
      </c>
      <c r="J174">
        <v>1</v>
      </c>
      <c r="K174">
        <v>0</v>
      </c>
    </row>
    <row r="175" spans="1:11" x14ac:dyDescent="0.25">
      <c r="A175" s="1">
        <v>6550699085516550</v>
      </c>
      <c r="B175">
        <v>26.198352849999999</v>
      </c>
      <c r="C175">
        <v>78.147931584999995</v>
      </c>
      <c r="D175">
        <v>-1</v>
      </c>
      <c r="E175">
        <v>-1</v>
      </c>
      <c r="F175">
        <v>-1</v>
      </c>
      <c r="G175">
        <v>3</v>
      </c>
      <c r="H175">
        <v>2</v>
      </c>
      <c r="I175">
        <v>0</v>
      </c>
      <c r="J175">
        <v>0.66666666666666596</v>
      </c>
      <c r="K175">
        <v>0</v>
      </c>
    </row>
    <row r="176" spans="1:11" x14ac:dyDescent="0.25">
      <c r="A176" s="1">
        <v>6550705152878150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6550705266906560</v>
      </c>
      <c r="B177">
        <v>22.285981557499898</v>
      </c>
      <c r="C177">
        <v>70.819271166500002</v>
      </c>
      <c r="D177">
        <v>-1</v>
      </c>
      <c r="E177">
        <v>-1</v>
      </c>
      <c r="F177">
        <v>-1</v>
      </c>
      <c r="G177">
        <v>21</v>
      </c>
      <c r="H177">
        <v>20</v>
      </c>
      <c r="I177">
        <v>0</v>
      </c>
      <c r="J177">
        <v>0.952380952380952</v>
      </c>
      <c r="K177">
        <v>0</v>
      </c>
    </row>
    <row r="178" spans="1:11" x14ac:dyDescent="0.25">
      <c r="A178" s="1">
        <v>6550705586836550</v>
      </c>
      <c r="B178">
        <v>23.020391666666601</v>
      </c>
      <c r="C178">
        <v>72.6671913899999</v>
      </c>
      <c r="D178">
        <v>23.008270003333301</v>
      </c>
      <c r="E178">
        <v>72.664935553333294</v>
      </c>
      <c r="F178">
        <v>1367.92660326278</v>
      </c>
      <c r="G178">
        <v>14</v>
      </c>
      <c r="H178">
        <v>6</v>
      </c>
      <c r="I178">
        <v>6</v>
      </c>
      <c r="J178">
        <v>0.42857142857142799</v>
      </c>
      <c r="K178">
        <v>0.42857142857142799</v>
      </c>
    </row>
    <row r="179" spans="1:11" x14ac:dyDescent="0.25">
      <c r="A179" s="1">
        <v>6550706671836550</v>
      </c>
      <c r="B179">
        <v>27.161971934699999</v>
      </c>
      <c r="C179">
        <v>77.994843886166706</v>
      </c>
      <c r="D179">
        <v>27.1568114999999</v>
      </c>
      <c r="E179">
        <v>77.9113416</v>
      </c>
      <c r="F179">
        <v>8283.7678164427398</v>
      </c>
      <c r="G179">
        <v>406</v>
      </c>
      <c r="H179">
        <v>300</v>
      </c>
      <c r="I179">
        <v>40</v>
      </c>
      <c r="J179">
        <v>0.73891625615763501</v>
      </c>
      <c r="K179">
        <v>9.8522167487684706E-2</v>
      </c>
    </row>
    <row r="180" spans="1:11" x14ac:dyDescent="0.25">
      <c r="A180" s="1">
        <v>6550707281868160</v>
      </c>
      <c r="B180">
        <v>22.476054999999999</v>
      </c>
      <c r="C180">
        <v>88.306150000000002</v>
      </c>
      <c r="D180">
        <v>-1</v>
      </c>
      <c r="E180">
        <v>-1</v>
      </c>
      <c r="F180">
        <v>-1</v>
      </c>
      <c r="G180">
        <v>3</v>
      </c>
      <c r="H180">
        <v>3</v>
      </c>
      <c r="I180">
        <v>0</v>
      </c>
      <c r="J180">
        <v>1</v>
      </c>
      <c r="K180">
        <v>0</v>
      </c>
    </row>
    <row r="181" spans="1:11" x14ac:dyDescent="0.25">
      <c r="A181" s="1">
        <v>6550707490908160</v>
      </c>
      <c r="B181">
        <v>12.98793833</v>
      </c>
      <c r="C181">
        <v>80.130131669999997</v>
      </c>
      <c r="D181">
        <v>-1</v>
      </c>
      <c r="E181">
        <v>-1</v>
      </c>
      <c r="F181">
        <v>-1</v>
      </c>
      <c r="G181">
        <v>5</v>
      </c>
      <c r="H181">
        <v>3</v>
      </c>
      <c r="I181">
        <v>0</v>
      </c>
      <c r="J181">
        <v>0.6</v>
      </c>
      <c r="K181">
        <v>0</v>
      </c>
    </row>
    <row r="182" spans="1:11" x14ac:dyDescent="0.25">
      <c r="A182" s="1">
        <v>6550707553766560</v>
      </c>
      <c r="B182">
        <v>22.6467257802564</v>
      </c>
      <c r="C182">
        <v>88.429762405128201</v>
      </c>
      <c r="D182">
        <v>22.687996259999899</v>
      </c>
      <c r="E182">
        <v>88.356509489999993</v>
      </c>
      <c r="F182">
        <v>8809.1606354877804</v>
      </c>
      <c r="G182">
        <v>46</v>
      </c>
      <c r="H182">
        <v>39</v>
      </c>
      <c r="I182">
        <v>3</v>
      </c>
      <c r="J182">
        <v>0.84782608695652095</v>
      </c>
      <c r="K182">
        <v>6.5217391304347797E-2</v>
      </c>
    </row>
    <row r="183" spans="1:11" x14ac:dyDescent="0.25">
      <c r="A183" s="1">
        <v>6550707570558150</v>
      </c>
      <c r="B183">
        <v>26.907998909184698</v>
      </c>
      <c r="C183">
        <v>75.841615611032594</v>
      </c>
      <c r="D183">
        <v>26.938237999999998</v>
      </c>
      <c r="E183">
        <v>75.848283099999904</v>
      </c>
      <c r="F183">
        <v>3427.87111407661</v>
      </c>
      <c r="G183">
        <v>196</v>
      </c>
      <c r="H183">
        <v>184</v>
      </c>
      <c r="I183">
        <v>4</v>
      </c>
      <c r="J183">
        <v>0.93877551020408101</v>
      </c>
      <c r="K183">
        <v>2.04081632653061E-2</v>
      </c>
    </row>
    <row r="184" spans="1:11" x14ac:dyDescent="0.25">
      <c r="A184" s="1">
        <v>6550707766536560</v>
      </c>
      <c r="B184">
        <v>30.751785519230701</v>
      </c>
      <c r="C184">
        <v>76.7549175080769</v>
      </c>
      <c r="D184">
        <v>30.696883639545401</v>
      </c>
      <c r="E184">
        <v>76.792430220909097</v>
      </c>
      <c r="F184">
        <v>7082.2067641406402</v>
      </c>
      <c r="G184">
        <v>61</v>
      </c>
      <c r="H184">
        <v>26</v>
      </c>
      <c r="I184">
        <v>22</v>
      </c>
      <c r="J184">
        <v>0.42622950819672101</v>
      </c>
      <c r="K184">
        <v>0.36065573770491799</v>
      </c>
    </row>
    <row r="185" spans="1:11" x14ac:dyDescent="0.25">
      <c r="A185" s="1">
        <v>6550708454908160</v>
      </c>
      <c r="B185">
        <v>28.4539996799999</v>
      </c>
      <c r="C185">
        <v>77.049738254999994</v>
      </c>
      <c r="D185">
        <v>28.436673899999999</v>
      </c>
      <c r="E185">
        <v>77.135023099999898</v>
      </c>
      <c r="F185">
        <v>8560.7007848567991</v>
      </c>
      <c r="G185">
        <v>4</v>
      </c>
      <c r="H185">
        <v>2</v>
      </c>
      <c r="I185">
        <v>2</v>
      </c>
      <c r="J185">
        <v>0.5</v>
      </c>
      <c r="K185">
        <v>0.5</v>
      </c>
    </row>
    <row r="186" spans="1:11" x14ac:dyDescent="0.25">
      <c r="A186" s="1">
        <v>6550708581676550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6550708652896560</v>
      </c>
      <c r="B187">
        <v>28.585321961964201</v>
      </c>
      <c r="C187">
        <v>77.250820248035694</v>
      </c>
      <c r="D187">
        <v>-1</v>
      </c>
      <c r="E187">
        <v>-1</v>
      </c>
      <c r="F187">
        <v>-1</v>
      </c>
      <c r="G187">
        <v>69</v>
      </c>
      <c r="H187">
        <v>56</v>
      </c>
      <c r="I187">
        <v>0</v>
      </c>
      <c r="J187">
        <v>0.81159420289855</v>
      </c>
      <c r="K187">
        <v>0</v>
      </c>
    </row>
    <row r="188" spans="1:11" x14ac:dyDescent="0.25">
      <c r="A188" s="1">
        <v>6550709054896560</v>
      </c>
      <c r="B188">
        <v>13.072909849999901</v>
      </c>
      <c r="C188">
        <v>80.227823749999999</v>
      </c>
      <c r="D188">
        <v>-1</v>
      </c>
      <c r="E188">
        <v>-1</v>
      </c>
      <c r="F188">
        <v>-1</v>
      </c>
      <c r="G188">
        <v>3</v>
      </c>
      <c r="H188">
        <v>2</v>
      </c>
      <c r="I188">
        <v>0</v>
      </c>
      <c r="J188">
        <v>0.66666666666666596</v>
      </c>
      <c r="K188">
        <v>0</v>
      </c>
    </row>
    <row r="189" spans="1:11" x14ac:dyDescent="0.25">
      <c r="A189" s="1">
        <v>6550715365656560</v>
      </c>
      <c r="B189">
        <v>30.644756120952302</v>
      </c>
      <c r="C189">
        <v>76.885864424940394</v>
      </c>
      <c r="D189">
        <v>30.7699303278571</v>
      </c>
      <c r="E189">
        <v>76.576736131785694</v>
      </c>
      <c r="F189">
        <v>32677.698128252199</v>
      </c>
      <c r="G189">
        <v>268</v>
      </c>
      <c r="H189">
        <v>168</v>
      </c>
      <c r="I189">
        <v>56</v>
      </c>
      <c r="J189">
        <v>0.62686567164179097</v>
      </c>
      <c r="K189">
        <v>0.20895522388059701</v>
      </c>
    </row>
    <row r="190" spans="1:11" x14ac:dyDescent="0.25">
      <c r="A190" s="1">
        <v>6550715473856560</v>
      </c>
      <c r="B190">
        <v>9.9866165837499992</v>
      </c>
      <c r="C190">
        <v>76.329139363749903</v>
      </c>
      <c r="D190">
        <v>9.9648436999999994</v>
      </c>
      <c r="E190">
        <v>76.340523159999904</v>
      </c>
      <c r="F190">
        <v>2724.0192826582302</v>
      </c>
      <c r="G190">
        <v>36</v>
      </c>
      <c r="H190">
        <v>16</v>
      </c>
      <c r="I190">
        <v>15</v>
      </c>
      <c r="J190">
        <v>0.44444444444444398</v>
      </c>
      <c r="K190">
        <v>0.41666666666666602</v>
      </c>
    </row>
    <row r="191" spans="1:11" x14ac:dyDescent="0.25">
      <c r="A191" s="1">
        <v>6550715572686560</v>
      </c>
      <c r="B191">
        <v>26.8159815115322</v>
      </c>
      <c r="C191">
        <v>75.519422012016094</v>
      </c>
      <c r="D191">
        <v>26.8079647333333</v>
      </c>
      <c r="E191">
        <v>75.546406066666606</v>
      </c>
      <c r="F191">
        <v>2823.27001565816</v>
      </c>
      <c r="G191">
        <v>136</v>
      </c>
      <c r="H191">
        <v>124</v>
      </c>
      <c r="I191">
        <v>3</v>
      </c>
      <c r="J191">
        <v>0.91176470588235203</v>
      </c>
      <c r="K191">
        <v>2.20588235294117E-2</v>
      </c>
    </row>
    <row r="192" spans="1:11" x14ac:dyDescent="0.25">
      <c r="A192" s="1">
        <v>6550715575698160</v>
      </c>
      <c r="B192">
        <v>25.181175663333299</v>
      </c>
      <c r="C192">
        <v>75.872238454166606</v>
      </c>
      <c r="D192">
        <v>-1</v>
      </c>
      <c r="E192">
        <v>-1</v>
      </c>
      <c r="F192">
        <v>-1</v>
      </c>
      <c r="G192">
        <v>14</v>
      </c>
      <c r="H192">
        <v>12</v>
      </c>
      <c r="I192">
        <v>0</v>
      </c>
      <c r="J192">
        <v>0.85714285714285698</v>
      </c>
      <c r="K192">
        <v>0</v>
      </c>
    </row>
    <row r="193" spans="1:11" x14ac:dyDescent="0.25">
      <c r="A193" s="1">
        <v>6550716651858160</v>
      </c>
      <c r="B193">
        <v>28.702132733076802</v>
      </c>
      <c r="C193">
        <v>77.336892715562001</v>
      </c>
      <c r="D193">
        <v>28.773696999999999</v>
      </c>
      <c r="E193">
        <v>77.143303299999999</v>
      </c>
      <c r="F193">
        <v>20490.056723549202</v>
      </c>
      <c r="G193">
        <v>190</v>
      </c>
      <c r="H193">
        <v>169</v>
      </c>
      <c r="I193">
        <v>2</v>
      </c>
      <c r="J193">
        <v>0.88947368421052597</v>
      </c>
      <c r="K193">
        <v>1.0526315789473601E-2</v>
      </c>
    </row>
    <row r="194" spans="1:11" x14ac:dyDescent="0.25">
      <c r="A194" s="1">
        <v>6550716682808160</v>
      </c>
      <c r="B194">
        <v>30.658528959999899</v>
      </c>
      <c r="C194">
        <v>76.617792083750004</v>
      </c>
      <c r="D194">
        <v>30.704258889999998</v>
      </c>
      <c r="E194">
        <v>76.696226664999998</v>
      </c>
      <c r="F194">
        <v>9064.6673961591805</v>
      </c>
      <c r="G194">
        <v>22</v>
      </c>
      <c r="H194">
        <v>8</v>
      </c>
      <c r="I194">
        <v>6</v>
      </c>
      <c r="J194">
        <v>0.36363636363636298</v>
      </c>
      <c r="K194">
        <v>0.27272727272727199</v>
      </c>
    </row>
    <row r="195" spans="1:11" x14ac:dyDescent="0.25">
      <c r="A195" s="1">
        <v>6550716772508160</v>
      </c>
      <c r="B195">
        <v>30.786854041999899</v>
      </c>
      <c r="C195">
        <v>76.613629043999893</v>
      </c>
      <c r="D195">
        <v>30.717204379999998</v>
      </c>
      <c r="E195">
        <v>76.694095077499995</v>
      </c>
      <c r="F195">
        <v>10916.9762908107</v>
      </c>
      <c r="G195">
        <v>14</v>
      </c>
      <c r="H195">
        <v>5</v>
      </c>
      <c r="I195">
        <v>4</v>
      </c>
      <c r="J195">
        <v>0.35714285714285698</v>
      </c>
      <c r="K195">
        <v>0.28571428571428498</v>
      </c>
    </row>
    <row r="196" spans="1:11" x14ac:dyDescent="0.25">
      <c r="A196" s="1">
        <v>6550716854868160</v>
      </c>
      <c r="B196">
        <v>22.290448049999998</v>
      </c>
      <c r="C196">
        <v>73.161628899999997</v>
      </c>
      <c r="D196">
        <v>-1</v>
      </c>
      <c r="E196">
        <v>-1</v>
      </c>
      <c r="F196">
        <v>-1</v>
      </c>
      <c r="G196">
        <v>6</v>
      </c>
      <c r="H196">
        <v>6</v>
      </c>
      <c r="I196">
        <v>0</v>
      </c>
      <c r="J196">
        <v>1</v>
      </c>
      <c r="K196">
        <v>0</v>
      </c>
    </row>
    <row r="197" spans="1:11" x14ac:dyDescent="0.25">
      <c r="A197" s="1">
        <v>6550717265708160</v>
      </c>
      <c r="B197">
        <v>20.246341803333301</v>
      </c>
      <c r="C197">
        <v>85.8408178086666</v>
      </c>
      <c r="D197">
        <v>20.24234409</v>
      </c>
      <c r="E197">
        <v>85.861307159999896</v>
      </c>
      <c r="F197">
        <v>2183.98790016972</v>
      </c>
      <c r="G197">
        <v>19</v>
      </c>
      <c r="H197">
        <v>15</v>
      </c>
      <c r="I197">
        <v>3</v>
      </c>
      <c r="J197">
        <v>0.78947368421052599</v>
      </c>
      <c r="K197">
        <v>0.157894736842105</v>
      </c>
    </row>
    <row r="198" spans="1:11" x14ac:dyDescent="0.25">
      <c r="A198" s="1">
        <v>6550717355698160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2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6550717570888160</v>
      </c>
      <c r="B199">
        <v>23.189670206438301</v>
      </c>
      <c r="C199">
        <v>77.467579305479404</v>
      </c>
      <c r="D199">
        <v>23.224579714285699</v>
      </c>
      <c r="E199">
        <v>77.437017402857094</v>
      </c>
      <c r="F199">
        <v>4983.8750201890598</v>
      </c>
      <c r="G199">
        <v>93</v>
      </c>
      <c r="H199">
        <v>73</v>
      </c>
      <c r="I199">
        <v>7</v>
      </c>
      <c r="J199">
        <v>0.78494623655913898</v>
      </c>
      <c r="K199">
        <v>7.5268817204300995E-2</v>
      </c>
    </row>
    <row r="200" spans="1:11" x14ac:dyDescent="0.25">
      <c r="A200" s="1">
        <v>6550717590666560</v>
      </c>
      <c r="B200">
        <v>26.892943796250002</v>
      </c>
      <c r="C200">
        <v>81.012106667499907</v>
      </c>
      <c r="D200">
        <v>26.884946670000001</v>
      </c>
      <c r="E200">
        <v>81.044831669999994</v>
      </c>
      <c r="F200">
        <v>3366.11514801149</v>
      </c>
      <c r="G200">
        <v>22</v>
      </c>
      <c r="H200">
        <v>16</v>
      </c>
      <c r="I200">
        <v>3</v>
      </c>
      <c r="J200">
        <v>0.72727272727272696</v>
      </c>
      <c r="K200">
        <v>0.13636363636363599</v>
      </c>
    </row>
    <row r="201" spans="1:11" x14ac:dyDescent="0.25">
      <c r="A201" s="1">
        <v>6550717873736560</v>
      </c>
      <c r="B201">
        <v>19.205570305757501</v>
      </c>
      <c r="C201">
        <v>72.823079724848398</v>
      </c>
      <c r="D201">
        <v>-1</v>
      </c>
      <c r="E201">
        <v>-1</v>
      </c>
      <c r="F201">
        <v>-1</v>
      </c>
      <c r="G201">
        <v>36</v>
      </c>
      <c r="H201">
        <v>33</v>
      </c>
      <c r="I201">
        <v>0</v>
      </c>
      <c r="J201">
        <v>0.91666666666666596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final_result_multi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ismail - [2010]</cp:lastModifiedBy>
  <dcterms:created xsi:type="dcterms:W3CDTF">2018-12-21T09:04:40Z</dcterms:created>
  <dcterms:modified xsi:type="dcterms:W3CDTF">2018-12-22T11:31:43Z</dcterms:modified>
</cp:coreProperties>
</file>